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bookViews>
    <workbookView xWindow="0" yWindow="0" windowWidth="21525" windowHeight="8970" tabRatio="817"/>
  </bookViews>
  <sheets>
    <sheet name="прил. 9" sheetId="37" r:id="rId1"/>
  </sheets>
  <definedNames>
    <definedName name="_xlnm.Print_Titles" localSheetId="0">'прил. 9'!$9:$9</definedName>
  </definedNames>
  <calcPr calcId="162913" calcMode="autoNoTable"/>
</workbook>
</file>

<file path=xl/calcChain.xml><?xml version="1.0" encoding="utf-8"?>
<calcChain xmlns="http://schemas.openxmlformats.org/spreadsheetml/2006/main">
  <c r="D19" i="37" l="1"/>
  <c r="E24" i="37" l="1"/>
  <c r="Q14" i="37" l="1"/>
  <c r="M14" i="37"/>
  <c r="I14" i="37"/>
  <c r="E14" i="37"/>
  <c r="Q22" i="37"/>
  <c r="M22" i="37"/>
  <c r="I22" i="37"/>
  <c r="E22" i="37"/>
  <c r="Q20" i="37"/>
  <c r="Q21" i="37"/>
  <c r="M20" i="37"/>
  <c r="M21" i="37"/>
  <c r="I20" i="37"/>
  <c r="I21" i="37"/>
  <c r="E20" i="37"/>
  <c r="E21" i="37"/>
  <c r="D21" i="37" s="1"/>
  <c r="D14" i="37" l="1"/>
  <c r="D22" i="37"/>
  <c r="D20" i="37"/>
  <c r="Q34" i="37" l="1"/>
  <c r="M34" i="37"/>
  <c r="I34" i="37"/>
  <c r="E34" i="37"/>
  <c r="Q33" i="37"/>
  <c r="M33" i="37"/>
  <c r="I33" i="37"/>
  <c r="E33" i="37"/>
  <c r="Q32" i="37"/>
  <c r="M32" i="37"/>
  <c r="I32" i="37"/>
  <c r="E32" i="37"/>
  <c r="Q30" i="37"/>
  <c r="M30" i="37"/>
  <c r="I30" i="37"/>
  <c r="E30" i="37"/>
  <c r="Q29" i="37"/>
  <c r="M29" i="37"/>
  <c r="I29" i="37"/>
  <c r="E29" i="37"/>
  <c r="Q28" i="37"/>
  <c r="M28" i="37"/>
  <c r="I28" i="37"/>
  <c r="E28" i="37"/>
  <c r="Q27" i="37"/>
  <c r="M27" i="37"/>
  <c r="I27" i="37"/>
  <c r="E27" i="37"/>
  <c r="Q26" i="37"/>
  <c r="M26" i="37"/>
  <c r="I26" i="37"/>
  <c r="E26" i="37"/>
  <c r="Q25" i="37"/>
  <c r="M25" i="37"/>
  <c r="I25" i="37"/>
  <c r="E25" i="37"/>
  <c r="Q24" i="37"/>
  <c r="M24" i="37"/>
  <c r="I24" i="37"/>
  <c r="Q19" i="37"/>
  <c r="M19" i="37"/>
  <c r="I19" i="37"/>
  <c r="E19" i="37"/>
  <c r="Q17" i="37"/>
  <c r="M17" i="37"/>
  <c r="I17" i="37"/>
  <c r="E17" i="37"/>
  <c r="Q16" i="37"/>
  <c r="M16" i="37"/>
  <c r="I16" i="37"/>
  <c r="E16" i="37"/>
  <c r="Q15" i="37"/>
  <c r="M15" i="37"/>
  <c r="I15" i="37"/>
  <c r="E15" i="37"/>
  <c r="Q13" i="37"/>
  <c r="M13" i="37"/>
  <c r="I13" i="37"/>
  <c r="E13" i="37"/>
  <c r="Q12" i="37"/>
  <c r="M12" i="37"/>
  <c r="I12" i="37"/>
  <c r="E12" i="37"/>
  <c r="Q11" i="37"/>
  <c r="M11" i="37"/>
  <c r="I11" i="37"/>
  <c r="E11" i="37"/>
  <c r="D24" i="37" l="1"/>
  <c r="D16" i="37"/>
  <c r="D34" i="37"/>
  <c r="D32" i="37"/>
  <c r="D13" i="37"/>
  <c r="D12" i="37"/>
  <c r="D25" i="37"/>
  <c r="D29" i="37"/>
  <c r="D11" i="37"/>
  <c r="D33" i="37"/>
  <c r="D15" i="37"/>
  <c r="D17" i="37"/>
  <c r="D30" i="37"/>
  <c r="D27" i="37"/>
  <c r="D26" i="37"/>
  <c r="D28" i="37"/>
</calcChain>
</file>

<file path=xl/sharedStrings.xml><?xml version="1.0" encoding="utf-8"?>
<sst xmlns="http://schemas.openxmlformats.org/spreadsheetml/2006/main" count="74" uniqueCount="54">
  <si>
    <t>Наименование</t>
  </si>
  <si>
    <t>1 квартал</t>
  </si>
  <si>
    <t>январь</t>
  </si>
  <si>
    <t>февраль</t>
  </si>
  <si>
    <t>март</t>
  </si>
  <si>
    <t>2 квартал</t>
  </si>
  <si>
    <t>апрель</t>
  </si>
  <si>
    <t xml:space="preserve">май </t>
  </si>
  <si>
    <t>июнь</t>
  </si>
  <si>
    <t>3 квартал</t>
  </si>
  <si>
    <t>июль</t>
  </si>
  <si>
    <t>август</t>
  </si>
  <si>
    <t>сентябрь</t>
  </si>
  <si>
    <t>4 квартал</t>
  </si>
  <si>
    <t>октябрь</t>
  </si>
  <si>
    <t>ноябрь</t>
  </si>
  <si>
    <t>декабрь</t>
  </si>
  <si>
    <t>тонн</t>
  </si>
  <si>
    <t>тыс.шт</t>
  </si>
  <si>
    <t xml:space="preserve"> - КРС</t>
  </si>
  <si>
    <t>голов</t>
  </si>
  <si>
    <t xml:space="preserve"> - в том числе коров</t>
  </si>
  <si>
    <t xml:space="preserve"> - лошадей</t>
  </si>
  <si>
    <t>Единица измерения</t>
  </si>
  <si>
    <t>Всего</t>
  </si>
  <si>
    <t>№ п/п</t>
  </si>
  <si>
    <t>Объем производства сельскохозяйственной продукции:</t>
  </si>
  <si>
    <t xml:space="preserve"> - скота и птицы на убой в живом весе</t>
  </si>
  <si>
    <t xml:space="preserve"> - молока</t>
  </si>
  <si>
    <t xml:space="preserve"> - яиц</t>
  </si>
  <si>
    <t xml:space="preserve"> - картофеля</t>
  </si>
  <si>
    <t xml:space="preserve"> - овощей</t>
  </si>
  <si>
    <t xml:space="preserve"> - заготовка сена</t>
  </si>
  <si>
    <t xml:space="preserve"> - заготовка силоса</t>
  </si>
  <si>
    <t xml:space="preserve">Объем закупок сельскохозяйственной продукции: </t>
  </si>
  <si>
    <t>Обрабатывающие производства:</t>
  </si>
  <si>
    <t xml:space="preserve"> - молоко, кроме сырого</t>
  </si>
  <si>
    <t xml:space="preserve"> - сливки</t>
  </si>
  <si>
    <t xml:space="preserve"> - сметана</t>
  </si>
  <si>
    <t xml:space="preserve"> - продукты кисломолочные, кроме сметаны</t>
  </si>
  <si>
    <t xml:space="preserve"> - творог</t>
  </si>
  <si>
    <t xml:space="preserve"> - масло сливочное</t>
  </si>
  <si>
    <t xml:space="preserve"> - сыры и сырные продукты</t>
  </si>
  <si>
    <t>Численность сельскохозяйственных животных:</t>
  </si>
  <si>
    <t xml:space="preserve"> - валовый надой молока</t>
  </si>
  <si>
    <t>№ _________________________</t>
  </si>
  <si>
    <t xml:space="preserve"> - мяса КРС  (говядина и телятина) замороженные, в т.ч. для детского питания</t>
  </si>
  <si>
    <t>от "_____"___________________2025 г.</t>
  </si>
  <si>
    <t xml:space="preserve">Основные параметры по производству важнейших видов продукции на 2025 год </t>
  </si>
  <si>
    <t>сельского поселения "Салдыкельский наслег"</t>
  </si>
  <si>
    <t xml:space="preserve">Приложение </t>
  </si>
  <si>
    <t>к постановлению и. о. главы МР "Ленский район"</t>
  </si>
  <si>
    <t>И. о. начальника управления инвестиционной и экономической политики</t>
  </si>
  <si>
    <t>А. В. Марченко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</si>
</sst>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 Cyr"/>
      <family val="1"/>
      <charset val="204"/>
    </font>
    <font>
      <b/>
      <sz val="13"/>
      <name val="Times New Roman Cyr"/>
      <family val="1"/>
      <charset val="204"/>
    </font>
    <font>
      <sz val="15"/>
      <name val="Times New Roman Cyr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 Cyr"/>
      <family val="1"/>
      <charset val="204"/>
    </font>
    <font>
      <b/>
      <sz val="15"/>
      <color rgb="FFFF000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b/>
      <sz val="18"/>
      <name val="Times New Roman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10" fillId="0" borderId="2" xfId="1" applyFont="1" applyFill="1" applyBorder="1" applyAlignment="1">
      <alignment horizontal="center" vertical="center" wrapText="1"/>
    </xf>
    <xf numFmtId="0" fontId="12" fillId="0" borderId="0" xfId="1" applyFont="1" applyFill="1"/>
    <xf numFmtId="0" fontId="13" fillId="0" borderId="0" xfId="1" applyFont="1" applyFill="1"/>
    <xf numFmtId="0" fontId="14" fillId="0" borderId="0" xfId="1" applyFont="1" applyFill="1"/>
    <xf numFmtId="0" fontId="15" fillId="0" borderId="0" xfId="1" applyFont="1" applyFill="1"/>
    <xf numFmtId="4" fontId="16" fillId="0" borderId="1" xfId="1" applyNumberFormat="1" applyFont="1" applyFill="1" applyBorder="1" applyAlignment="1">
      <alignment horizontal="right" vertical="center" wrapText="1"/>
    </xf>
    <xf numFmtId="4" fontId="17" fillId="0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10" fillId="0" borderId="0" xfId="1" applyNumberFormat="1" applyFont="1" applyFill="1"/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vertical="center" wrapText="1"/>
    </xf>
    <xf numFmtId="4" fontId="10" fillId="0" borderId="1" xfId="11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3" fontId="21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10" fillId="0" borderId="6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center" vertical="center" wrapText="1"/>
    </xf>
    <xf numFmtId="4" fontId="10" fillId="0" borderId="6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/>
    </xf>
    <xf numFmtId="0" fontId="9" fillId="0" borderId="3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</cellXfs>
  <cellStyles count="12">
    <cellStyle name="Денежный 2" xfId="3"/>
    <cellStyle name="Обычный" xfId="0" builtinId="0"/>
    <cellStyle name="Обычный 17" xfId="11"/>
    <cellStyle name="Обычный 2" xfId="4"/>
    <cellStyle name="Обычный 2 2" xfId="5"/>
    <cellStyle name="Обычный 3" xfId="2"/>
    <cellStyle name="Обычный 31" xfId="6"/>
    <cellStyle name="Обычный 32" xfId="7"/>
    <cellStyle name="Обычный 33" xfId="8"/>
    <cellStyle name="Обычный 34" xfId="9"/>
    <cellStyle name="Обычный_Задания1" xfId="1"/>
    <cellStyle name="Финансовый 2" xfId="10"/>
  </cellStyles>
  <dxfs count="0"/>
  <tableStyles count="0" defaultTableStyle="TableStyleMedium2" defaultPivotStyle="PivotStyleLight16"/>
  <colors>
    <mruColors>
      <color rgb="FFDDFFDD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view="pageBreakPreview" zoomScale="60" zoomScaleNormal="75" workbookViewId="0">
      <selection activeCell="D19" sqref="D19"/>
    </sheetView>
  </sheetViews>
  <sheetFormatPr defaultColWidth="9.140625" defaultRowHeight="16.5" x14ac:dyDescent="0.25"/>
  <cols>
    <col min="1" max="1" width="5.5703125" style="18" customWidth="1"/>
    <col min="2" max="2" width="34.28515625" style="2" customWidth="1"/>
    <col min="3" max="3" width="14.85546875" style="2" customWidth="1"/>
    <col min="4" max="4" width="12.7109375" style="1" customWidth="1"/>
    <col min="5" max="5" width="10.42578125" style="1" customWidth="1"/>
    <col min="6" max="6" width="12.42578125" style="1" customWidth="1"/>
    <col min="7" max="7" width="11.28515625" style="2" customWidth="1"/>
    <col min="8" max="8" width="10" style="1" customWidth="1"/>
    <col min="9" max="9" width="10.28515625" style="1" customWidth="1"/>
    <col min="10" max="10" width="11" style="1" customWidth="1"/>
    <col min="11" max="11" width="11" style="2" customWidth="1"/>
    <col min="12" max="12" width="11" style="1" customWidth="1"/>
    <col min="13" max="13" width="11.140625" style="1" customWidth="1"/>
    <col min="14" max="14" width="10.5703125" style="1" customWidth="1"/>
    <col min="15" max="15" width="11.5703125" style="2" customWidth="1"/>
    <col min="16" max="16" width="12.5703125" style="1" customWidth="1"/>
    <col min="17" max="17" width="11" style="1" customWidth="1"/>
    <col min="18" max="18" width="11.140625" style="1" customWidth="1"/>
    <col min="19" max="19" width="9.85546875" style="3" customWidth="1"/>
    <col min="20" max="20" width="11.5703125" style="3" customWidth="1"/>
    <col min="21" max="16384" width="9.140625" style="3"/>
  </cols>
  <sheetData>
    <row r="1" spans="1:20" ht="18.75" x14ac:dyDescent="0.3">
      <c r="O1" s="7" t="s">
        <v>50</v>
      </c>
    </row>
    <row r="2" spans="1:20" ht="18.75" x14ac:dyDescent="0.3">
      <c r="O2" s="7" t="s">
        <v>51</v>
      </c>
    </row>
    <row r="3" spans="1:20" ht="18.75" x14ac:dyDescent="0.3">
      <c r="O3" s="7" t="s">
        <v>45</v>
      </c>
    </row>
    <row r="4" spans="1:20" ht="18.75" x14ac:dyDescent="0.3">
      <c r="O4" s="7" t="s">
        <v>47</v>
      </c>
    </row>
    <row r="6" spans="1:20" ht="22.5" x14ac:dyDescent="0.25">
      <c r="A6" s="44" t="s">
        <v>48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2.5" x14ac:dyDescent="0.25">
      <c r="A7" s="44" t="s">
        <v>49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8.75" x14ac:dyDescent="0.3">
      <c r="B8" s="6"/>
      <c r="C8" s="6"/>
      <c r="D8" s="7"/>
      <c r="E8" s="7"/>
      <c r="F8" s="7"/>
      <c r="G8" s="6"/>
      <c r="H8" s="7"/>
      <c r="I8" s="7"/>
      <c r="J8" s="17"/>
      <c r="K8" s="6"/>
      <c r="L8" s="7"/>
      <c r="M8" s="7"/>
      <c r="N8" s="7"/>
      <c r="O8" s="6"/>
      <c r="P8" s="7"/>
      <c r="Q8" s="7"/>
      <c r="R8" s="7"/>
      <c r="S8" s="8"/>
      <c r="T8" s="8"/>
    </row>
    <row r="9" spans="1:20" ht="55.5" customHeight="1" x14ac:dyDescent="0.25">
      <c r="A9" s="16" t="s">
        <v>25</v>
      </c>
      <c r="B9" s="9" t="s">
        <v>0</v>
      </c>
      <c r="C9" s="9" t="s">
        <v>23</v>
      </c>
      <c r="D9" s="9" t="s">
        <v>24</v>
      </c>
      <c r="E9" s="9" t="s">
        <v>1</v>
      </c>
      <c r="F9" s="9" t="s">
        <v>2</v>
      </c>
      <c r="G9" s="9" t="s">
        <v>3</v>
      </c>
      <c r="H9" s="9" t="s">
        <v>4</v>
      </c>
      <c r="I9" s="9" t="s">
        <v>5</v>
      </c>
      <c r="J9" s="9" t="s">
        <v>6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9" t="s">
        <v>12</v>
      </c>
      <c r="Q9" s="9" t="s">
        <v>13</v>
      </c>
      <c r="R9" s="9" t="s">
        <v>14</v>
      </c>
      <c r="S9" s="9" t="s">
        <v>15</v>
      </c>
      <c r="T9" s="9" t="s">
        <v>16</v>
      </c>
    </row>
    <row r="10" spans="1:20" ht="23.25" customHeight="1" x14ac:dyDescent="0.25">
      <c r="A10" s="24"/>
      <c r="B10" s="45" t="s">
        <v>26</v>
      </c>
      <c r="C10" s="46"/>
      <c r="D10" s="46"/>
      <c r="E10" s="46"/>
      <c r="F10" s="22"/>
      <c r="G10" s="22"/>
      <c r="H10" s="22"/>
      <c r="I10" s="43"/>
      <c r="J10" s="22"/>
      <c r="K10" s="22"/>
      <c r="L10" s="22"/>
      <c r="M10" s="43"/>
      <c r="N10" s="22"/>
      <c r="O10" s="22"/>
      <c r="P10" s="22"/>
      <c r="Q10" s="43"/>
      <c r="R10" s="22"/>
      <c r="S10" s="22"/>
      <c r="T10" s="23"/>
    </row>
    <row r="11" spans="1:20" ht="37.5" customHeight="1" x14ac:dyDescent="0.25">
      <c r="A11" s="16">
        <v>1</v>
      </c>
      <c r="B11" s="32" t="s">
        <v>27</v>
      </c>
      <c r="C11" s="33" t="s">
        <v>17</v>
      </c>
      <c r="D11" s="34">
        <f>E11+I11+M11+Q11</f>
        <v>101.32999999999998</v>
      </c>
      <c r="E11" s="34">
        <f>F11+G11+H11</f>
        <v>0</v>
      </c>
      <c r="F11" s="34"/>
      <c r="G11" s="34"/>
      <c r="H11" s="34"/>
      <c r="I11" s="34">
        <f>J11+K11+L11</f>
        <v>0</v>
      </c>
      <c r="J11" s="34"/>
      <c r="K11" s="34"/>
      <c r="L11" s="34"/>
      <c r="M11" s="34">
        <f>N11+O11+P11</f>
        <v>0</v>
      </c>
      <c r="N11" s="34"/>
      <c r="O11" s="34"/>
      <c r="P11" s="34"/>
      <c r="Q11" s="34">
        <f>R11+S11+T11</f>
        <v>101.32999999999998</v>
      </c>
      <c r="R11" s="34">
        <v>17.630000000000003</v>
      </c>
      <c r="S11" s="34">
        <v>50.94</v>
      </c>
      <c r="T11" s="34">
        <v>32.76</v>
      </c>
    </row>
    <row r="12" spans="1:20" ht="23.25" customHeight="1" x14ac:dyDescent="0.25">
      <c r="A12" s="16">
        <v>2</v>
      </c>
      <c r="B12" s="32" t="s">
        <v>44</v>
      </c>
      <c r="C12" s="33" t="s">
        <v>17</v>
      </c>
      <c r="D12" s="34">
        <f t="shared" ref="D12:D17" si="0">E12+I12+M12+Q12</f>
        <v>1074.3599999999999</v>
      </c>
      <c r="E12" s="34">
        <f t="shared" ref="E12:E17" si="1">F12+G12+H12</f>
        <v>84.389999999999986</v>
      </c>
      <c r="F12" s="34">
        <v>21.21</v>
      </c>
      <c r="G12" s="34">
        <v>24.759999999999998</v>
      </c>
      <c r="H12" s="34">
        <v>38.419999999999995</v>
      </c>
      <c r="I12" s="34">
        <f t="shared" ref="I12:I17" si="2">J12+K12+L12</f>
        <v>336.97</v>
      </c>
      <c r="J12" s="34">
        <v>57.71</v>
      </c>
      <c r="K12" s="34">
        <v>116.18</v>
      </c>
      <c r="L12" s="34">
        <v>163.07999999999998</v>
      </c>
      <c r="M12" s="34">
        <f t="shared" ref="M12:M17" si="3">N12+O12+P12</f>
        <v>514.29</v>
      </c>
      <c r="N12" s="34">
        <v>205.14000000000001</v>
      </c>
      <c r="O12" s="34">
        <v>176.98</v>
      </c>
      <c r="P12" s="34">
        <v>132.16999999999999</v>
      </c>
      <c r="Q12" s="34">
        <f t="shared" ref="Q12:Q17" si="4">R12+S12+T12</f>
        <v>138.71</v>
      </c>
      <c r="R12" s="34">
        <v>61.43</v>
      </c>
      <c r="S12" s="34">
        <v>42.88</v>
      </c>
      <c r="T12" s="34">
        <v>34.4</v>
      </c>
    </row>
    <row r="13" spans="1:20" ht="23.25" customHeight="1" x14ac:dyDescent="0.25">
      <c r="A13" s="16">
        <v>3</v>
      </c>
      <c r="B13" s="32" t="s">
        <v>29</v>
      </c>
      <c r="C13" s="33" t="s">
        <v>18</v>
      </c>
      <c r="D13" s="34">
        <f t="shared" si="0"/>
        <v>1.87</v>
      </c>
      <c r="E13" s="34">
        <f t="shared" si="1"/>
        <v>0.4</v>
      </c>
      <c r="F13" s="34">
        <v>0.13</v>
      </c>
      <c r="G13" s="34">
        <v>0.13</v>
      </c>
      <c r="H13" s="34">
        <v>0.14000000000000001</v>
      </c>
      <c r="I13" s="34">
        <f t="shared" si="2"/>
        <v>0.48</v>
      </c>
      <c r="J13" s="34">
        <v>0.15</v>
      </c>
      <c r="K13" s="34">
        <v>0.16</v>
      </c>
      <c r="L13" s="34">
        <v>0.17</v>
      </c>
      <c r="M13" s="34">
        <f t="shared" si="3"/>
        <v>0.51</v>
      </c>
      <c r="N13" s="34">
        <v>0.17</v>
      </c>
      <c r="O13" s="34">
        <v>0.17</v>
      </c>
      <c r="P13" s="34">
        <v>0.17</v>
      </c>
      <c r="Q13" s="34">
        <f t="shared" si="4"/>
        <v>0.48</v>
      </c>
      <c r="R13" s="34">
        <v>0.16</v>
      </c>
      <c r="S13" s="34">
        <v>0.16</v>
      </c>
      <c r="T13" s="34">
        <v>0.16</v>
      </c>
    </row>
    <row r="14" spans="1:20" ht="23.25" customHeight="1" x14ac:dyDescent="0.25">
      <c r="A14" s="16">
        <v>4</v>
      </c>
      <c r="B14" s="32" t="s">
        <v>30</v>
      </c>
      <c r="C14" s="33" t="s">
        <v>17</v>
      </c>
      <c r="D14" s="34">
        <f t="shared" ref="D14" si="5">E14+I14+M14+Q14</f>
        <v>271.23</v>
      </c>
      <c r="E14" s="34">
        <f t="shared" ref="E14" si="6">F14+G14+H14</f>
        <v>0</v>
      </c>
      <c r="F14" s="34"/>
      <c r="G14" s="34"/>
      <c r="H14" s="34"/>
      <c r="I14" s="34">
        <f t="shared" si="2"/>
        <v>0</v>
      </c>
      <c r="J14" s="34"/>
      <c r="K14" s="34"/>
      <c r="L14" s="34"/>
      <c r="M14" s="34">
        <f t="shared" si="3"/>
        <v>271.23</v>
      </c>
      <c r="N14" s="34"/>
      <c r="O14" s="34"/>
      <c r="P14" s="34">
        <v>271.23</v>
      </c>
      <c r="Q14" s="34">
        <f t="shared" si="4"/>
        <v>0</v>
      </c>
      <c r="R14" s="34"/>
      <c r="S14" s="34"/>
      <c r="T14" s="34"/>
    </row>
    <row r="15" spans="1:20" ht="23.25" customHeight="1" x14ac:dyDescent="0.25">
      <c r="A15" s="16">
        <v>5</v>
      </c>
      <c r="B15" s="32" t="s">
        <v>31</v>
      </c>
      <c r="C15" s="33" t="s">
        <v>17</v>
      </c>
      <c r="D15" s="34">
        <f t="shared" si="0"/>
        <v>372.09000000000003</v>
      </c>
      <c r="E15" s="34">
        <f t="shared" si="1"/>
        <v>0</v>
      </c>
      <c r="F15" s="34"/>
      <c r="G15" s="34"/>
      <c r="H15" s="34"/>
      <c r="I15" s="34">
        <f t="shared" si="2"/>
        <v>0</v>
      </c>
      <c r="J15" s="34"/>
      <c r="K15" s="34"/>
      <c r="L15" s="34"/>
      <c r="M15" s="34">
        <f t="shared" si="3"/>
        <v>297.73</v>
      </c>
      <c r="N15" s="34"/>
      <c r="O15" s="34">
        <v>74.36</v>
      </c>
      <c r="P15" s="34">
        <v>223.37</v>
      </c>
      <c r="Q15" s="34">
        <f t="shared" si="4"/>
        <v>74.36</v>
      </c>
      <c r="R15" s="34">
        <v>74.36</v>
      </c>
      <c r="S15" s="34"/>
      <c r="T15" s="34"/>
    </row>
    <row r="16" spans="1:20" ht="23.25" customHeight="1" x14ac:dyDescent="0.25">
      <c r="A16" s="16">
        <v>6</v>
      </c>
      <c r="B16" s="32" t="s">
        <v>32</v>
      </c>
      <c r="C16" s="33" t="s">
        <v>17</v>
      </c>
      <c r="D16" s="34">
        <f t="shared" si="0"/>
        <v>885</v>
      </c>
      <c r="E16" s="34">
        <f t="shared" si="1"/>
        <v>0</v>
      </c>
      <c r="F16" s="34"/>
      <c r="G16" s="34"/>
      <c r="H16" s="34"/>
      <c r="I16" s="34">
        <f t="shared" si="2"/>
        <v>0</v>
      </c>
      <c r="J16" s="34"/>
      <c r="K16" s="34"/>
      <c r="L16" s="34"/>
      <c r="M16" s="34">
        <f t="shared" si="3"/>
        <v>885</v>
      </c>
      <c r="N16" s="34">
        <v>309.75</v>
      </c>
      <c r="O16" s="34">
        <v>486.75</v>
      </c>
      <c r="P16" s="34">
        <v>88.5</v>
      </c>
      <c r="Q16" s="34">
        <f t="shared" si="4"/>
        <v>0</v>
      </c>
      <c r="R16" s="34"/>
      <c r="S16" s="34"/>
      <c r="T16" s="34"/>
    </row>
    <row r="17" spans="1:20" ht="23.25" customHeight="1" x14ac:dyDescent="0.25">
      <c r="A17" s="16">
        <v>7</v>
      </c>
      <c r="B17" s="32" t="s">
        <v>33</v>
      </c>
      <c r="C17" s="33" t="s">
        <v>17</v>
      </c>
      <c r="D17" s="34">
        <f t="shared" si="0"/>
        <v>3127</v>
      </c>
      <c r="E17" s="34">
        <f t="shared" si="1"/>
        <v>0</v>
      </c>
      <c r="F17" s="34"/>
      <c r="G17" s="34"/>
      <c r="H17" s="34"/>
      <c r="I17" s="34">
        <f t="shared" si="2"/>
        <v>0</v>
      </c>
      <c r="J17" s="34"/>
      <c r="K17" s="34"/>
      <c r="L17" s="34"/>
      <c r="M17" s="34">
        <f t="shared" si="3"/>
        <v>3127</v>
      </c>
      <c r="N17" s="34"/>
      <c r="O17" s="34"/>
      <c r="P17" s="34">
        <v>3127</v>
      </c>
      <c r="Q17" s="34">
        <f t="shared" si="4"/>
        <v>0</v>
      </c>
      <c r="R17" s="34"/>
      <c r="S17" s="34"/>
      <c r="T17" s="34"/>
    </row>
    <row r="18" spans="1:20" ht="23.25" customHeight="1" x14ac:dyDescent="0.25">
      <c r="A18" s="24"/>
      <c r="B18" s="45" t="s">
        <v>34</v>
      </c>
      <c r="C18" s="46"/>
      <c r="D18" s="46"/>
      <c r="E18" s="46"/>
      <c r="F18" s="46"/>
      <c r="G18" s="25"/>
      <c r="H18" s="25"/>
      <c r="I18" s="26"/>
      <c r="J18" s="25"/>
      <c r="K18" s="25"/>
      <c r="L18" s="25"/>
      <c r="M18" s="26"/>
      <c r="N18" s="25"/>
      <c r="O18" s="25"/>
      <c r="P18" s="25"/>
      <c r="Q18" s="26"/>
      <c r="R18" s="25"/>
      <c r="S18" s="25"/>
      <c r="T18" s="27"/>
    </row>
    <row r="19" spans="1:20" ht="23.25" customHeight="1" x14ac:dyDescent="0.25">
      <c r="A19" s="16">
        <v>8</v>
      </c>
      <c r="B19" s="32" t="s">
        <v>28</v>
      </c>
      <c r="C19" s="33" t="s">
        <v>17</v>
      </c>
      <c r="D19" s="38">
        <f>E19+I19+M19+Q19</f>
        <v>1327.154</v>
      </c>
      <c r="E19" s="38">
        <f t="shared" ref="E19" si="7">F19+G19+H19</f>
        <v>208.42</v>
      </c>
      <c r="F19" s="38">
        <v>67.25</v>
      </c>
      <c r="G19" s="38">
        <v>66.58</v>
      </c>
      <c r="H19" s="38">
        <v>74.59</v>
      </c>
      <c r="I19" s="38">
        <f t="shared" ref="I19:I22" si="8">J19+K19+L19</f>
        <v>416.95</v>
      </c>
      <c r="J19" s="38">
        <v>115.73</v>
      </c>
      <c r="K19" s="38">
        <v>141.47</v>
      </c>
      <c r="L19" s="38">
        <v>159.75</v>
      </c>
      <c r="M19" s="38">
        <f t="shared" ref="M19:M22" si="9">N19+O19+P19</f>
        <v>441.13</v>
      </c>
      <c r="N19" s="38">
        <v>169.46</v>
      </c>
      <c r="O19" s="38">
        <v>155.57</v>
      </c>
      <c r="P19" s="38">
        <v>116.1</v>
      </c>
      <c r="Q19" s="38">
        <f t="shared" ref="Q19:Q22" si="10">R19+S19+T19</f>
        <v>260.654</v>
      </c>
      <c r="R19" s="38">
        <v>101.59</v>
      </c>
      <c r="S19" s="38">
        <v>86.03</v>
      </c>
      <c r="T19" s="38">
        <v>73.034000000000006</v>
      </c>
    </row>
    <row r="20" spans="1:20" ht="23.25" customHeight="1" x14ac:dyDescent="0.25">
      <c r="A20" s="16">
        <v>9</v>
      </c>
      <c r="B20" s="32" t="s">
        <v>30</v>
      </c>
      <c r="C20" s="33" t="s">
        <v>17</v>
      </c>
      <c r="D20" s="38">
        <f t="shared" ref="D20:D21" si="11">E20+I20+M20+Q20</f>
        <v>187.77</v>
      </c>
      <c r="E20" s="38">
        <f t="shared" ref="E20:E21" si="12">F20+G20+H20</f>
        <v>0</v>
      </c>
      <c r="F20" s="38"/>
      <c r="G20" s="38"/>
      <c r="H20" s="38"/>
      <c r="I20" s="38">
        <f t="shared" si="8"/>
        <v>0</v>
      </c>
      <c r="J20" s="38"/>
      <c r="K20" s="38"/>
      <c r="L20" s="38"/>
      <c r="M20" s="38">
        <f t="shared" si="9"/>
        <v>0</v>
      </c>
      <c r="N20" s="38"/>
      <c r="O20" s="38"/>
      <c r="P20" s="38"/>
      <c r="Q20" s="38">
        <f t="shared" si="10"/>
        <v>187.77</v>
      </c>
      <c r="R20" s="38">
        <v>187.77</v>
      </c>
      <c r="S20" s="38"/>
      <c r="T20" s="38"/>
    </row>
    <row r="21" spans="1:20" ht="23.25" customHeight="1" x14ac:dyDescent="0.25">
      <c r="A21" s="16">
        <v>10</v>
      </c>
      <c r="B21" s="32" t="s">
        <v>31</v>
      </c>
      <c r="C21" s="33" t="s">
        <v>17</v>
      </c>
      <c r="D21" s="38">
        <f t="shared" si="11"/>
        <v>182.93</v>
      </c>
      <c r="E21" s="38">
        <f t="shared" si="12"/>
        <v>0</v>
      </c>
      <c r="F21" s="38"/>
      <c r="G21" s="38"/>
      <c r="H21" s="38"/>
      <c r="I21" s="38">
        <f t="shared" si="8"/>
        <v>0</v>
      </c>
      <c r="J21" s="38"/>
      <c r="K21" s="38"/>
      <c r="L21" s="38"/>
      <c r="M21" s="38">
        <f t="shared" si="9"/>
        <v>0</v>
      </c>
      <c r="N21" s="38"/>
      <c r="O21" s="38"/>
      <c r="P21" s="38"/>
      <c r="Q21" s="38">
        <f t="shared" si="10"/>
        <v>182.93</v>
      </c>
      <c r="R21" s="38">
        <v>182.93</v>
      </c>
      <c r="S21" s="38"/>
      <c r="T21" s="38"/>
    </row>
    <row r="22" spans="1:20" ht="58.9" customHeight="1" x14ac:dyDescent="0.25">
      <c r="A22" s="16">
        <v>11</v>
      </c>
      <c r="B22" s="32" t="s">
        <v>46</v>
      </c>
      <c r="C22" s="33" t="s">
        <v>17</v>
      </c>
      <c r="D22" s="38">
        <f t="shared" ref="D22" si="13">E22+I22+M22+Q22</f>
        <v>44.480000000000004</v>
      </c>
      <c r="E22" s="38">
        <f t="shared" ref="E22" si="14">F22+G22+H22</f>
        <v>0.85</v>
      </c>
      <c r="F22" s="38">
        <v>0</v>
      </c>
      <c r="G22" s="38">
        <v>0</v>
      </c>
      <c r="H22" s="38">
        <v>0.85</v>
      </c>
      <c r="I22" s="38">
        <f t="shared" si="8"/>
        <v>14.46</v>
      </c>
      <c r="J22" s="38">
        <v>2.12</v>
      </c>
      <c r="K22" s="38">
        <v>5.27</v>
      </c>
      <c r="L22" s="38">
        <v>7.07</v>
      </c>
      <c r="M22" s="38">
        <f t="shared" si="9"/>
        <v>11.03</v>
      </c>
      <c r="N22" s="38">
        <v>6.21</v>
      </c>
      <c r="O22" s="38">
        <v>2.08</v>
      </c>
      <c r="P22" s="38">
        <v>2.74</v>
      </c>
      <c r="Q22" s="38">
        <f t="shared" si="10"/>
        <v>18.14</v>
      </c>
      <c r="R22" s="38">
        <v>5.64</v>
      </c>
      <c r="S22" s="38">
        <v>6.29</v>
      </c>
      <c r="T22" s="38">
        <v>6.21</v>
      </c>
    </row>
    <row r="23" spans="1:20" ht="23.25" customHeight="1" x14ac:dyDescent="0.25">
      <c r="A23" s="24"/>
      <c r="B23" s="45" t="s">
        <v>35</v>
      </c>
      <c r="C23" s="46"/>
      <c r="D23" s="46"/>
      <c r="E23" s="46"/>
      <c r="F23" s="46"/>
      <c r="G23" s="28"/>
      <c r="H23" s="28"/>
      <c r="I23" s="29"/>
      <c r="J23" s="28"/>
      <c r="K23" s="28"/>
      <c r="L23" s="28"/>
      <c r="M23" s="29"/>
      <c r="N23" s="28"/>
      <c r="O23" s="28"/>
      <c r="P23" s="28"/>
      <c r="Q23" s="29"/>
      <c r="R23" s="28"/>
      <c r="S23" s="28"/>
      <c r="T23" s="30"/>
    </row>
    <row r="24" spans="1:20" ht="23.25" customHeight="1" x14ac:dyDescent="0.25">
      <c r="A24" s="24">
        <v>12</v>
      </c>
      <c r="B24" s="39" t="s">
        <v>36</v>
      </c>
      <c r="C24" s="40" t="s">
        <v>17</v>
      </c>
      <c r="D24" s="41">
        <f>E24+I24+M24+Q24</f>
        <v>184.27</v>
      </c>
      <c r="E24" s="41">
        <f>F24+G24+H24</f>
        <v>45.06</v>
      </c>
      <c r="F24" s="41">
        <v>12.72</v>
      </c>
      <c r="G24" s="41">
        <v>14.45</v>
      </c>
      <c r="H24" s="41">
        <v>17.89</v>
      </c>
      <c r="I24" s="41">
        <f t="shared" ref="I24:I30" si="15">J24+K24+L24</f>
        <v>45.83</v>
      </c>
      <c r="J24" s="41">
        <v>14.57</v>
      </c>
      <c r="K24" s="41">
        <v>15.48</v>
      </c>
      <c r="L24" s="41">
        <v>15.78</v>
      </c>
      <c r="M24" s="41">
        <f t="shared" ref="M24:M30" si="16">N24+O24+P24</f>
        <v>47.59</v>
      </c>
      <c r="N24" s="41">
        <v>14.8</v>
      </c>
      <c r="O24" s="41">
        <v>15.9</v>
      </c>
      <c r="P24" s="41">
        <v>16.89</v>
      </c>
      <c r="Q24" s="41">
        <f t="shared" ref="Q24:Q30" si="17">R24+S24+T24</f>
        <v>45.79</v>
      </c>
      <c r="R24" s="41">
        <v>9.68</v>
      </c>
      <c r="S24" s="41">
        <v>17.34</v>
      </c>
      <c r="T24" s="41">
        <v>18.77</v>
      </c>
    </row>
    <row r="25" spans="1:20" ht="23.25" customHeight="1" x14ac:dyDescent="0.25">
      <c r="A25" s="24">
        <v>13</v>
      </c>
      <c r="B25" s="39" t="s">
        <v>37</v>
      </c>
      <c r="C25" s="40" t="s">
        <v>17</v>
      </c>
      <c r="D25" s="41">
        <f t="shared" ref="D25:D30" si="18">E25+I25+M25+Q25</f>
        <v>17.02</v>
      </c>
      <c r="E25" s="41">
        <f t="shared" ref="E25:E30" si="19">F25+G25+H25</f>
        <v>3.1399999999999997</v>
      </c>
      <c r="F25" s="41">
        <v>0.7</v>
      </c>
      <c r="G25" s="41">
        <v>1.06</v>
      </c>
      <c r="H25" s="41">
        <v>1.38</v>
      </c>
      <c r="I25" s="41">
        <f t="shared" si="15"/>
        <v>4.2</v>
      </c>
      <c r="J25" s="41">
        <v>1.19</v>
      </c>
      <c r="K25" s="41">
        <v>1.5</v>
      </c>
      <c r="L25" s="41">
        <v>1.51</v>
      </c>
      <c r="M25" s="41">
        <f t="shared" si="16"/>
        <v>6.17</v>
      </c>
      <c r="N25" s="41">
        <v>1.85</v>
      </c>
      <c r="O25" s="41">
        <v>2.15</v>
      </c>
      <c r="P25" s="41">
        <v>2.17</v>
      </c>
      <c r="Q25" s="41">
        <f t="shared" si="17"/>
        <v>3.51</v>
      </c>
      <c r="R25" s="41">
        <v>1.19</v>
      </c>
      <c r="S25" s="41">
        <v>1.02</v>
      </c>
      <c r="T25" s="41">
        <v>1.3</v>
      </c>
    </row>
    <row r="26" spans="1:20" ht="23.25" customHeight="1" x14ac:dyDescent="0.25">
      <c r="A26" s="24">
        <v>14</v>
      </c>
      <c r="B26" s="39" t="s">
        <v>38</v>
      </c>
      <c r="C26" s="40" t="s">
        <v>17</v>
      </c>
      <c r="D26" s="41">
        <f t="shared" si="18"/>
        <v>21.060000000000002</v>
      </c>
      <c r="E26" s="41">
        <f t="shared" si="19"/>
        <v>6.2200000000000006</v>
      </c>
      <c r="F26" s="41">
        <v>1.79</v>
      </c>
      <c r="G26" s="41">
        <v>2.02</v>
      </c>
      <c r="H26" s="41">
        <v>2.41</v>
      </c>
      <c r="I26" s="41">
        <f t="shared" si="15"/>
        <v>4.47</v>
      </c>
      <c r="J26" s="41">
        <v>1.29</v>
      </c>
      <c r="K26" s="41">
        <v>1.55</v>
      </c>
      <c r="L26" s="41">
        <v>1.63</v>
      </c>
      <c r="M26" s="41">
        <f t="shared" si="16"/>
        <v>5.27</v>
      </c>
      <c r="N26" s="41">
        <v>1.75</v>
      </c>
      <c r="O26" s="41">
        <v>1.58</v>
      </c>
      <c r="P26" s="41">
        <v>1.94</v>
      </c>
      <c r="Q26" s="41">
        <f t="shared" si="17"/>
        <v>5.0999999999999996</v>
      </c>
      <c r="R26" s="41">
        <v>1.47</v>
      </c>
      <c r="S26" s="41">
        <v>1.71</v>
      </c>
      <c r="T26" s="41">
        <v>1.92</v>
      </c>
    </row>
    <row r="27" spans="1:20" ht="40.5" customHeight="1" x14ac:dyDescent="0.25">
      <c r="A27" s="24">
        <v>15</v>
      </c>
      <c r="B27" s="39" t="s">
        <v>39</v>
      </c>
      <c r="C27" s="40" t="s">
        <v>17</v>
      </c>
      <c r="D27" s="41">
        <f t="shared" si="18"/>
        <v>126.18</v>
      </c>
      <c r="E27" s="41">
        <f t="shared" si="19"/>
        <v>35.979999999999997</v>
      </c>
      <c r="F27" s="41">
        <v>9.42</v>
      </c>
      <c r="G27" s="41">
        <v>11.73</v>
      </c>
      <c r="H27" s="41">
        <v>14.83</v>
      </c>
      <c r="I27" s="41">
        <f t="shared" si="15"/>
        <v>30.86</v>
      </c>
      <c r="J27" s="41">
        <v>12.27</v>
      </c>
      <c r="K27" s="41">
        <v>9.6199999999999992</v>
      </c>
      <c r="L27" s="41">
        <v>8.9700000000000006</v>
      </c>
      <c r="M27" s="41">
        <f t="shared" si="16"/>
        <v>27.83</v>
      </c>
      <c r="N27" s="41">
        <v>9.33</v>
      </c>
      <c r="O27" s="41">
        <v>8.0299999999999994</v>
      </c>
      <c r="P27" s="41">
        <v>10.47</v>
      </c>
      <c r="Q27" s="41">
        <f t="shared" si="17"/>
        <v>31.509999999999998</v>
      </c>
      <c r="R27" s="41">
        <v>6.89</v>
      </c>
      <c r="S27" s="41">
        <v>11.84</v>
      </c>
      <c r="T27" s="41">
        <v>12.78</v>
      </c>
    </row>
    <row r="28" spans="1:20" ht="23.25" customHeight="1" x14ac:dyDescent="0.25">
      <c r="A28" s="24">
        <v>16</v>
      </c>
      <c r="B28" s="39" t="s">
        <v>40</v>
      </c>
      <c r="C28" s="40" t="s">
        <v>17</v>
      </c>
      <c r="D28" s="41">
        <f t="shared" si="18"/>
        <v>27.240000000000002</v>
      </c>
      <c r="E28" s="41">
        <f t="shared" si="19"/>
        <v>5.1400000000000006</v>
      </c>
      <c r="F28" s="41">
        <v>0.66</v>
      </c>
      <c r="G28" s="41">
        <v>1.8</v>
      </c>
      <c r="H28" s="41">
        <v>2.68</v>
      </c>
      <c r="I28" s="41">
        <f t="shared" si="15"/>
        <v>8.52</v>
      </c>
      <c r="J28" s="41">
        <v>2.98</v>
      </c>
      <c r="K28" s="41">
        <v>2.85</v>
      </c>
      <c r="L28" s="41">
        <v>2.69</v>
      </c>
      <c r="M28" s="41">
        <f t="shared" si="16"/>
        <v>7.87</v>
      </c>
      <c r="N28" s="41">
        <v>2.54</v>
      </c>
      <c r="O28" s="41">
        <v>2.83</v>
      </c>
      <c r="P28" s="41">
        <v>2.5</v>
      </c>
      <c r="Q28" s="41">
        <f t="shared" si="17"/>
        <v>5.71</v>
      </c>
      <c r="R28" s="41">
        <v>1.5</v>
      </c>
      <c r="S28" s="41">
        <v>2.1800000000000002</v>
      </c>
      <c r="T28" s="41">
        <v>2.0299999999999998</v>
      </c>
    </row>
    <row r="29" spans="1:20" ht="23.25" customHeight="1" x14ac:dyDescent="0.25">
      <c r="A29" s="24">
        <v>17</v>
      </c>
      <c r="B29" s="39" t="s">
        <v>41</v>
      </c>
      <c r="C29" s="40" t="s">
        <v>17</v>
      </c>
      <c r="D29" s="41">
        <f t="shared" si="18"/>
        <v>13.81</v>
      </c>
      <c r="E29" s="41">
        <f t="shared" si="19"/>
        <v>1.25</v>
      </c>
      <c r="F29" s="41">
        <v>0.68</v>
      </c>
      <c r="G29" s="41">
        <v>0.24</v>
      </c>
      <c r="H29" s="41">
        <v>0.33</v>
      </c>
      <c r="I29" s="41">
        <f t="shared" si="15"/>
        <v>2.6</v>
      </c>
      <c r="J29" s="41">
        <v>0.04</v>
      </c>
      <c r="K29" s="41">
        <v>7.0000000000000007E-2</v>
      </c>
      <c r="L29" s="41">
        <v>2.4900000000000002</v>
      </c>
      <c r="M29" s="41">
        <f t="shared" si="16"/>
        <v>9.3000000000000007</v>
      </c>
      <c r="N29" s="41">
        <v>3.2</v>
      </c>
      <c r="O29" s="41">
        <v>3.85</v>
      </c>
      <c r="P29" s="41">
        <v>2.25</v>
      </c>
      <c r="Q29" s="41">
        <f t="shared" si="17"/>
        <v>0.65999999999999992</v>
      </c>
      <c r="R29" s="41">
        <v>0.5</v>
      </c>
      <c r="S29" s="41">
        <v>0.1</v>
      </c>
      <c r="T29" s="41">
        <v>0.06</v>
      </c>
    </row>
    <row r="30" spans="1:20" ht="23.25" customHeight="1" x14ac:dyDescent="0.25">
      <c r="A30" s="24">
        <v>18</v>
      </c>
      <c r="B30" s="39" t="s">
        <v>42</v>
      </c>
      <c r="C30" s="40" t="s">
        <v>17</v>
      </c>
      <c r="D30" s="41">
        <f t="shared" si="18"/>
        <v>28.97</v>
      </c>
      <c r="E30" s="41">
        <f t="shared" si="19"/>
        <v>2.85</v>
      </c>
      <c r="F30" s="41">
        <v>1.05</v>
      </c>
      <c r="G30" s="41">
        <v>0.9</v>
      </c>
      <c r="H30" s="41">
        <v>0.9</v>
      </c>
      <c r="I30" s="41">
        <f t="shared" si="15"/>
        <v>8.85</v>
      </c>
      <c r="J30" s="41">
        <v>1.59</v>
      </c>
      <c r="K30" s="41">
        <v>3</v>
      </c>
      <c r="L30" s="41">
        <v>4.26</v>
      </c>
      <c r="M30" s="41">
        <f t="shared" si="16"/>
        <v>13.01</v>
      </c>
      <c r="N30" s="41">
        <v>4.3600000000000003</v>
      </c>
      <c r="O30" s="41">
        <v>5.56</v>
      </c>
      <c r="P30" s="41">
        <v>3.09</v>
      </c>
      <c r="Q30" s="41">
        <f t="shared" si="17"/>
        <v>4.26</v>
      </c>
      <c r="R30" s="41">
        <v>1.76</v>
      </c>
      <c r="S30" s="41">
        <v>1.3</v>
      </c>
      <c r="T30" s="41">
        <v>1.2</v>
      </c>
    </row>
    <row r="31" spans="1:20" ht="27" customHeight="1" x14ac:dyDescent="0.25">
      <c r="A31" s="19"/>
      <c r="B31" s="42" t="s">
        <v>43</v>
      </c>
      <c r="C31" s="31"/>
      <c r="D31" s="14"/>
      <c r="E31" s="14"/>
      <c r="F31" s="15"/>
      <c r="G31" s="15"/>
      <c r="H31" s="15"/>
      <c r="I31" s="14"/>
      <c r="J31" s="15"/>
      <c r="K31" s="15"/>
      <c r="L31" s="15"/>
      <c r="M31" s="14"/>
      <c r="N31" s="15"/>
      <c r="O31" s="15"/>
      <c r="P31" s="15"/>
      <c r="Q31" s="14"/>
      <c r="R31" s="15"/>
      <c r="S31" s="15"/>
      <c r="T31" s="15"/>
    </row>
    <row r="32" spans="1:20" ht="24" customHeight="1" x14ac:dyDescent="0.25">
      <c r="A32" s="19">
        <v>19</v>
      </c>
      <c r="B32" s="35" t="s">
        <v>19</v>
      </c>
      <c r="C32" s="36" t="s">
        <v>20</v>
      </c>
      <c r="D32" s="37">
        <f t="shared" ref="D32:D34" si="20">E32+I32+M32+Q32</f>
        <v>740</v>
      </c>
      <c r="E32" s="37">
        <f t="shared" ref="E32:E34" si="21">F32+G32+H32</f>
        <v>0</v>
      </c>
      <c r="F32" s="37"/>
      <c r="G32" s="37"/>
      <c r="H32" s="37"/>
      <c r="I32" s="37">
        <f t="shared" ref="I32:I34" si="22">J32+K32+L32</f>
        <v>0</v>
      </c>
      <c r="J32" s="37"/>
      <c r="K32" s="37"/>
      <c r="L32" s="37"/>
      <c r="M32" s="37">
        <f t="shared" ref="M32:M34" si="23">N32+O32+P32</f>
        <v>0</v>
      </c>
      <c r="N32" s="37"/>
      <c r="O32" s="37"/>
      <c r="P32" s="37"/>
      <c r="Q32" s="37">
        <f t="shared" ref="Q32:Q34" si="24">R32+S32+T32</f>
        <v>740</v>
      </c>
      <c r="R32" s="37"/>
      <c r="S32" s="37"/>
      <c r="T32" s="37">
        <v>740</v>
      </c>
    </row>
    <row r="33" spans="1:20" ht="27" customHeight="1" x14ac:dyDescent="0.25">
      <c r="A33" s="19">
        <v>20</v>
      </c>
      <c r="B33" s="35" t="s">
        <v>21</v>
      </c>
      <c r="C33" s="36" t="s">
        <v>20</v>
      </c>
      <c r="D33" s="37">
        <f t="shared" si="20"/>
        <v>306</v>
      </c>
      <c r="E33" s="37">
        <f t="shared" si="21"/>
        <v>0</v>
      </c>
      <c r="F33" s="37"/>
      <c r="G33" s="37"/>
      <c r="H33" s="37"/>
      <c r="I33" s="37">
        <f t="shared" si="22"/>
        <v>0</v>
      </c>
      <c r="J33" s="37"/>
      <c r="K33" s="37"/>
      <c r="L33" s="37"/>
      <c r="M33" s="37">
        <f t="shared" si="23"/>
        <v>0</v>
      </c>
      <c r="N33" s="37"/>
      <c r="O33" s="37"/>
      <c r="P33" s="37"/>
      <c r="Q33" s="37">
        <f t="shared" si="24"/>
        <v>306</v>
      </c>
      <c r="R33" s="37"/>
      <c r="S33" s="37"/>
      <c r="T33" s="37">
        <v>306</v>
      </c>
    </row>
    <row r="34" spans="1:20" ht="27" customHeight="1" x14ac:dyDescent="0.25">
      <c r="A34" s="19">
        <v>21</v>
      </c>
      <c r="B34" s="35" t="s">
        <v>22</v>
      </c>
      <c r="C34" s="36" t="s">
        <v>20</v>
      </c>
      <c r="D34" s="37">
        <f t="shared" si="20"/>
        <v>104</v>
      </c>
      <c r="E34" s="37">
        <f t="shared" si="21"/>
        <v>0</v>
      </c>
      <c r="F34" s="37"/>
      <c r="G34" s="37"/>
      <c r="H34" s="37"/>
      <c r="I34" s="37">
        <f t="shared" si="22"/>
        <v>0</v>
      </c>
      <c r="J34" s="37"/>
      <c r="K34" s="37"/>
      <c r="L34" s="37"/>
      <c r="M34" s="37">
        <f t="shared" si="23"/>
        <v>0</v>
      </c>
      <c r="N34" s="37"/>
      <c r="O34" s="37"/>
      <c r="P34" s="37"/>
      <c r="Q34" s="37">
        <f t="shared" si="24"/>
        <v>104</v>
      </c>
      <c r="R34" s="37"/>
      <c r="S34" s="37"/>
      <c r="T34" s="37">
        <v>104</v>
      </c>
    </row>
    <row r="35" spans="1:20" ht="43.5" customHeight="1" x14ac:dyDescent="0.3">
      <c r="B35" s="6"/>
      <c r="C35" s="6"/>
      <c r="D35" s="7"/>
      <c r="E35" s="7"/>
      <c r="F35" s="7"/>
      <c r="G35" s="6"/>
      <c r="H35" s="7"/>
      <c r="I35" s="7"/>
      <c r="J35" s="7"/>
      <c r="K35" s="6"/>
      <c r="L35" s="7"/>
      <c r="M35" s="7"/>
      <c r="N35" s="7"/>
      <c r="O35" s="6"/>
      <c r="P35" s="7"/>
      <c r="Q35" s="7"/>
      <c r="R35" s="7"/>
      <c r="S35" s="8"/>
      <c r="T35" s="8"/>
    </row>
    <row r="36" spans="1:20" s="5" customFormat="1" ht="23.25" x14ac:dyDescent="0.35">
      <c r="A36" s="20"/>
      <c r="B36" s="11" t="s">
        <v>52</v>
      </c>
      <c r="C36" s="11"/>
      <c r="D36" s="12"/>
      <c r="E36" s="12"/>
      <c r="F36" s="12"/>
      <c r="G36" s="11"/>
      <c r="H36" s="12"/>
      <c r="I36" s="12"/>
      <c r="J36" s="12"/>
      <c r="K36" s="11"/>
      <c r="L36" s="12"/>
      <c r="M36" s="12"/>
      <c r="N36" s="12"/>
      <c r="O36" s="11" t="s">
        <v>53</v>
      </c>
      <c r="P36" s="12"/>
      <c r="Q36" s="12"/>
      <c r="R36" s="10"/>
      <c r="S36" s="13"/>
      <c r="T36" s="13"/>
    </row>
    <row r="37" spans="1:20" ht="18.75" x14ac:dyDescent="0.3">
      <c r="B37" s="6"/>
      <c r="C37" s="6"/>
      <c r="D37" s="7"/>
      <c r="E37" s="7"/>
      <c r="F37" s="7"/>
      <c r="G37" s="6"/>
      <c r="H37" s="7"/>
      <c r="I37" s="7"/>
      <c r="J37" s="7"/>
      <c r="K37" s="6"/>
      <c r="L37" s="7"/>
      <c r="M37" s="7"/>
      <c r="N37" s="7"/>
      <c r="O37" s="6"/>
      <c r="P37" s="7"/>
      <c r="Q37" s="7"/>
      <c r="R37" s="7"/>
      <c r="S37" s="8"/>
      <c r="T37" s="8"/>
    </row>
    <row r="54" spans="1:18" s="4" customFormat="1" x14ac:dyDescent="0.25">
      <c r="A54" s="2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</sheetData>
  <mergeCells count="5">
    <mergeCell ref="A6:T6"/>
    <mergeCell ref="A7:T7"/>
    <mergeCell ref="B10:E10"/>
    <mergeCell ref="B18:F18"/>
    <mergeCell ref="B23:F23"/>
  </mergeCells>
  <pageMargins left="0" right="0" top="0.74803149606299213" bottom="0" header="0.31496062992125984" footer="0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9</vt:lpstr>
      <vt:lpstr>'прил. 9'!Заголовки_для_печати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2024-05-03T00:58:29Z</cp:lastPrinted>
  <dcterms:created xsi:type="dcterms:W3CDTF">2016-04-06T05:31:14Z</dcterms:created>
  <dcterms:modified xsi:type="dcterms:W3CDTF">2025-08-26T08:17:34Z</dcterms:modified>
</cp:coreProperties>
</file>