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11" i="1" s="1"/>
  <c r="K27" i="1"/>
  <c r="K11" i="1" s="1"/>
  <c r="J17" i="1"/>
  <c r="K17" i="1"/>
  <c r="K48" i="1"/>
  <c r="K15" i="1" s="1"/>
  <c r="J48" i="1"/>
  <c r="J44" i="1" s="1"/>
  <c r="J50" i="1"/>
  <c r="K50" i="1"/>
  <c r="I50" i="1"/>
  <c r="I17" i="1" s="1"/>
  <c r="J47" i="1"/>
  <c r="J14" i="1" s="1"/>
  <c r="J74" i="1"/>
  <c r="K74" i="1"/>
  <c r="I74" i="1"/>
  <c r="K44" i="1" l="1"/>
  <c r="J15" i="1"/>
  <c r="J6" i="1" s="1"/>
  <c r="I65" i="1" l="1"/>
  <c r="J33" i="1"/>
  <c r="K33" i="1"/>
  <c r="J30" i="1"/>
  <c r="J19" i="1" s="1"/>
  <c r="K30" i="1"/>
  <c r="K19" i="1" s="1"/>
  <c r="I30" i="1"/>
  <c r="I19" i="1" s="1"/>
  <c r="I33" i="1"/>
  <c r="I51" i="1"/>
  <c r="I49" i="1"/>
  <c r="I18" i="1" l="1"/>
  <c r="J29" i="1"/>
  <c r="J13" i="1" s="1"/>
  <c r="K29" i="1"/>
  <c r="K13" i="1" s="1"/>
  <c r="J28" i="1"/>
  <c r="J12" i="1" s="1"/>
  <c r="K28" i="1"/>
  <c r="K12" i="1" s="1"/>
  <c r="J26" i="1"/>
  <c r="J10" i="1" s="1"/>
  <c r="K26" i="1"/>
  <c r="K10" i="1" s="1"/>
  <c r="J25" i="1"/>
  <c r="K25" i="1"/>
  <c r="I29" i="1"/>
  <c r="I28" i="1"/>
  <c r="I27" i="1"/>
  <c r="I26" i="1"/>
  <c r="I25" i="1"/>
  <c r="I22" i="1" l="1"/>
  <c r="I10" i="1"/>
  <c r="K22" i="1"/>
  <c r="J22" i="1"/>
  <c r="I9" i="1"/>
  <c r="K9" i="1"/>
  <c r="J9" i="1"/>
  <c r="I11" i="1"/>
  <c r="I13" i="1"/>
  <c r="I12" i="1"/>
  <c r="J51" i="1" l="1"/>
  <c r="J18" i="1" s="1"/>
  <c r="K51" i="1"/>
  <c r="K18" i="1" s="1"/>
  <c r="J49" i="1"/>
  <c r="K49" i="1"/>
  <c r="I16" i="1"/>
  <c r="I48" i="1"/>
  <c r="K47" i="1"/>
  <c r="K14" i="1" s="1"/>
  <c r="I47" i="1"/>
  <c r="K54" i="1"/>
  <c r="I54" i="1"/>
  <c r="J65" i="1"/>
  <c r="K65" i="1"/>
  <c r="I15" i="1" l="1"/>
  <c r="I44" i="1"/>
  <c r="K16" i="1"/>
  <c r="J16" i="1"/>
  <c r="I14" i="1"/>
  <c r="I6" i="1" s="1"/>
  <c r="K6" i="1"/>
  <c r="J54" i="1"/>
</calcChain>
</file>

<file path=xl/sharedStrings.xml><?xml version="1.0" encoding="utf-8"?>
<sst xmlns="http://schemas.openxmlformats.org/spreadsheetml/2006/main" count="811" uniqueCount="72">
  <si>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</si>
  <si>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</si>
  <si>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</si>
  <si>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</si>
  <si>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</si>
  <si>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</si>
  <si>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</si>
  <si>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</si>
  <si>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</si>
  <si>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</si>
  <si>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</si>
  <si>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</si>
  <si>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Всего:</t>
  </si>
  <si>
    <t>1.1.</t>
  </si>
  <si>
    <t>1.1.1.</t>
  </si>
  <si>
    <t>ведомственные проекты/ муниципальные проекты/комплексы процессных мероприятий/мероприятия</t>
  </si>
  <si>
    <t>План мероприятий по реализации муниципальной программы "Развитие физической культуры и спорта в Ленском районе"</t>
  </si>
  <si>
    <t>Комплекс процессных мероприятий</t>
  </si>
  <si>
    <t>701</t>
  </si>
  <si>
    <t>11</t>
  </si>
  <si>
    <t>01</t>
  </si>
  <si>
    <t>5730010073</t>
  </si>
  <si>
    <t xml:space="preserve">Федеральный бюджет </t>
  </si>
  <si>
    <t>Государственный бюджет РС(Я)</t>
  </si>
  <si>
    <t xml:space="preserve">Бюджеты поселений </t>
  </si>
  <si>
    <t>Внебюджетные источники</t>
  </si>
  <si>
    <t>5740022001</t>
  </si>
  <si>
    <t>5730010000</t>
  </si>
  <si>
    <t>МКУ "КФКиС"</t>
  </si>
  <si>
    <t>чел.</t>
  </si>
  <si>
    <t>Наименование</t>
  </si>
  <si>
    <t>Нет показателей</t>
  </si>
  <si>
    <t>5730010080</t>
  </si>
  <si>
    <t>Мероприятие "Расходы на обеспечение деятельности (оказание услуг) муниципальных учреждений</t>
  </si>
  <si>
    <t>-</t>
  </si>
  <si>
    <t>№п/п</t>
  </si>
  <si>
    <t>1.2.</t>
  </si>
  <si>
    <t>1.2.1.</t>
  </si>
  <si>
    <t>1.2.2.</t>
  </si>
  <si>
    <t>1.2.3.</t>
  </si>
  <si>
    <t>Количество призеров межмуниципальных, республиканских, региональных и всероссийских соревнований</t>
  </si>
  <si>
    <t>Ведомственный проект "Спорт доступный каждому"</t>
  </si>
  <si>
    <t>Доля населения систематически занимающихся физической культурой и спортом</t>
  </si>
  <si>
    <t>%</t>
  </si>
  <si>
    <t>52,16</t>
  </si>
  <si>
    <t>55,86</t>
  </si>
  <si>
    <t>Количество районных, городских и внутрипоселенческих мероприятий по физической культуре и спорту</t>
  </si>
  <si>
    <t>Количество спортсменов, участвующих в районных, городских и внутрипоселенческих мероприятиях по физической культуре и спорту</t>
  </si>
  <si>
    <t>Муниципальная программа "Развитие физической культуры и спорта в Ленском районе"</t>
  </si>
  <si>
    <t>Мероприятие "Организация и проведение физкультурно-оздоровительных и спортивно-массовых мероприятий"</t>
  </si>
  <si>
    <t xml:space="preserve">Мероприятие "Подготовка и участие в республиканских, российских соревнований" </t>
  </si>
  <si>
    <t xml:space="preserve">Мероприятие "Развитие адаптивной физической культуры и спорта"" </t>
  </si>
  <si>
    <t>Вр</t>
  </si>
  <si>
    <t>200</t>
  </si>
  <si>
    <t>100</t>
  </si>
  <si>
    <t>Количество спортсменов, получивших спортивные разряды в текущем году</t>
  </si>
  <si>
    <t>Количество спортсменов, прошедших дополнительную подгтовку к соревнованиям республиканского и всероссийского уровней за пределами Ленского района</t>
  </si>
  <si>
    <t>Количество человек, принявших участие в сдаче нормативов ВФСК "ГТО"</t>
  </si>
  <si>
    <t>800</t>
  </si>
  <si>
    <t>03</t>
  </si>
  <si>
    <t>07</t>
  </si>
  <si>
    <t>05</t>
  </si>
  <si>
    <t>Доля населения с ОВЗ, систематически занимающихся физической культурой и спортом</t>
  </si>
  <si>
    <t>8,7</t>
  </si>
  <si>
    <t>10,2</t>
  </si>
  <si>
    <t>300</t>
  </si>
  <si>
    <t>1</t>
  </si>
  <si>
    <t>Бюджет МР "Ленский район"</t>
  </si>
  <si>
    <t>"Согласовано"                                                                              И.о. директора МКУ "КФКиС " ____________ П.Г. Сизых                           "__" _________2025г.</t>
  </si>
  <si>
    <t>11,7</t>
  </si>
  <si>
    <t>59,56</t>
  </si>
  <si>
    <t xml:space="preserve">Количество спортсменов в составе сборных команд Ленского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</si>
</sst>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3" fontId="4" fillId="0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3" fontId="4" fillId="0" borderId="1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43" fontId="4" fillId="0" borderId="6" xfId="1" applyNumberFormat="1" applyFont="1" applyFill="1" applyBorder="1" applyAlignment="1">
      <alignment horizontal="center" vertical="center" wrapText="1"/>
    </xf>
    <xf numFmtId="43" fontId="4" fillId="0" borderId="9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view="pageBreakPreview" zoomScaleNormal="100" zoomScaleSheetLayoutView="100" workbookViewId="0">
      <selection activeCell="R78" sqref="R78:R79"/>
    </sheetView>
  </sheetViews>
  <sheetFormatPr defaultRowHeight="15" x14ac:dyDescent="0.25"/>
  <cols>
    <col min="1" max="1" width="6.42578125" customWidth="1"/>
    <col min="2" max="2" width="29.42578125" customWidth="1"/>
    <col min="3" max="3" width="38.85546875" customWidth="1"/>
    <col min="5" max="5" width="8.140625" customWidth="1"/>
    <col min="7" max="8" width="13.5703125" customWidth="1"/>
    <col min="9" max="9" width="13.85546875" customWidth="1"/>
    <col min="10" max="11" width="14.140625" customWidth="1"/>
    <col min="12" max="12" width="20.7109375" customWidth="1"/>
    <col min="13" max="13" width="6.5703125" customWidth="1"/>
    <col min="14" max="14" width="56.28515625" customWidth="1"/>
    <col min="15" max="15" width="9.7109375" customWidth="1"/>
    <col min="16" max="18" width="11.28515625" customWidth="1"/>
  </cols>
  <sheetData>
    <row r="1" spans="1:18" ht="84.75" customHeight="1" x14ac:dyDescent="0.25">
      <c r="A1" s="89" t="s">
        <v>68</v>
      </c>
      <c r="B1" s="89"/>
      <c r="C1" s="89"/>
      <c r="D1" s="88" t="s">
        <v>16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18.75" x14ac:dyDescent="0.25">
      <c r="A2" s="90"/>
      <c r="B2" s="90"/>
      <c r="C2" s="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8" customHeight="1" x14ac:dyDescent="0.25">
      <c r="A3" s="79" t="s">
        <v>0</v>
      </c>
      <c r="B3" s="79" t="s">
        <v>15</v>
      </c>
      <c r="C3" s="79" t="s">
        <v>1</v>
      </c>
      <c r="D3" s="93" t="s">
        <v>2</v>
      </c>
      <c r="E3" s="94"/>
      <c r="F3" s="94"/>
      <c r="G3" s="94"/>
      <c r="H3" s="99"/>
      <c r="I3" s="91" t="s">
        <v>3</v>
      </c>
      <c r="J3" s="92"/>
      <c r="K3" s="92"/>
      <c r="L3" s="79" t="s">
        <v>4</v>
      </c>
      <c r="M3" s="79" t="s">
        <v>35</v>
      </c>
      <c r="N3" s="93" t="s">
        <v>5</v>
      </c>
      <c r="O3" s="94"/>
      <c r="P3" s="94"/>
      <c r="Q3" s="94"/>
      <c r="R3" s="94"/>
    </row>
    <row r="4" spans="1:18" x14ac:dyDescent="0.25">
      <c r="A4" s="80"/>
      <c r="B4" s="80"/>
      <c r="C4" s="80"/>
      <c r="D4" s="100"/>
      <c r="E4" s="101"/>
      <c r="F4" s="101"/>
      <c r="G4" s="101"/>
      <c r="H4" s="102"/>
      <c r="I4" s="79">
        <v>2025</v>
      </c>
      <c r="J4" s="79">
        <v>2026</v>
      </c>
      <c r="K4" s="79">
        <v>2027</v>
      </c>
      <c r="L4" s="80"/>
      <c r="M4" s="80"/>
      <c r="N4" s="79" t="s">
        <v>30</v>
      </c>
      <c r="O4" s="79" t="s">
        <v>6</v>
      </c>
      <c r="P4" s="91" t="s">
        <v>7</v>
      </c>
      <c r="Q4" s="92"/>
      <c r="R4" s="92"/>
    </row>
    <row r="5" spans="1:18" ht="83.25" customHeight="1" x14ac:dyDescent="0.25">
      <c r="A5" s="81"/>
      <c r="B5" s="81"/>
      <c r="C5" s="81"/>
      <c r="D5" s="36" t="s">
        <v>8</v>
      </c>
      <c r="E5" s="36" t="s">
        <v>9</v>
      </c>
      <c r="F5" s="36" t="s">
        <v>10</v>
      </c>
      <c r="G5" s="36" t="s">
        <v>11</v>
      </c>
      <c r="H5" s="36" t="s">
        <v>52</v>
      </c>
      <c r="I5" s="81"/>
      <c r="J5" s="81"/>
      <c r="K5" s="81"/>
      <c r="L5" s="81"/>
      <c r="M5" s="81"/>
      <c r="N5" s="81"/>
      <c r="O5" s="81"/>
      <c r="P5" s="9">
        <v>2025</v>
      </c>
      <c r="Q5" s="9">
        <v>2026</v>
      </c>
      <c r="R5" s="9">
        <v>2027</v>
      </c>
    </row>
    <row r="6" spans="1:18" s="15" customFormat="1" ht="14.45" customHeight="1" x14ac:dyDescent="0.25">
      <c r="A6" s="75">
        <v>1</v>
      </c>
      <c r="B6" s="75" t="s">
        <v>48</v>
      </c>
      <c r="C6" s="10" t="s">
        <v>12</v>
      </c>
      <c r="D6" s="11" t="s">
        <v>34</v>
      </c>
      <c r="E6" s="11" t="s">
        <v>34</v>
      </c>
      <c r="F6" s="11" t="s">
        <v>34</v>
      </c>
      <c r="G6" s="11" t="s">
        <v>34</v>
      </c>
      <c r="H6" s="11"/>
      <c r="I6" s="32">
        <f>SUM(I9:I19)</f>
        <v>226002.8</v>
      </c>
      <c r="J6" s="32">
        <f>SUM(J9:J19)</f>
        <v>219099.5</v>
      </c>
      <c r="K6" s="32">
        <f t="shared" ref="K6" si="0">SUM(K9:K19)</f>
        <v>220629.8</v>
      </c>
      <c r="L6" s="12" t="s">
        <v>34</v>
      </c>
      <c r="M6" s="12" t="s">
        <v>34</v>
      </c>
      <c r="N6" s="13" t="s">
        <v>34</v>
      </c>
      <c r="O6" s="14" t="s">
        <v>34</v>
      </c>
      <c r="P6" s="14" t="s">
        <v>34</v>
      </c>
      <c r="Q6" s="14" t="s">
        <v>34</v>
      </c>
      <c r="R6" s="14" t="s">
        <v>34</v>
      </c>
    </row>
    <row r="7" spans="1:18" s="15" customFormat="1" ht="18" customHeight="1" x14ac:dyDescent="0.25">
      <c r="A7" s="96"/>
      <c r="B7" s="75"/>
      <c r="C7" s="10" t="s">
        <v>22</v>
      </c>
      <c r="D7" s="11" t="s">
        <v>34</v>
      </c>
      <c r="E7" s="11" t="s">
        <v>34</v>
      </c>
      <c r="F7" s="11" t="s">
        <v>34</v>
      </c>
      <c r="G7" s="11" t="s">
        <v>34</v>
      </c>
      <c r="H7" s="11"/>
      <c r="I7" s="30" t="s">
        <v>34</v>
      </c>
      <c r="J7" s="30" t="s">
        <v>34</v>
      </c>
      <c r="K7" s="30" t="s">
        <v>34</v>
      </c>
      <c r="L7" s="11" t="s">
        <v>34</v>
      </c>
      <c r="M7" s="11" t="s">
        <v>34</v>
      </c>
      <c r="N7" s="11" t="s">
        <v>34</v>
      </c>
      <c r="O7" s="11" t="s">
        <v>34</v>
      </c>
      <c r="P7" s="11" t="s">
        <v>34</v>
      </c>
      <c r="Q7" s="11" t="s">
        <v>34</v>
      </c>
      <c r="R7" s="11" t="s">
        <v>34</v>
      </c>
    </row>
    <row r="8" spans="1:18" s="15" customFormat="1" ht="18" customHeight="1" x14ac:dyDescent="0.25">
      <c r="A8" s="96"/>
      <c r="B8" s="75"/>
      <c r="C8" s="17" t="s">
        <v>23</v>
      </c>
      <c r="D8" s="11" t="s">
        <v>34</v>
      </c>
      <c r="E8" s="11" t="s">
        <v>34</v>
      </c>
      <c r="F8" s="11" t="s">
        <v>34</v>
      </c>
      <c r="G8" s="11" t="s">
        <v>34</v>
      </c>
      <c r="H8" s="11"/>
      <c r="I8" s="30" t="s">
        <v>34</v>
      </c>
      <c r="J8" s="30" t="s">
        <v>34</v>
      </c>
      <c r="K8" s="30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</row>
    <row r="9" spans="1:18" s="15" customFormat="1" ht="18" customHeight="1" x14ac:dyDescent="0.25">
      <c r="A9" s="96"/>
      <c r="B9" s="75"/>
      <c r="C9" s="76" t="s">
        <v>67</v>
      </c>
      <c r="D9" s="3">
        <v>701</v>
      </c>
      <c r="E9" s="3" t="s">
        <v>60</v>
      </c>
      <c r="F9" s="3" t="s">
        <v>61</v>
      </c>
      <c r="G9" s="3" t="s">
        <v>26</v>
      </c>
      <c r="H9" s="3" t="s">
        <v>53</v>
      </c>
      <c r="I9" s="48">
        <f>I25</f>
        <v>0</v>
      </c>
      <c r="J9" s="48">
        <f>J25</f>
        <v>0</v>
      </c>
      <c r="K9" s="48">
        <f>K25</f>
        <v>0</v>
      </c>
      <c r="L9" s="44" t="s">
        <v>28</v>
      </c>
      <c r="M9" s="11"/>
      <c r="N9" s="11"/>
      <c r="O9" s="11"/>
      <c r="P9" s="11"/>
      <c r="Q9" s="11"/>
      <c r="R9" s="11"/>
    </row>
    <row r="10" spans="1:18" s="15" customFormat="1" ht="29.25" customHeight="1" x14ac:dyDescent="0.25">
      <c r="A10" s="96"/>
      <c r="B10" s="75"/>
      <c r="C10" s="77"/>
      <c r="D10" s="3">
        <v>701</v>
      </c>
      <c r="E10" s="3">
        <v>11</v>
      </c>
      <c r="F10" s="3" t="s">
        <v>20</v>
      </c>
      <c r="G10" s="3" t="s">
        <v>26</v>
      </c>
      <c r="H10" s="3" t="s">
        <v>54</v>
      </c>
      <c r="I10" s="48">
        <f>I26</f>
        <v>113424.5</v>
      </c>
      <c r="J10" s="48">
        <f t="shared" ref="J10:K10" si="1">J26</f>
        <v>113424.5</v>
      </c>
      <c r="K10" s="48">
        <f t="shared" si="1"/>
        <v>113424.5</v>
      </c>
      <c r="L10" s="44" t="s">
        <v>28</v>
      </c>
      <c r="M10" s="12" t="s">
        <v>34</v>
      </c>
      <c r="N10" s="13" t="s">
        <v>34</v>
      </c>
      <c r="O10" s="14" t="s">
        <v>34</v>
      </c>
      <c r="P10" s="14" t="s">
        <v>34</v>
      </c>
      <c r="Q10" s="14" t="s">
        <v>34</v>
      </c>
      <c r="R10" s="14" t="s">
        <v>34</v>
      </c>
    </row>
    <row r="11" spans="1:18" s="15" customFormat="1" ht="24" customHeight="1" x14ac:dyDescent="0.25">
      <c r="A11" s="96"/>
      <c r="B11" s="75"/>
      <c r="C11" s="77"/>
      <c r="D11" s="3">
        <v>701</v>
      </c>
      <c r="E11" s="3">
        <v>11</v>
      </c>
      <c r="F11" s="3" t="s">
        <v>20</v>
      </c>
      <c r="G11" s="3" t="s">
        <v>26</v>
      </c>
      <c r="H11" s="3" t="s">
        <v>53</v>
      </c>
      <c r="I11" s="48">
        <f>I27</f>
        <v>43669.2</v>
      </c>
      <c r="J11" s="48">
        <f>J27</f>
        <v>35575.9</v>
      </c>
      <c r="K11" s="48">
        <f t="shared" ref="K11" si="2">K27</f>
        <v>37106.199999999997</v>
      </c>
      <c r="L11" s="44" t="s">
        <v>28</v>
      </c>
      <c r="M11" s="11" t="s">
        <v>34</v>
      </c>
      <c r="N11" s="11" t="s">
        <v>34</v>
      </c>
      <c r="O11" s="11" t="s">
        <v>34</v>
      </c>
      <c r="P11" s="11" t="s">
        <v>34</v>
      </c>
      <c r="Q11" s="11" t="s">
        <v>34</v>
      </c>
      <c r="R11" s="11" t="s">
        <v>34</v>
      </c>
    </row>
    <row r="12" spans="1:18" s="15" customFormat="1" ht="24" customHeight="1" x14ac:dyDescent="0.25">
      <c r="A12" s="96"/>
      <c r="B12" s="75"/>
      <c r="C12" s="77"/>
      <c r="D12" s="3">
        <v>701</v>
      </c>
      <c r="E12" s="3">
        <v>11</v>
      </c>
      <c r="F12" s="3" t="s">
        <v>20</v>
      </c>
      <c r="G12" s="3" t="s">
        <v>26</v>
      </c>
      <c r="H12" s="3" t="s">
        <v>58</v>
      </c>
      <c r="I12" s="48">
        <f>I28</f>
        <v>2864.2</v>
      </c>
      <c r="J12" s="48">
        <f t="shared" ref="J12:K12" si="3">J28</f>
        <v>2864.2</v>
      </c>
      <c r="K12" s="48">
        <f t="shared" si="3"/>
        <v>2864.2</v>
      </c>
      <c r="L12" s="44" t="s">
        <v>28</v>
      </c>
      <c r="M12" s="11" t="s">
        <v>34</v>
      </c>
      <c r="N12" s="11" t="s">
        <v>34</v>
      </c>
      <c r="O12" s="11" t="s">
        <v>34</v>
      </c>
      <c r="P12" s="11" t="s">
        <v>34</v>
      </c>
      <c r="Q12" s="11" t="s">
        <v>34</v>
      </c>
      <c r="R12" s="11" t="s">
        <v>34</v>
      </c>
    </row>
    <row r="13" spans="1:18" s="15" customFormat="1" ht="18" customHeight="1" x14ac:dyDescent="0.25">
      <c r="A13" s="96"/>
      <c r="B13" s="75"/>
      <c r="C13" s="77"/>
      <c r="D13" s="3">
        <v>701</v>
      </c>
      <c r="E13" s="3">
        <v>11</v>
      </c>
      <c r="F13" s="3" t="s">
        <v>59</v>
      </c>
      <c r="G13" s="3" t="s">
        <v>26</v>
      </c>
      <c r="H13" s="3" t="s">
        <v>54</v>
      </c>
      <c r="I13" s="48">
        <f>I29</f>
        <v>46593.8</v>
      </c>
      <c r="J13" s="48">
        <f t="shared" ref="J13:K13" si="4">J29</f>
        <v>46593.8</v>
      </c>
      <c r="K13" s="48">
        <f t="shared" si="4"/>
        <v>46593.8</v>
      </c>
      <c r="L13" s="44" t="s">
        <v>28</v>
      </c>
      <c r="M13" s="12" t="s">
        <v>34</v>
      </c>
      <c r="N13" s="13" t="s">
        <v>34</v>
      </c>
      <c r="O13" s="14" t="s">
        <v>34</v>
      </c>
      <c r="P13" s="14" t="s">
        <v>34</v>
      </c>
      <c r="Q13" s="14" t="s">
        <v>34</v>
      </c>
      <c r="R13" s="14" t="s">
        <v>34</v>
      </c>
    </row>
    <row r="14" spans="1:18" s="15" customFormat="1" ht="18" customHeight="1" x14ac:dyDescent="0.25">
      <c r="A14" s="96"/>
      <c r="B14" s="75"/>
      <c r="C14" s="77"/>
      <c r="D14" s="3" t="s">
        <v>18</v>
      </c>
      <c r="E14" s="3" t="s">
        <v>19</v>
      </c>
      <c r="F14" s="3" t="s">
        <v>20</v>
      </c>
      <c r="G14" s="3" t="s">
        <v>27</v>
      </c>
      <c r="H14" s="3" t="s">
        <v>53</v>
      </c>
      <c r="I14" s="48">
        <f>I47</f>
        <v>1880.4</v>
      </c>
      <c r="J14" s="48">
        <f t="shared" ref="J14:K14" si="5">J47</f>
        <v>1880.4</v>
      </c>
      <c r="K14" s="48">
        <f t="shared" si="5"/>
        <v>1880.4</v>
      </c>
      <c r="L14" s="44" t="s">
        <v>28</v>
      </c>
      <c r="M14" s="12"/>
      <c r="N14" s="13"/>
      <c r="O14" s="14"/>
      <c r="P14" s="14"/>
      <c r="Q14" s="14"/>
      <c r="R14" s="14"/>
    </row>
    <row r="15" spans="1:18" s="15" customFormat="1" ht="18" customHeight="1" x14ac:dyDescent="0.25">
      <c r="A15" s="96"/>
      <c r="B15" s="75"/>
      <c r="C15" s="77"/>
      <c r="D15" s="3" t="s">
        <v>18</v>
      </c>
      <c r="E15" s="3" t="s">
        <v>19</v>
      </c>
      <c r="F15" s="3" t="s">
        <v>20</v>
      </c>
      <c r="G15" s="3" t="s">
        <v>21</v>
      </c>
      <c r="H15" s="3" t="s">
        <v>54</v>
      </c>
      <c r="I15" s="48">
        <f>I48</f>
        <v>967.9</v>
      </c>
      <c r="J15" s="48">
        <f t="shared" ref="J15:K15" si="6">J48</f>
        <v>1057.9000000000001</v>
      </c>
      <c r="K15" s="48">
        <f t="shared" si="6"/>
        <v>1057.9000000000001</v>
      </c>
      <c r="L15" s="44" t="s">
        <v>28</v>
      </c>
      <c r="M15" s="11" t="s">
        <v>34</v>
      </c>
      <c r="N15" s="11" t="s">
        <v>34</v>
      </c>
      <c r="O15" s="11" t="s">
        <v>34</v>
      </c>
      <c r="P15" s="11" t="s">
        <v>34</v>
      </c>
      <c r="Q15" s="11" t="s">
        <v>34</v>
      </c>
      <c r="R15" s="11" t="s">
        <v>34</v>
      </c>
    </row>
    <row r="16" spans="1:18" s="15" customFormat="1" ht="18" customHeight="1" x14ac:dyDescent="0.25">
      <c r="A16" s="96"/>
      <c r="B16" s="75"/>
      <c r="C16" s="77"/>
      <c r="D16" s="3" t="s">
        <v>18</v>
      </c>
      <c r="E16" s="3" t="s">
        <v>19</v>
      </c>
      <c r="F16" s="3" t="s">
        <v>20</v>
      </c>
      <c r="G16" s="3" t="s">
        <v>21</v>
      </c>
      <c r="H16" s="3" t="s">
        <v>53</v>
      </c>
      <c r="I16" s="48">
        <f>I49</f>
        <v>15710.8</v>
      </c>
      <c r="J16" s="48">
        <f t="shared" ref="J16:K16" si="7">J49</f>
        <v>16810.8</v>
      </c>
      <c r="K16" s="48">
        <f t="shared" si="7"/>
        <v>16810.8</v>
      </c>
      <c r="L16" s="44" t="s">
        <v>28</v>
      </c>
      <c r="M16" s="11" t="s">
        <v>34</v>
      </c>
      <c r="N16" s="11" t="s">
        <v>34</v>
      </c>
      <c r="O16" s="11" t="s">
        <v>34</v>
      </c>
      <c r="P16" s="11" t="s">
        <v>34</v>
      </c>
      <c r="Q16" s="11" t="s">
        <v>34</v>
      </c>
      <c r="R16" s="11" t="s">
        <v>34</v>
      </c>
    </row>
    <row r="17" spans="1:18" s="15" customFormat="1" ht="18" customHeight="1" x14ac:dyDescent="0.25">
      <c r="A17" s="96"/>
      <c r="B17" s="75"/>
      <c r="C17" s="77"/>
      <c r="D17" s="3" t="s">
        <v>18</v>
      </c>
      <c r="E17" s="3" t="s">
        <v>19</v>
      </c>
      <c r="F17" s="3" t="s">
        <v>20</v>
      </c>
      <c r="G17" s="3" t="s">
        <v>32</v>
      </c>
      <c r="H17" s="3" t="s">
        <v>54</v>
      </c>
      <c r="I17" s="48">
        <f>I50</f>
        <v>54.3</v>
      </c>
      <c r="J17" s="48">
        <f t="shared" ref="J17:K17" si="8">J50</f>
        <v>54.3</v>
      </c>
      <c r="K17" s="48">
        <f t="shared" si="8"/>
        <v>54.3</v>
      </c>
      <c r="L17" s="44" t="s">
        <v>28</v>
      </c>
      <c r="M17" s="11"/>
      <c r="N17" s="11"/>
      <c r="O17" s="11"/>
      <c r="P17" s="11"/>
      <c r="Q17" s="11"/>
      <c r="R17" s="11"/>
    </row>
    <row r="18" spans="1:18" s="15" customFormat="1" ht="18" customHeight="1" x14ac:dyDescent="0.25">
      <c r="A18" s="96"/>
      <c r="B18" s="75"/>
      <c r="C18" s="77"/>
      <c r="D18" s="3" t="s">
        <v>18</v>
      </c>
      <c r="E18" s="3" t="s">
        <v>19</v>
      </c>
      <c r="F18" s="3" t="s">
        <v>20</v>
      </c>
      <c r="G18" s="3" t="s">
        <v>32</v>
      </c>
      <c r="H18" s="3" t="s">
        <v>53</v>
      </c>
      <c r="I18" s="48">
        <f>I51</f>
        <v>837.7</v>
      </c>
      <c r="J18" s="48">
        <f>J51</f>
        <v>837.7</v>
      </c>
      <c r="K18" s="48">
        <f>K51</f>
        <v>837.7</v>
      </c>
      <c r="L18" s="44" t="s">
        <v>28</v>
      </c>
      <c r="M18" s="12" t="s">
        <v>34</v>
      </c>
      <c r="N18" s="13" t="s">
        <v>34</v>
      </c>
      <c r="O18" s="14" t="s">
        <v>34</v>
      </c>
      <c r="P18" s="14" t="s">
        <v>34</v>
      </c>
      <c r="Q18" s="14" t="s">
        <v>34</v>
      </c>
      <c r="R18" s="14" t="s">
        <v>34</v>
      </c>
    </row>
    <row r="19" spans="1:18" s="15" customFormat="1" ht="18" customHeight="1" x14ac:dyDescent="0.25">
      <c r="A19" s="96"/>
      <c r="B19" s="75"/>
      <c r="C19" s="78"/>
      <c r="D19" s="3" t="s">
        <v>18</v>
      </c>
      <c r="E19" s="3" t="s">
        <v>19</v>
      </c>
      <c r="F19" s="3" t="s">
        <v>20</v>
      </c>
      <c r="G19" s="3" t="s">
        <v>26</v>
      </c>
      <c r="H19" s="3" t="s">
        <v>65</v>
      </c>
      <c r="I19" s="48">
        <f>I30</f>
        <v>0</v>
      </c>
      <c r="J19" s="48">
        <f t="shared" ref="J19:K19" si="9">J30</f>
        <v>0</v>
      </c>
      <c r="K19" s="48">
        <f t="shared" si="9"/>
        <v>0</v>
      </c>
      <c r="L19" s="44" t="s">
        <v>28</v>
      </c>
      <c r="M19" s="12"/>
      <c r="N19" s="13"/>
      <c r="O19" s="14"/>
      <c r="P19" s="14"/>
      <c r="Q19" s="14"/>
      <c r="R19" s="14"/>
    </row>
    <row r="20" spans="1:18" s="15" customFormat="1" ht="18" customHeight="1" x14ac:dyDescent="0.25">
      <c r="A20" s="96"/>
      <c r="B20" s="75"/>
      <c r="C20" s="10" t="s">
        <v>24</v>
      </c>
      <c r="D20" s="11" t="s">
        <v>34</v>
      </c>
      <c r="E20" s="11" t="s">
        <v>34</v>
      </c>
      <c r="F20" s="11" t="s">
        <v>34</v>
      </c>
      <c r="G20" s="11" t="s">
        <v>34</v>
      </c>
      <c r="H20" s="11"/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</row>
    <row r="21" spans="1:18" s="15" customFormat="1" ht="18" customHeight="1" x14ac:dyDescent="0.25">
      <c r="A21" s="96"/>
      <c r="B21" s="75"/>
      <c r="C21" s="10" t="s">
        <v>25</v>
      </c>
      <c r="D21" s="11" t="s">
        <v>34</v>
      </c>
      <c r="E21" s="11" t="s">
        <v>34</v>
      </c>
      <c r="F21" s="11" t="s">
        <v>34</v>
      </c>
      <c r="G21" s="11" t="s">
        <v>34</v>
      </c>
      <c r="H21" s="11"/>
      <c r="I21" s="11" t="s">
        <v>34</v>
      </c>
      <c r="J21" s="11" t="s">
        <v>34</v>
      </c>
      <c r="K21" s="11" t="s">
        <v>34</v>
      </c>
      <c r="L21" s="11" t="s">
        <v>34</v>
      </c>
      <c r="M21" s="11" t="s">
        <v>34</v>
      </c>
      <c r="N21" s="11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</row>
    <row r="22" spans="1:18" ht="15" customHeight="1" x14ac:dyDescent="0.25">
      <c r="A22" s="79" t="s">
        <v>13</v>
      </c>
      <c r="B22" s="79" t="s">
        <v>17</v>
      </c>
      <c r="C22" s="2" t="s">
        <v>12</v>
      </c>
      <c r="D22" s="16" t="s">
        <v>34</v>
      </c>
      <c r="E22" s="3" t="s">
        <v>34</v>
      </c>
      <c r="F22" s="16" t="s">
        <v>34</v>
      </c>
      <c r="G22" s="16" t="s">
        <v>34</v>
      </c>
      <c r="H22" s="16"/>
      <c r="I22" s="47">
        <f>I26+I27+I28+I29+I25+I30</f>
        <v>206551.7</v>
      </c>
      <c r="J22" s="47">
        <f t="shared" ref="J22:K22" si="10">J26+J27+J28+J29+J25+J30</f>
        <v>198458.40000000002</v>
      </c>
      <c r="K22" s="47">
        <f t="shared" si="10"/>
        <v>199988.7</v>
      </c>
      <c r="L22" s="12" t="s">
        <v>28</v>
      </c>
      <c r="M22" s="12" t="s">
        <v>34</v>
      </c>
      <c r="N22" s="19" t="s">
        <v>34</v>
      </c>
      <c r="O22" s="4" t="s">
        <v>34</v>
      </c>
      <c r="P22" s="4" t="s">
        <v>34</v>
      </c>
      <c r="Q22" s="11" t="s">
        <v>34</v>
      </c>
      <c r="R22" s="11" t="s">
        <v>34</v>
      </c>
    </row>
    <row r="23" spans="1:18" x14ac:dyDescent="0.25">
      <c r="A23" s="80"/>
      <c r="B23" s="80"/>
      <c r="C23" s="2" t="s">
        <v>22</v>
      </c>
      <c r="D23" s="11" t="s">
        <v>34</v>
      </c>
      <c r="E23" s="11" t="s">
        <v>34</v>
      </c>
      <c r="F23" s="11" t="s">
        <v>34</v>
      </c>
      <c r="G23" s="11" t="s">
        <v>34</v>
      </c>
      <c r="H23" s="11"/>
      <c r="I23" s="11" t="s">
        <v>34</v>
      </c>
      <c r="J23" s="11" t="s">
        <v>34</v>
      </c>
      <c r="K23" s="11"/>
      <c r="L23" s="11" t="s">
        <v>34</v>
      </c>
      <c r="M23" s="11" t="s">
        <v>34</v>
      </c>
      <c r="N23" s="11" t="s">
        <v>34</v>
      </c>
      <c r="O23" s="11" t="s">
        <v>34</v>
      </c>
      <c r="P23" s="11" t="s">
        <v>34</v>
      </c>
      <c r="Q23" s="11" t="s">
        <v>34</v>
      </c>
      <c r="R23" s="11" t="s">
        <v>34</v>
      </c>
    </row>
    <row r="24" spans="1:18" x14ac:dyDescent="0.25">
      <c r="A24" s="80"/>
      <c r="B24" s="80"/>
      <c r="C24" s="2" t="s">
        <v>23</v>
      </c>
      <c r="D24" s="11" t="s">
        <v>34</v>
      </c>
      <c r="E24" s="11" t="s">
        <v>34</v>
      </c>
      <c r="F24" s="11" t="s">
        <v>34</v>
      </c>
      <c r="G24" s="11" t="s">
        <v>34</v>
      </c>
      <c r="H24" s="11"/>
      <c r="I24" s="11" t="s">
        <v>34</v>
      </c>
      <c r="J24" s="11" t="s">
        <v>34</v>
      </c>
      <c r="K24" s="11"/>
      <c r="L24" s="11" t="s">
        <v>34</v>
      </c>
      <c r="M24" s="11" t="s">
        <v>34</v>
      </c>
      <c r="N24" s="11" t="s">
        <v>34</v>
      </c>
      <c r="O24" s="11" t="s">
        <v>34</v>
      </c>
      <c r="P24" s="11" t="s">
        <v>34</v>
      </c>
      <c r="Q24" s="11" t="s">
        <v>34</v>
      </c>
      <c r="R24" s="25" t="s">
        <v>34</v>
      </c>
    </row>
    <row r="25" spans="1:18" x14ac:dyDescent="0.25">
      <c r="A25" s="80"/>
      <c r="B25" s="80"/>
      <c r="C25" s="69" t="s">
        <v>67</v>
      </c>
      <c r="D25" s="11">
        <v>701</v>
      </c>
      <c r="E25" s="11" t="s">
        <v>60</v>
      </c>
      <c r="F25" s="11" t="s">
        <v>61</v>
      </c>
      <c r="G25" s="11" t="s">
        <v>26</v>
      </c>
      <c r="H25" s="11" t="s">
        <v>53</v>
      </c>
      <c r="I25" s="40">
        <f t="shared" ref="I25:K30" si="11">I36</f>
        <v>0</v>
      </c>
      <c r="J25" s="40">
        <f t="shared" ref="J25:K25" si="12">J36</f>
        <v>0</v>
      </c>
      <c r="K25" s="40">
        <f t="shared" si="12"/>
        <v>0</v>
      </c>
      <c r="L25" s="12" t="s">
        <v>28</v>
      </c>
      <c r="M25" s="11"/>
      <c r="N25" s="11"/>
      <c r="O25" s="11"/>
      <c r="P25" s="11"/>
      <c r="Q25" s="11"/>
      <c r="R25" s="25"/>
    </row>
    <row r="26" spans="1:18" x14ac:dyDescent="0.25">
      <c r="A26" s="80"/>
      <c r="B26" s="80"/>
      <c r="C26" s="70"/>
      <c r="D26" s="11">
        <v>701</v>
      </c>
      <c r="E26" s="11">
        <v>11</v>
      </c>
      <c r="F26" s="11" t="s">
        <v>20</v>
      </c>
      <c r="G26" s="11" t="s">
        <v>26</v>
      </c>
      <c r="H26" s="11" t="s">
        <v>54</v>
      </c>
      <c r="I26" s="40">
        <f t="shared" si="11"/>
        <v>113424.5</v>
      </c>
      <c r="J26" s="40">
        <f t="shared" ref="J26:K26" si="13">J37</f>
        <v>113424.5</v>
      </c>
      <c r="K26" s="40">
        <f t="shared" si="13"/>
        <v>113424.5</v>
      </c>
      <c r="L26" s="12" t="s">
        <v>28</v>
      </c>
      <c r="M26" s="11"/>
      <c r="N26" s="11"/>
      <c r="O26" s="11"/>
      <c r="P26" s="11"/>
      <c r="Q26" s="11"/>
      <c r="R26" s="25"/>
    </row>
    <row r="27" spans="1:18" x14ac:dyDescent="0.25">
      <c r="A27" s="80"/>
      <c r="B27" s="80"/>
      <c r="C27" s="70"/>
      <c r="D27" s="11">
        <v>701</v>
      </c>
      <c r="E27" s="11">
        <v>11</v>
      </c>
      <c r="F27" s="11" t="s">
        <v>20</v>
      </c>
      <c r="G27" s="11" t="s">
        <v>26</v>
      </c>
      <c r="H27" s="11" t="s">
        <v>53</v>
      </c>
      <c r="I27" s="40">
        <f t="shared" si="11"/>
        <v>43669.2</v>
      </c>
      <c r="J27" s="40">
        <f t="shared" si="11"/>
        <v>35575.9</v>
      </c>
      <c r="K27" s="40">
        <f t="shared" si="11"/>
        <v>37106.199999999997</v>
      </c>
      <c r="L27" s="12" t="s">
        <v>28</v>
      </c>
      <c r="M27" s="11"/>
      <c r="N27" s="11"/>
      <c r="O27" s="11"/>
      <c r="P27" s="11"/>
      <c r="Q27" s="11"/>
      <c r="R27" s="25"/>
    </row>
    <row r="28" spans="1:18" x14ac:dyDescent="0.25">
      <c r="A28" s="80"/>
      <c r="B28" s="80"/>
      <c r="C28" s="70"/>
      <c r="D28" s="11">
        <v>701</v>
      </c>
      <c r="E28" s="11">
        <v>11</v>
      </c>
      <c r="F28" s="11" t="s">
        <v>20</v>
      </c>
      <c r="G28" s="11" t="s">
        <v>26</v>
      </c>
      <c r="H28" s="11" t="s">
        <v>58</v>
      </c>
      <c r="I28" s="40">
        <f t="shared" si="11"/>
        <v>2864.2</v>
      </c>
      <c r="J28" s="40">
        <f t="shared" ref="J28:K28" si="14">J39</f>
        <v>2864.2</v>
      </c>
      <c r="K28" s="40">
        <f t="shared" si="14"/>
        <v>2864.2</v>
      </c>
      <c r="L28" s="12" t="s">
        <v>28</v>
      </c>
      <c r="M28" s="11"/>
      <c r="N28" s="11"/>
      <c r="O28" s="11"/>
      <c r="P28" s="11"/>
      <c r="Q28" s="11"/>
      <c r="R28" s="25"/>
    </row>
    <row r="29" spans="1:18" ht="13.5" customHeight="1" x14ac:dyDescent="0.25">
      <c r="A29" s="80"/>
      <c r="B29" s="80"/>
      <c r="C29" s="70"/>
      <c r="D29" s="11">
        <v>701</v>
      </c>
      <c r="E29" s="11">
        <v>11</v>
      </c>
      <c r="F29" s="11" t="s">
        <v>59</v>
      </c>
      <c r="G29" s="11" t="s">
        <v>26</v>
      </c>
      <c r="H29" s="11" t="s">
        <v>54</v>
      </c>
      <c r="I29" s="46">
        <f t="shared" si="11"/>
        <v>46593.8</v>
      </c>
      <c r="J29" s="46">
        <f t="shared" ref="J29:K29" si="15">J40</f>
        <v>46593.8</v>
      </c>
      <c r="K29" s="46">
        <f t="shared" si="15"/>
        <v>46593.8</v>
      </c>
      <c r="L29" s="12" t="s">
        <v>28</v>
      </c>
      <c r="M29" s="11" t="s">
        <v>34</v>
      </c>
      <c r="N29" s="11" t="s">
        <v>34</v>
      </c>
      <c r="O29" s="11" t="s">
        <v>34</v>
      </c>
      <c r="P29" s="11" t="s">
        <v>34</v>
      </c>
      <c r="Q29" s="11" t="s">
        <v>34</v>
      </c>
      <c r="R29" s="25" t="s">
        <v>34</v>
      </c>
    </row>
    <row r="30" spans="1:18" ht="13.5" customHeight="1" x14ac:dyDescent="0.25">
      <c r="A30" s="80"/>
      <c r="B30" s="80"/>
      <c r="C30" s="71"/>
      <c r="D30" s="11" t="s">
        <v>18</v>
      </c>
      <c r="E30" s="11" t="s">
        <v>19</v>
      </c>
      <c r="F30" s="11" t="s">
        <v>20</v>
      </c>
      <c r="G30" s="11" t="s">
        <v>26</v>
      </c>
      <c r="H30" s="11" t="s">
        <v>65</v>
      </c>
      <c r="I30" s="46">
        <f t="shared" si="11"/>
        <v>0</v>
      </c>
      <c r="J30" s="46">
        <f t="shared" ref="J30:K30" si="16">J41</f>
        <v>0</v>
      </c>
      <c r="K30" s="46">
        <f t="shared" si="16"/>
        <v>0</v>
      </c>
      <c r="L30" s="12" t="s">
        <v>28</v>
      </c>
      <c r="M30" s="11"/>
      <c r="N30" s="11"/>
      <c r="O30" s="11"/>
      <c r="P30" s="11"/>
      <c r="Q30" s="11"/>
      <c r="R30" s="25"/>
    </row>
    <row r="31" spans="1:18" x14ac:dyDescent="0.25">
      <c r="A31" s="80"/>
      <c r="B31" s="80"/>
      <c r="C31" s="2" t="s">
        <v>24</v>
      </c>
      <c r="D31" s="11" t="s">
        <v>34</v>
      </c>
      <c r="E31" s="11" t="s">
        <v>34</v>
      </c>
      <c r="F31" s="11" t="s">
        <v>34</v>
      </c>
      <c r="G31" s="11" t="s">
        <v>34</v>
      </c>
      <c r="H31" s="11"/>
      <c r="I31" s="11" t="s">
        <v>34</v>
      </c>
      <c r="J31" s="11" t="s">
        <v>34</v>
      </c>
      <c r="K31" s="11"/>
      <c r="L31" s="11" t="s">
        <v>34</v>
      </c>
      <c r="M31" s="11" t="s">
        <v>34</v>
      </c>
      <c r="N31" s="11" t="s">
        <v>34</v>
      </c>
      <c r="O31" s="11" t="s">
        <v>34</v>
      </c>
      <c r="P31" s="11" t="s">
        <v>34</v>
      </c>
      <c r="Q31" s="11" t="s">
        <v>34</v>
      </c>
      <c r="R31" s="11" t="s">
        <v>34</v>
      </c>
    </row>
    <row r="32" spans="1:18" x14ac:dyDescent="0.25">
      <c r="A32" s="81"/>
      <c r="B32" s="81"/>
      <c r="C32" s="2" t="s">
        <v>25</v>
      </c>
      <c r="D32" s="11" t="s">
        <v>34</v>
      </c>
      <c r="E32" s="11" t="s">
        <v>34</v>
      </c>
      <c r="F32" s="11" t="s">
        <v>34</v>
      </c>
      <c r="G32" s="11" t="s">
        <v>34</v>
      </c>
      <c r="H32" s="11"/>
      <c r="I32" s="11" t="s">
        <v>34</v>
      </c>
      <c r="J32" s="11" t="s">
        <v>34</v>
      </c>
      <c r="K32" s="11"/>
      <c r="L32" s="11" t="s">
        <v>34</v>
      </c>
      <c r="M32" s="11" t="s">
        <v>34</v>
      </c>
      <c r="N32" s="11" t="s">
        <v>34</v>
      </c>
      <c r="O32" s="11" t="s">
        <v>34</v>
      </c>
      <c r="P32" s="11" t="s">
        <v>34</v>
      </c>
      <c r="Q32" s="11" t="s">
        <v>34</v>
      </c>
      <c r="R32" s="11" t="s">
        <v>34</v>
      </c>
    </row>
    <row r="33" spans="1:18" ht="18" customHeight="1" x14ac:dyDescent="0.25">
      <c r="A33" s="68" t="s">
        <v>14</v>
      </c>
      <c r="B33" s="68" t="s">
        <v>33</v>
      </c>
      <c r="C33" s="5" t="s">
        <v>12</v>
      </c>
      <c r="D33" s="16" t="s">
        <v>34</v>
      </c>
      <c r="E33" s="3" t="s">
        <v>34</v>
      </c>
      <c r="F33" s="16" t="s">
        <v>34</v>
      </c>
      <c r="G33" s="16" t="s">
        <v>34</v>
      </c>
      <c r="H33" s="16"/>
      <c r="I33" s="43">
        <f>SUM(I36:I41)</f>
        <v>206551.7</v>
      </c>
      <c r="J33" s="43">
        <f t="shared" ref="J33:K33" si="17">SUM(J36:J41)</f>
        <v>198458.40000000002</v>
      </c>
      <c r="K33" s="43">
        <f t="shared" si="17"/>
        <v>199988.7</v>
      </c>
      <c r="L33" s="49" t="s">
        <v>28</v>
      </c>
      <c r="M33" s="12" t="s">
        <v>34</v>
      </c>
      <c r="N33" s="11" t="s">
        <v>34</v>
      </c>
      <c r="O33" s="11" t="s">
        <v>34</v>
      </c>
      <c r="P33" s="11" t="s">
        <v>34</v>
      </c>
      <c r="Q33" s="11" t="s">
        <v>34</v>
      </c>
      <c r="R33" s="11" t="s">
        <v>34</v>
      </c>
    </row>
    <row r="34" spans="1:18" x14ac:dyDescent="0.25">
      <c r="A34" s="85"/>
      <c r="B34" s="68"/>
      <c r="C34" s="5" t="s">
        <v>22</v>
      </c>
      <c r="D34" s="11" t="s">
        <v>34</v>
      </c>
      <c r="E34" s="11" t="s">
        <v>34</v>
      </c>
      <c r="F34" s="11" t="s">
        <v>34</v>
      </c>
      <c r="G34" s="11" t="s">
        <v>34</v>
      </c>
      <c r="H34" s="11"/>
      <c r="I34" s="30" t="s">
        <v>34</v>
      </c>
      <c r="J34" s="11" t="s">
        <v>34</v>
      </c>
      <c r="K34" s="11" t="s">
        <v>34</v>
      </c>
      <c r="L34" s="11" t="s">
        <v>34</v>
      </c>
      <c r="M34" s="11" t="s">
        <v>34</v>
      </c>
      <c r="N34" s="11" t="s">
        <v>34</v>
      </c>
      <c r="O34" s="11" t="s">
        <v>34</v>
      </c>
      <c r="P34" s="11" t="s">
        <v>34</v>
      </c>
      <c r="Q34" s="11" t="s">
        <v>34</v>
      </c>
      <c r="R34" s="11" t="s">
        <v>34</v>
      </c>
    </row>
    <row r="35" spans="1:18" ht="21.75" customHeight="1" x14ac:dyDescent="0.25">
      <c r="A35" s="85"/>
      <c r="B35" s="68"/>
      <c r="C35" s="5" t="s">
        <v>23</v>
      </c>
      <c r="D35" s="11" t="s">
        <v>34</v>
      </c>
      <c r="E35" s="11" t="s">
        <v>34</v>
      </c>
      <c r="F35" s="11" t="s">
        <v>34</v>
      </c>
      <c r="G35" s="11" t="s">
        <v>34</v>
      </c>
      <c r="H35" s="11"/>
      <c r="I35" s="30" t="s">
        <v>34</v>
      </c>
      <c r="J35" s="11" t="s">
        <v>34</v>
      </c>
      <c r="K35" s="11" t="s">
        <v>34</v>
      </c>
      <c r="L35" s="11" t="s">
        <v>34</v>
      </c>
      <c r="M35" s="11" t="s">
        <v>34</v>
      </c>
      <c r="N35" s="11" t="s">
        <v>34</v>
      </c>
      <c r="O35" s="11" t="s">
        <v>34</v>
      </c>
      <c r="P35" s="11" t="s">
        <v>34</v>
      </c>
      <c r="Q35" s="11" t="s">
        <v>34</v>
      </c>
      <c r="R35" s="25" t="s">
        <v>34</v>
      </c>
    </row>
    <row r="36" spans="1:18" ht="21.75" customHeight="1" x14ac:dyDescent="0.25">
      <c r="A36" s="85"/>
      <c r="B36" s="68"/>
      <c r="C36" s="72" t="s">
        <v>67</v>
      </c>
      <c r="D36" s="18">
        <v>701</v>
      </c>
      <c r="E36" s="18" t="s">
        <v>60</v>
      </c>
      <c r="F36" s="18" t="s">
        <v>61</v>
      </c>
      <c r="G36" s="18" t="s">
        <v>26</v>
      </c>
      <c r="H36" s="18" t="s">
        <v>53</v>
      </c>
      <c r="I36" s="52">
        <v>0</v>
      </c>
      <c r="J36" s="52">
        <v>0</v>
      </c>
      <c r="K36" s="52">
        <v>0</v>
      </c>
      <c r="L36" s="18" t="s">
        <v>28</v>
      </c>
      <c r="M36" s="41"/>
      <c r="N36" s="42"/>
      <c r="O36" s="42"/>
      <c r="P36" s="42"/>
      <c r="Q36" s="42"/>
      <c r="R36" s="42"/>
    </row>
    <row r="37" spans="1:18" ht="21.75" customHeight="1" x14ac:dyDescent="0.25">
      <c r="A37" s="85"/>
      <c r="B37" s="68"/>
      <c r="C37" s="73"/>
      <c r="D37" s="18">
        <v>701</v>
      </c>
      <c r="E37" s="18">
        <v>11</v>
      </c>
      <c r="F37" s="18" t="s">
        <v>20</v>
      </c>
      <c r="G37" s="18" t="s">
        <v>26</v>
      </c>
      <c r="H37" s="18" t="s">
        <v>54</v>
      </c>
      <c r="I37" s="43">
        <v>113424.5</v>
      </c>
      <c r="J37" s="43">
        <v>113424.5</v>
      </c>
      <c r="K37" s="43">
        <v>113424.5</v>
      </c>
      <c r="L37" s="45" t="s">
        <v>28</v>
      </c>
      <c r="M37" s="41"/>
      <c r="N37" s="42"/>
      <c r="O37" s="42"/>
      <c r="P37" s="42"/>
      <c r="Q37" s="42"/>
      <c r="R37" s="42"/>
    </row>
    <row r="38" spans="1:18" ht="21.75" customHeight="1" x14ac:dyDescent="0.25">
      <c r="A38" s="85"/>
      <c r="B38" s="68"/>
      <c r="C38" s="73"/>
      <c r="D38" s="18">
        <v>701</v>
      </c>
      <c r="E38" s="18">
        <v>11</v>
      </c>
      <c r="F38" s="18" t="s">
        <v>20</v>
      </c>
      <c r="G38" s="18" t="s">
        <v>26</v>
      </c>
      <c r="H38" s="18" t="s">
        <v>53</v>
      </c>
      <c r="I38" s="43">
        <v>43669.2</v>
      </c>
      <c r="J38" s="43">
        <v>35575.9</v>
      </c>
      <c r="K38" s="43">
        <v>37106.199999999997</v>
      </c>
      <c r="L38" s="45" t="s">
        <v>28</v>
      </c>
      <c r="M38" s="41"/>
      <c r="N38" s="42"/>
      <c r="O38" s="42"/>
      <c r="P38" s="42"/>
      <c r="Q38" s="42"/>
      <c r="R38" s="42"/>
    </row>
    <row r="39" spans="1:18" ht="21.75" customHeight="1" x14ac:dyDescent="0.25">
      <c r="A39" s="85"/>
      <c r="B39" s="68"/>
      <c r="C39" s="73"/>
      <c r="D39" s="18">
        <v>701</v>
      </c>
      <c r="E39" s="18">
        <v>11</v>
      </c>
      <c r="F39" s="18" t="s">
        <v>20</v>
      </c>
      <c r="G39" s="18" t="s">
        <v>26</v>
      </c>
      <c r="H39" s="18" t="s">
        <v>58</v>
      </c>
      <c r="I39" s="43">
        <v>2864.2</v>
      </c>
      <c r="J39" s="43">
        <v>2864.2</v>
      </c>
      <c r="K39" s="43">
        <v>2864.2</v>
      </c>
      <c r="L39" s="45" t="s">
        <v>28</v>
      </c>
      <c r="M39" s="41"/>
      <c r="N39" s="42"/>
      <c r="O39" s="42"/>
      <c r="P39" s="42"/>
      <c r="Q39" s="42"/>
      <c r="R39" s="42"/>
    </row>
    <row r="40" spans="1:18" ht="16.149999999999999" customHeight="1" x14ac:dyDescent="0.25">
      <c r="A40" s="85"/>
      <c r="B40" s="68"/>
      <c r="C40" s="73"/>
      <c r="D40" s="18">
        <v>701</v>
      </c>
      <c r="E40" s="18">
        <v>11</v>
      </c>
      <c r="F40" s="18" t="s">
        <v>59</v>
      </c>
      <c r="G40" s="18" t="s">
        <v>26</v>
      </c>
      <c r="H40" s="18" t="s">
        <v>54</v>
      </c>
      <c r="I40" s="43">
        <v>46593.8</v>
      </c>
      <c r="J40" s="43">
        <v>46593.8</v>
      </c>
      <c r="K40" s="43">
        <v>46593.8</v>
      </c>
      <c r="L40" s="45" t="s">
        <v>28</v>
      </c>
      <c r="M40" s="97" t="s">
        <v>31</v>
      </c>
      <c r="N40" s="98"/>
      <c r="O40" s="98"/>
      <c r="P40" s="98"/>
      <c r="Q40" s="98"/>
      <c r="R40" s="98"/>
    </row>
    <row r="41" spans="1:18" ht="16.149999999999999" customHeight="1" x14ac:dyDescent="0.25">
      <c r="A41" s="85"/>
      <c r="B41" s="68"/>
      <c r="C41" s="74"/>
      <c r="D41" s="18" t="s">
        <v>18</v>
      </c>
      <c r="E41" s="18" t="s">
        <v>19</v>
      </c>
      <c r="F41" s="18" t="s">
        <v>20</v>
      </c>
      <c r="G41" s="18" t="s">
        <v>26</v>
      </c>
      <c r="H41" s="18" t="s">
        <v>65</v>
      </c>
      <c r="I41" s="43">
        <v>0</v>
      </c>
      <c r="J41" s="43">
        <v>0</v>
      </c>
      <c r="K41" s="43">
        <v>0</v>
      </c>
      <c r="L41" s="45" t="s">
        <v>28</v>
      </c>
      <c r="M41" s="50"/>
      <c r="N41" s="51"/>
      <c r="O41" s="51"/>
      <c r="P41" s="51"/>
      <c r="Q41" s="51"/>
      <c r="R41" s="51"/>
    </row>
    <row r="42" spans="1:18" ht="24" customHeight="1" x14ac:dyDescent="0.25">
      <c r="A42" s="85"/>
      <c r="B42" s="68"/>
      <c r="C42" s="5" t="s">
        <v>24</v>
      </c>
      <c r="D42" s="11" t="s">
        <v>34</v>
      </c>
      <c r="E42" s="11" t="s">
        <v>34</v>
      </c>
      <c r="F42" s="11" t="s">
        <v>34</v>
      </c>
      <c r="G42" s="11" t="s">
        <v>34</v>
      </c>
      <c r="H42" s="11"/>
      <c r="I42" s="11" t="s">
        <v>34</v>
      </c>
      <c r="J42" s="11" t="s">
        <v>34</v>
      </c>
      <c r="K42" s="11" t="s">
        <v>34</v>
      </c>
      <c r="L42" s="11" t="s">
        <v>34</v>
      </c>
      <c r="M42" s="11" t="s">
        <v>34</v>
      </c>
      <c r="N42" s="11" t="s">
        <v>34</v>
      </c>
      <c r="O42" s="11" t="s">
        <v>34</v>
      </c>
      <c r="P42" s="11" t="s">
        <v>34</v>
      </c>
      <c r="Q42" s="11" t="s">
        <v>34</v>
      </c>
      <c r="R42" s="11" t="s">
        <v>34</v>
      </c>
    </row>
    <row r="43" spans="1:18" ht="27" customHeight="1" x14ac:dyDescent="0.25">
      <c r="A43" s="85"/>
      <c r="B43" s="68"/>
      <c r="C43" s="5" t="s">
        <v>25</v>
      </c>
      <c r="D43" s="11" t="s">
        <v>34</v>
      </c>
      <c r="E43" s="11" t="s">
        <v>34</v>
      </c>
      <c r="F43" s="11" t="s">
        <v>34</v>
      </c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 t="s">
        <v>34</v>
      </c>
      <c r="M43" s="11" t="s">
        <v>34</v>
      </c>
      <c r="N43" s="11" t="s">
        <v>34</v>
      </c>
      <c r="O43" s="11" t="s">
        <v>34</v>
      </c>
      <c r="P43" s="11" t="s">
        <v>34</v>
      </c>
      <c r="Q43" s="11" t="s">
        <v>34</v>
      </c>
      <c r="R43" s="11" t="s">
        <v>34</v>
      </c>
    </row>
    <row r="44" spans="1:18" x14ac:dyDescent="0.25">
      <c r="A44" s="86" t="s">
        <v>36</v>
      </c>
      <c r="B44" s="86" t="s">
        <v>41</v>
      </c>
      <c r="C44" s="2" t="s">
        <v>12</v>
      </c>
      <c r="D44" s="11" t="s">
        <v>34</v>
      </c>
      <c r="E44" s="11" t="s">
        <v>34</v>
      </c>
      <c r="F44" s="11" t="s">
        <v>34</v>
      </c>
      <c r="G44" s="11" t="s">
        <v>34</v>
      </c>
      <c r="H44" s="11"/>
      <c r="I44" s="39">
        <f>I47+I48+I49+I51+I50</f>
        <v>19451.099999999999</v>
      </c>
      <c r="J44" s="39">
        <f t="shared" ref="J44:K44" si="18">J47+J48+J49+J51+J50</f>
        <v>20641.099999999999</v>
      </c>
      <c r="K44" s="39">
        <f t="shared" si="18"/>
        <v>20641.099999999999</v>
      </c>
      <c r="L44" s="6" t="s">
        <v>28</v>
      </c>
      <c r="M44" s="6" t="s">
        <v>34</v>
      </c>
      <c r="N44" s="11" t="s">
        <v>34</v>
      </c>
      <c r="O44" s="11" t="s">
        <v>34</v>
      </c>
      <c r="P44" s="11" t="s">
        <v>34</v>
      </c>
      <c r="Q44" s="11" t="s">
        <v>34</v>
      </c>
      <c r="R44" s="11" t="s">
        <v>34</v>
      </c>
    </row>
    <row r="45" spans="1:18" x14ac:dyDescent="0.25">
      <c r="A45" s="86"/>
      <c r="B45" s="86"/>
      <c r="C45" s="2" t="s">
        <v>22</v>
      </c>
      <c r="D45" s="11" t="s">
        <v>34</v>
      </c>
      <c r="E45" s="11" t="s">
        <v>34</v>
      </c>
      <c r="F45" s="11" t="s">
        <v>34</v>
      </c>
      <c r="G45" s="11" t="s">
        <v>34</v>
      </c>
      <c r="H45" s="11"/>
      <c r="I45" s="11" t="s">
        <v>34</v>
      </c>
      <c r="J45" s="11" t="s">
        <v>34</v>
      </c>
      <c r="K45" s="11" t="s">
        <v>34</v>
      </c>
      <c r="L45" s="11" t="s">
        <v>34</v>
      </c>
      <c r="M45" s="11" t="s">
        <v>34</v>
      </c>
      <c r="N45" s="11" t="s">
        <v>34</v>
      </c>
      <c r="O45" s="11" t="s">
        <v>34</v>
      </c>
      <c r="P45" s="11" t="s">
        <v>34</v>
      </c>
      <c r="Q45" s="11" t="s">
        <v>34</v>
      </c>
      <c r="R45" s="11" t="s">
        <v>34</v>
      </c>
    </row>
    <row r="46" spans="1:18" x14ac:dyDescent="0.25">
      <c r="A46" s="86"/>
      <c r="B46" s="86"/>
      <c r="C46" s="2" t="s">
        <v>23</v>
      </c>
      <c r="D46" s="11" t="s">
        <v>34</v>
      </c>
      <c r="E46" s="11" t="s">
        <v>34</v>
      </c>
      <c r="F46" s="11" t="s">
        <v>34</v>
      </c>
      <c r="G46" s="11" t="s">
        <v>34</v>
      </c>
      <c r="H46" s="11"/>
      <c r="I46" s="11" t="s">
        <v>34</v>
      </c>
      <c r="J46" s="11" t="s">
        <v>34</v>
      </c>
      <c r="K46" s="11" t="s">
        <v>34</v>
      </c>
      <c r="L46" s="11" t="s">
        <v>34</v>
      </c>
      <c r="M46" s="11" t="s">
        <v>34</v>
      </c>
      <c r="N46" s="11" t="s">
        <v>34</v>
      </c>
      <c r="O46" s="11" t="s">
        <v>34</v>
      </c>
      <c r="P46" s="11" t="s">
        <v>34</v>
      </c>
      <c r="Q46" s="11" t="s">
        <v>34</v>
      </c>
      <c r="R46" s="25" t="s">
        <v>34</v>
      </c>
    </row>
    <row r="47" spans="1:18" x14ac:dyDescent="0.25">
      <c r="A47" s="86"/>
      <c r="B47" s="86"/>
      <c r="C47" s="69" t="s">
        <v>67</v>
      </c>
      <c r="D47" s="18" t="s">
        <v>18</v>
      </c>
      <c r="E47" s="18" t="s">
        <v>19</v>
      </c>
      <c r="F47" s="18" t="s">
        <v>20</v>
      </c>
      <c r="G47" s="18" t="s">
        <v>27</v>
      </c>
      <c r="H47" s="18" t="s">
        <v>53</v>
      </c>
      <c r="I47" s="29">
        <f>I57</f>
        <v>1880.4</v>
      </c>
      <c r="J47" s="29">
        <f>J57</f>
        <v>1880.4</v>
      </c>
      <c r="K47" s="29">
        <f>K57</f>
        <v>1880.4</v>
      </c>
      <c r="L47" s="6" t="s">
        <v>28</v>
      </c>
      <c r="M47" s="11" t="s">
        <v>34</v>
      </c>
      <c r="N47" s="11" t="s">
        <v>34</v>
      </c>
      <c r="O47" s="11" t="s">
        <v>34</v>
      </c>
      <c r="P47" s="11" t="s">
        <v>34</v>
      </c>
      <c r="Q47" s="11" t="s">
        <v>34</v>
      </c>
      <c r="R47" s="25" t="s">
        <v>34</v>
      </c>
    </row>
    <row r="48" spans="1:18" ht="15" customHeight="1" x14ac:dyDescent="0.25">
      <c r="A48" s="86"/>
      <c r="B48" s="86"/>
      <c r="C48" s="70"/>
      <c r="D48" s="18" t="s">
        <v>18</v>
      </c>
      <c r="E48" s="18" t="s">
        <v>19</v>
      </c>
      <c r="F48" s="18" t="s">
        <v>20</v>
      </c>
      <c r="G48" s="18" t="s">
        <v>21</v>
      </c>
      <c r="H48" s="18" t="s">
        <v>54</v>
      </c>
      <c r="I48" s="29">
        <f>I68</f>
        <v>967.9</v>
      </c>
      <c r="J48" s="29">
        <f>J68</f>
        <v>1057.9000000000001</v>
      </c>
      <c r="K48" s="29">
        <f>K68</f>
        <v>1057.9000000000001</v>
      </c>
      <c r="L48" s="6" t="s">
        <v>28</v>
      </c>
      <c r="M48" s="11" t="s">
        <v>34</v>
      </c>
      <c r="N48" s="11" t="s">
        <v>34</v>
      </c>
      <c r="O48" s="11" t="s">
        <v>34</v>
      </c>
      <c r="P48" s="11" t="s">
        <v>34</v>
      </c>
      <c r="Q48" s="11" t="s">
        <v>34</v>
      </c>
      <c r="R48" s="25" t="s">
        <v>34</v>
      </c>
    </row>
    <row r="49" spans="1:18" x14ac:dyDescent="0.25">
      <c r="A49" s="86"/>
      <c r="B49" s="86"/>
      <c r="C49" s="70"/>
      <c r="D49" s="18" t="s">
        <v>18</v>
      </c>
      <c r="E49" s="18" t="s">
        <v>19</v>
      </c>
      <c r="F49" s="18" t="s">
        <v>20</v>
      </c>
      <c r="G49" s="18" t="s">
        <v>21</v>
      </c>
      <c r="H49" s="18" t="s">
        <v>53</v>
      </c>
      <c r="I49" s="29">
        <f>I70</f>
        <v>15710.8</v>
      </c>
      <c r="J49" s="29">
        <f t="shared" ref="J49:K49" si="19">J70</f>
        <v>16810.8</v>
      </c>
      <c r="K49" s="29">
        <f t="shared" si="19"/>
        <v>16810.8</v>
      </c>
      <c r="L49" s="6" t="s">
        <v>28</v>
      </c>
      <c r="M49" s="11" t="s">
        <v>34</v>
      </c>
      <c r="N49" s="11" t="s">
        <v>34</v>
      </c>
      <c r="O49" s="11" t="s">
        <v>34</v>
      </c>
      <c r="P49" s="11" t="s">
        <v>34</v>
      </c>
      <c r="Q49" s="11" t="s">
        <v>34</v>
      </c>
      <c r="R49" s="25" t="s">
        <v>34</v>
      </c>
    </row>
    <row r="50" spans="1:18" x14ac:dyDescent="0.25">
      <c r="A50" s="86"/>
      <c r="B50" s="86"/>
      <c r="C50" s="70"/>
      <c r="D50" s="18" t="s">
        <v>18</v>
      </c>
      <c r="E50" s="18" t="s">
        <v>19</v>
      </c>
      <c r="F50" s="18" t="s">
        <v>20</v>
      </c>
      <c r="G50" s="18" t="s">
        <v>32</v>
      </c>
      <c r="H50" s="18" t="s">
        <v>54</v>
      </c>
      <c r="I50" s="29">
        <f>I77</f>
        <v>54.3</v>
      </c>
      <c r="J50" s="29">
        <f t="shared" ref="J50:K50" si="20">J77</f>
        <v>54.3</v>
      </c>
      <c r="K50" s="29">
        <f t="shared" si="20"/>
        <v>54.3</v>
      </c>
      <c r="L50" s="6" t="s">
        <v>28</v>
      </c>
      <c r="M50" s="11"/>
      <c r="N50" s="11"/>
      <c r="O50" s="11"/>
      <c r="P50" s="11"/>
      <c r="Q50" s="11"/>
      <c r="R50" s="25"/>
    </row>
    <row r="51" spans="1:18" x14ac:dyDescent="0.25">
      <c r="A51" s="86"/>
      <c r="B51" s="86"/>
      <c r="C51" s="70"/>
      <c r="D51" s="18" t="s">
        <v>18</v>
      </c>
      <c r="E51" s="18" t="s">
        <v>19</v>
      </c>
      <c r="F51" s="18" t="s">
        <v>20</v>
      </c>
      <c r="G51" s="18" t="s">
        <v>32</v>
      </c>
      <c r="H51" s="18" t="s">
        <v>53</v>
      </c>
      <c r="I51" s="29">
        <f>I78</f>
        <v>837.7</v>
      </c>
      <c r="J51" s="29">
        <f>J78</f>
        <v>837.7</v>
      </c>
      <c r="K51" s="29">
        <f>K78</f>
        <v>837.7</v>
      </c>
      <c r="L51" s="6" t="s">
        <v>28</v>
      </c>
      <c r="M51" s="11" t="s">
        <v>34</v>
      </c>
      <c r="N51" s="11" t="s">
        <v>34</v>
      </c>
      <c r="O51" s="11" t="s">
        <v>34</v>
      </c>
      <c r="P51" s="11" t="s">
        <v>34</v>
      </c>
      <c r="Q51" s="11" t="s">
        <v>34</v>
      </c>
      <c r="R51" s="25" t="s">
        <v>34</v>
      </c>
    </row>
    <row r="52" spans="1:18" x14ac:dyDescent="0.25">
      <c r="A52" s="86"/>
      <c r="B52" s="86"/>
      <c r="C52" s="2" t="s">
        <v>24</v>
      </c>
      <c r="D52" s="11" t="s">
        <v>34</v>
      </c>
      <c r="E52" s="11" t="s">
        <v>34</v>
      </c>
      <c r="F52" s="11" t="s">
        <v>34</v>
      </c>
      <c r="G52" s="11" t="s">
        <v>34</v>
      </c>
      <c r="H52" s="11"/>
      <c r="I52" s="11" t="s">
        <v>34</v>
      </c>
      <c r="J52" s="11" t="s">
        <v>34</v>
      </c>
      <c r="K52" s="11" t="s">
        <v>34</v>
      </c>
      <c r="L52" s="11" t="s">
        <v>34</v>
      </c>
      <c r="M52" s="11" t="s">
        <v>34</v>
      </c>
      <c r="N52" s="11" t="s">
        <v>34</v>
      </c>
      <c r="O52" s="11" t="s">
        <v>34</v>
      </c>
      <c r="P52" s="11" t="s">
        <v>34</v>
      </c>
      <c r="Q52" s="11" t="s">
        <v>34</v>
      </c>
      <c r="R52" s="11" t="s">
        <v>34</v>
      </c>
    </row>
    <row r="53" spans="1:18" ht="39.6" customHeight="1" x14ac:dyDescent="0.25">
      <c r="A53" s="86"/>
      <c r="B53" s="86"/>
      <c r="C53" s="2" t="s">
        <v>25</v>
      </c>
      <c r="D53" s="11" t="s">
        <v>34</v>
      </c>
      <c r="E53" s="11" t="s">
        <v>34</v>
      </c>
      <c r="F53" s="11" t="s">
        <v>34</v>
      </c>
      <c r="G53" s="11" t="s">
        <v>34</v>
      </c>
      <c r="H53" s="11"/>
      <c r="I53" s="11" t="s">
        <v>34</v>
      </c>
      <c r="J53" s="11" t="s">
        <v>34</v>
      </c>
      <c r="K53" s="11" t="s">
        <v>34</v>
      </c>
      <c r="L53" s="11" t="s">
        <v>34</v>
      </c>
      <c r="M53" s="11" t="s">
        <v>34</v>
      </c>
      <c r="N53" s="11" t="s">
        <v>34</v>
      </c>
      <c r="O53" s="11" t="s">
        <v>34</v>
      </c>
      <c r="P53" s="11" t="s">
        <v>34</v>
      </c>
      <c r="Q53" s="11" t="s">
        <v>34</v>
      </c>
      <c r="R53" s="11" t="s">
        <v>34</v>
      </c>
    </row>
    <row r="54" spans="1:18" x14ac:dyDescent="0.25">
      <c r="A54" s="87" t="s">
        <v>37</v>
      </c>
      <c r="B54" s="68" t="s">
        <v>49</v>
      </c>
      <c r="C54" s="5" t="s">
        <v>12</v>
      </c>
      <c r="D54" s="11" t="s">
        <v>34</v>
      </c>
      <c r="E54" s="11" t="s">
        <v>34</v>
      </c>
      <c r="F54" s="11" t="s">
        <v>34</v>
      </c>
      <c r="G54" s="11" t="s">
        <v>34</v>
      </c>
      <c r="H54" s="11"/>
      <c r="I54" s="29">
        <f>I57+I60</f>
        <v>1880.4</v>
      </c>
      <c r="J54" s="29">
        <f>J57+J60</f>
        <v>1880.4</v>
      </c>
      <c r="K54" s="29">
        <f>K57+K60</f>
        <v>1880.4</v>
      </c>
      <c r="L54" s="6" t="s">
        <v>28</v>
      </c>
      <c r="M54" s="6" t="s">
        <v>34</v>
      </c>
      <c r="N54" s="11" t="s">
        <v>34</v>
      </c>
      <c r="O54" s="11" t="s">
        <v>34</v>
      </c>
      <c r="P54" s="11" t="s">
        <v>34</v>
      </c>
      <c r="Q54" s="11" t="s">
        <v>34</v>
      </c>
      <c r="R54" s="11" t="s">
        <v>34</v>
      </c>
    </row>
    <row r="55" spans="1:18" x14ac:dyDescent="0.25">
      <c r="A55" s="68"/>
      <c r="B55" s="68"/>
      <c r="C55" s="5" t="s">
        <v>22</v>
      </c>
      <c r="D55" s="11" t="s">
        <v>34</v>
      </c>
      <c r="E55" s="11" t="s">
        <v>34</v>
      </c>
      <c r="F55" s="11" t="s">
        <v>34</v>
      </c>
      <c r="G55" s="11" t="s">
        <v>34</v>
      </c>
      <c r="H55" s="11"/>
      <c r="I55" s="30" t="s">
        <v>34</v>
      </c>
      <c r="J55" s="30" t="s">
        <v>34</v>
      </c>
      <c r="K55" s="11" t="s">
        <v>34</v>
      </c>
      <c r="L55" s="11" t="s">
        <v>34</v>
      </c>
      <c r="M55" s="11" t="s">
        <v>34</v>
      </c>
      <c r="N55" s="11" t="s">
        <v>34</v>
      </c>
      <c r="O55" s="11" t="s">
        <v>34</v>
      </c>
      <c r="P55" s="11" t="s">
        <v>34</v>
      </c>
      <c r="Q55" s="11" t="s">
        <v>34</v>
      </c>
      <c r="R55" s="11" t="s">
        <v>34</v>
      </c>
    </row>
    <row r="56" spans="1:18" x14ac:dyDescent="0.25">
      <c r="A56" s="68"/>
      <c r="B56" s="68"/>
      <c r="C56" s="5" t="s">
        <v>23</v>
      </c>
      <c r="D56" s="11" t="s">
        <v>34</v>
      </c>
      <c r="E56" s="11" t="s">
        <v>34</v>
      </c>
      <c r="F56" s="11" t="s">
        <v>34</v>
      </c>
      <c r="G56" s="11" t="s">
        <v>34</v>
      </c>
      <c r="H56" s="11"/>
      <c r="I56" s="30" t="s">
        <v>34</v>
      </c>
      <c r="J56" s="30" t="s">
        <v>34</v>
      </c>
      <c r="K56" s="11" t="s">
        <v>34</v>
      </c>
      <c r="L56" s="11" t="s">
        <v>34</v>
      </c>
      <c r="M56" s="11" t="s">
        <v>34</v>
      </c>
      <c r="N56" s="11" t="s">
        <v>34</v>
      </c>
      <c r="O56" s="11" t="s">
        <v>34</v>
      </c>
      <c r="P56" s="25" t="s">
        <v>34</v>
      </c>
      <c r="Q56" s="11" t="s">
        <v>34</v>
      </c>
      <c r="R56" s="25" t="s">
        <v>34</v>
      </c>
    </row>
    <row r="57" spans="1:18" ht="30" x14ac:dyDescent="0.25">
      <c r="A57" s="68"/>
      <c r="B57" s="68"/>
      <c r="C57" s="82" t="s">
        <v>67</v>
      </c>
      <c r="D57" s="65" t="s">
        <v>18</v>
      </c>
      <c r="E57" s="65" t="s">
        <v>19</v>
      </c>
      <c r="F57" s="65" t="s">
        <v>20</v>
      </c>
      <c r="G57" s="65" t="s">
        <v>27</v>
      </c>
      <c r="H57" s="65" t="s">
        <v>53</v>
      </c>
      <c r="I57" s="58">
        <v>1880.4</v>
      </c>
      <c r="J57" s="58">
        <v>1880.4</v>
      </c>
      <c r="K57" s="58">
        <v>1880.4</v>
      </c>
      <c r="L57" s="62" t="s">
        <v>28</v>
      </c>
      <c r="M57" s="37">
        <v>1</v>
      </c>
      <c r="N57" s="34" t="s">
        <v>42</v>
      </c>
      <c r="O57" s="33" t="s">
        <v>43</v>
      </c>
      <c r="P57" s="35" t="s">
        <v>44</v>
      </c>
      <c r="Q57" s="35" t="s">
        <v>45</v>
      </c>
      <c r="R57" s="35" t="s">
        <v>70</v>
      </c>
    </row>
    <row r="58" spans="1:18" ht="30" x14ac:dyDescent="0.25">
      <c r="A58" s="68"/>
      <c r="B58" s="68"/>
      <c r="C58" s="83"/>
      <c r="D58" s="67"/>
      <c r="E58" s="67"/>
      <c r="F58" s="67"/>
      <c r="G58" s="67"/>
      <c r="H58" s="67"/>
      <c r="I58" s="59"/>
      <c r="J58" s="59"/>
      <c r="K58" s="59"/>
      <c r="L58" s="63"/>
      <c r="M58" s="37">
        <v>2</v>
      </c>
      <c r="N58" s="20" t="s">
        <v>46</v>
      </c>
      <c r="O58" s="24" t="s">
        <v>29</v>
      </c>
      <c r="P58" s="27">
        <v>100</v>
      </c>
      <c r="Q58" s="27">
        <v>105</v>
      </c>
      <c r="R58" s="27">
        <v>110</v>
      </c>
    </row>
    <row r="59" spans="1:18" ht="45" x14ac:dyDescent="0.25">
      <c r="A59" s="68"/>
      <c r="B59" s="68"/>
      <c r="C59" s="83"/>
      <c r="D59" s="67"/>
      <c r="E59" s="67"/>
      <c r="F59" s="67"/>
      <c r="G59" s="67"/>
      <c r="H59" s="67"/>
      <c r="I59" s="59"/>
      <c r="J59" s="59"/>
      <c r="K59" s="59"/>
      <c r="L59" s="63"/>
      <c r="M59" s="37">
        <v>3</v>
      </c>
      <c r="N59" s="20" t="s">
        <v>47</v>
      </c>
      <c r="O59" s="24" t="s">
        <v>29</v>
      </c>
      <c r="P59" s="26">
        <v>7200</v>
      </c>
      <c r="Q59" s="26">
        <v>7300</v>
      </c>
      <c r="R59" s="26">
        <v>7400</v>
      </c>
    </row>
    <row r="60" spans="1:18" ht="30" x14ac:dyDescent="0.25">
      <c r="A60" s="68"/>
      <c r="B60" s="68"/>
      <c r="C60" s="83"/>
      <c r="D60" s="67"/>
      <c r="E60" s="67"/>
      <c r="F60" s="67"/>
      <c r="G60" s="67"/>
      <c r="H60" s="67"/>
      <c r="I60" s="59"/>
      <c r="J60" s="59"/>
      <c r="K60" s="59"/>
      <c r="L60" s="63"/>
      <c r="M60" s="37">
        <v>4</v>
      </c>
      <c r="N60" s="20" t="s">
        <v>57</v>
      </c>
      <c r="O60" s="24" t="s">
        <v>29</v>
      </c>
      <c r="P60" s="26">
        <v>310</v>
      </c>
      <c r="Q60" s="38">
        <v>320</v>
      </c>
      <c r="R60" s="38">
        <v>330</v>
      </c>
    </row>
    <row r="61" spans="1:18" x14ac:dyDescent="0.25">
      <c r="A61" s="68"/>
      <c r="B61" s="68"/>
      <c r="C61" s="83"/>
      <c r="D61" s="67"/>
      <c r="E61" s="67"/>
      <c r="F61" s="67"/>
      <c r="G61" s="67"/>
      <c r="H61" s="67"/>
      <c r="I61" s="59"/>
      <c r="J61" s="59"/>
      <c r="K61" s="59"/>
      <c r="L61" s="63"/>
      <c r="M61" s="11" t="s">
        <v>34</v>
      </c>
      <c r="N61" s="11" t="s">
        <v>34</v>
      </c>
      <c r="O61" s="11" t="s">
        <v>34</v>
      </c>
      <c r="P61" s="28" t="s">
        <v>34</v>
      </c>
      <c r="Q61" s="11" t="s">
        <v>34</v>
      </c>
      <c r="R61" s="28" t="s">
        <v>34</v>
      </c>
    </row>
    <row r="62" spans="1:18" x14ac:dyDescent="0.25">
      <c r="A62" s="68"/>
      <c r="B62" s="68"/>
      <c r="C62" s="84"/>
      <c r="D62" s="66"/>
      <c r="E62" s="66"/>
      <c r="F62" s="66"/>
      <c r="G62" s="66"/>
      <c r="H62" s="66"/>
      <c r="I62" s="60"/>
      <c r="J62" s="60"/>
      <c r="K62" s="60"/>
      <c r="L62" s="64"/>
      <c r="M62" s="11" t="s">
        <v>34</v>
      </c>
      <c r="N62" s="11" t="s">
        <v>34</v>
      </c>
      <c r="O62" s="11" t="s">
        <v>34</v>
      </c>
      <c r="P62" s="11" t="s">
        <v>34</v>
      </c>
      <c r="Q62" s="11" t="s">
        <v>34</v>
      </c>
      <c r="R62" s="11" t="s">
        <v>34</v>
      </c>
    </row>
    <row r="63" spans="1:18" x14ac:dyDescent="0.25">
      <c r="A63" s="68"/>
      <c r="B63" s="68"/>
      <c r="C63" s="5" t="s">
        <v>24</v>
      </c>
      <c r="D63" s="11" t="s">
        <v>34</v>
      </c>
      <c r="E63" s="11" t="s">
        <v>34</v>
      </c>
      <c r="F63" s="11" t="s">
        <v>34</v>
      </c>
      <c r="G63" s="11" t="s">
        <v>34</v>
      </c>
      <c r="H63" s="11"/>
      <c r="I63" s="11" t="s">
        <v>34</v>
      </c>
      <c r="J63" s="11" t="s">
        <v>34</v>
      </c>
      <c r="K63" s="11" t="s">
        <v>34</v>
      </c>
      <c r="L63" s="11" t="s">
        <v>34</v>
      </c>
      <c r="M63" s="6" t="s">
        <v>34</v>
      </c>
      <c r="N63" s="11" t="s">
        <v>34</v>
      </c>
      <c r="O63" s="11" t="s">
        <v>34</v>
      </c>
      <c r="P63" s="11" t="s">
        <v>34</v>
      </c>
      <c r="Q63" s="11" t="s">
        <v>34</v>
      </c>
      <c r="R63" s="11" t="s">
        <v>34</v>
      </c>
    </row>
    <row r="64" spans="1:18" ht="18.75" customHeight="1" x14ac:dyDescent="0.25">
      <c r="A64" s="68"/>
      <c r="B64" s="68"/>
      <c r="C64" s="5" t="s">
        <v>25</v>
      </c>
      <c r="D64" s="11" t="s">
        <v>34</v>
      </c>
      <c r="E64" s="11" t="s">
        <v>34</v>
      </c>
      <c r="F64" s="11" t="s">
        <v>34</v>
      </c>
      <c r="G64" s="11" t="s">
        <v>34</v>
      </c>
      <c r="H64" s="11"/>
      <c r="I64" s="11" t="s">
        <v>34</v>
      </c>
      <c r="J64" s="11" t="s">
        <v>34</v>
      </c>
      <c r="K64" s="11" t="s">
        <v>34</v>
      </c>
      <c r="L64" s="11" t="s">
        <v>34</v>
      </c>
      <c r="M64" s="11" t="s">
        <v>34</v>
      </c>
      <c r="N64" s="11" t="s">
        <v>34</v>
      </c>
      <c r="O64" s="11" t="s">
        <v>34</v>
      </c>
      <c r="P64" s="11" t="s">
        <v>34</v>
      </c>
      <c r="Q64" s="11" t="s">
        <v>34</v>
      </c>
      <c r="R64" s="11" t="s">
        <v>34</v>
      </c>
    </row>
    <row r="65" spans="1:19" x14ac:dyDescent="0.25">
      <c r="A65" s="68" t="s">
        <v>38</v>
      </c>
      <c r="B65" s="68" t="s">
        <v>50</v>
      </c>
      <c r="C65" s="5" t="s">
        <v>12</v>
      </c>
      <c r="D65" s="11" t="s">
        <v>34</v>
      </c>
      <c r="E65" s="11" t="s">
        <v>34</v>
      </c>
      <c r="F65" s="11" t="s">
        <v>34</v>
      </c>
      <c r="G65" s="11" t="s">
        <v>34</v>
      </c>
      <c r="H65" s="11"/>
      <c r="I65" s="29">
        <f>I68+I70</f>
        <v>16678.7</v>
      </c>
      <c r="J65" s="29">
        <f>J68+J70</f>
        <v>17868.7</v>
      </c>
      <c r="K65" s="29">
        <f>K68+K70</f>
        <v>17868.7</v>
      </c>
      <c r="L65" s="6" t="s">
        <v>28</v>
      </c>
      <c r="M65" s="11" t="s">
        <v>34</v>
      </c>
      <c r="N65" s="11" t="s">
        <v>34</v>
      </c>
      <c r="O65" s="11" t="s">
        <v>34</v>
      </c>
      <c r="P65" s="25" t="s">
        <v>34</v>
      </c>
      <c r="Q65" s="11" t="s">
        <v>34</v>
      </c>
      <c r="R65" s="25" t="s">
        <v>34</v>
      </c>
    </row>
    <row r="66" spans="1:19" ht="47.25" x14ac:dyDescent="0.25">
      <c r="A66" s="68"/>
      <c r="B66" s="68"/>
      <c r="C66" s="5" t="s">
        <v>22</v>
      </c>
      <c r="D66" s="11" t="s">
        <v>34</v>
      </c>
      <c r="E66" s="11" t="s">
        <v>34</v>
      </c>
      <c r="F66" s="11" t="s">
        <v>34</v>
      </c>
      <c r="G66" s="11" t="s">
        <v>34</v>
      </c>
      <c r="H66" s="11"/>
      <c r="I66" s="11" t="s">
        <v>34</v>
      </c>
      <c r="J66" s="11" t="s">
        <v>34</v>
      </c>
      <c r="K66" s="11" t="s">
        <v>34</v>
      </c>
      <c r="L66" s="11" t="s">
        <v>34</v>
      </c>
      <c r="M66" s="37">
        <v>1</v>
      </c>
      <c r="N66" s="23" t="s">
        <v>40</v>
      </c>
      <c r="O66" s="24" t="s">
        <v>29</v>
      </c>
      <c r="P66" s="26">
        <v>130</v>
      </c>
      <c r="Q66" s="26">
        <v>140</v>
      </c>
      <c r="R66" s="26">
        <v>150</v>
      </c>
    </row>
    <row r="67" spans="1:19" ht="30" x14ac:dyDescent="0.25">
      <c r="A67" s="68"/>
      <c r="B67" s="68"/>
      <c r="C67" s="5" t="s">
        <v>23</v>
      </c>
      <c r="D67" s="11" t="s">
        <v>34</v>
      </c>
      <c r="E67" s="11" t="s">
        <v>34</v>
      </c>
      <c r="F67" s="11" t="s">
        <v>34</v>
      </c>
      <c r="G67" s="11" t="s">
        <v>34</v>
      </c>
      <c r="H67" s="11"/>
      <c r="I67" s="11" t="s">
        <v>34</v>
      </c>
      <c r="J67" s="11" t="s">
        <v>34</v>
      </c>
      <c r="K67" s="11" t="s">
        <v>34</v>
      </c>
      <c r="L67" s="11" t="s">
        <v>34</v>
      </c>
      <c r="M67" s="37">
        <v>2</v>
      </c>
      <c r="N67" s="20" t="s">
        <v>55</v>
      </c>
      <c r="O67" s="24" t="s">
        <v>29</v>
      </c>
      <c r="P67" s="26">
        <v>110</v>
      </c>
      <c r="Q67" s="26">
        <v>120</v>
      </c>
      <c r="R67" s="26">
        <v>130</v>
      </c>
    </row>
    <row r="68" spans="1:19" ht="51" customHeight="1" x14ac:dyDescent="0.25">
      <c r="A68" s="68"/>
      <c r="B68" s="68"/>
      <c r="C68" s="72" t="s">
        <v>67</v>
      </c>
      <c r="D68" s="65" t="s">
        <v>18</v>
      </c>
      <c r="E68" s="65" t="s">
        <v>19</v>
      </c>
      <c r="F68" s="65" t="s">
        <v>20</v>
      </c>
      <c r="G68" s="65" t="s">
        <v>21</v>
      </c>
      <c r="H68" s="65" t="s">
        <v>54</v>
      </c>
      <c r="I68" s="58">
        <v>967.9</v>
      </c>
      <c r="J68" s="58">
        <v>1057.9000000000001</v>
      </c>
      <c r="K68" s="58">
        <v>1057.9000000000001</v>
      </c>
      <c r="L68" s="62" t="s">
        <v>28</v>
      </c>
      <c r="M68" s="37">
        <v>3</v>
      </c>
      <c r="N68" s="20" t="s">
        <v>56</v>
      </c>
      <c r="O68" s="24" t="s">
        <v>29</v>
      </c>
      <c r="P68" s="26">
        <v>50</v>
      </c>
      <c r="Q68" s="26">
        <v>55</v>
      </c>
      <c r="R68" s="26">
        <v>60</v>
      </c>
    </row>
    <row r="69" spans="1:19" ht="59.25" customHeight="1" x14ac:dyDescent="0.25">
      <c r="A69" s="68"/>
      <c r="B69" s="68"/>
      <c r="C69" s="73"/>
      <c r="D69" s="67"/>
      <c r="E69" s="67"/>
      <c r="F69" s="67"/>
      <c r="G69" s="67"/>
      <c r="H69" s="67"/>
      <c r="I69" s="59"/>
      <c r="J69" s="59"/>
      <c r="K69" s="59"/>
      <c r="L69" s="63"/>
      <c r="M69" s="37">
        <v>4</v>
      </c>
      <c r="N69" s="23" t="s">
        <v>71</v>
      </c>
      <c r="O69" s="24" t="s">
        <v>29</v>
      </c>
      <c r="P69" s="26">
        <v>920</v>
      </c>
      <c r="Q69" s="26">
        <v>930</v>
      </c>
      <c r="R69" s="26">
        <v>940</v>
      </c>
    </row>
    <row r="70" spans="1:19" ht="45.75" customHeight="1" x14ac:dyDescent="0.25">
      <c r="A70" s="68"/>
      <c r="B70" s="68"/>
      <c r="C70" s="73"/>
      <c r="D70" s="65" t="s">
        <v>18</v>
      </c>
      <c r="E70" s="65" t="s">
        <v>19</v>
      </c>
      <c r="F70" s="65" t="s">
        <v>20</v>
      </c>
      <c r="G70" s="65" t="s">
        <v>21</v>
      </c>
      <c r="H70" s="65" t="s">
        <v>53</v>
      </c>
      <c r="I70" s="58">
        <v>15710.8</v>
      </c>
      <c r="J70" s="58">
        <v>16810.8</v>
      </c>
      <c r="K70" s="58">
        <v>16810.8</v>
      </c>
      <c r="L70" s="62" t="s">
        <v>28</v>
      </c>
      <c r="M70" s="11" t="s">
        <v>34</v>
      </c>
      <c r="N70" s="11" t="s">
        <v>34</v>
      </c>
      <c r="O70" s="11" t="s">
        <v>34</v>
      </c>
      <c r="P70" s="28" t="s">
        <v>34</v>
      </c>
      <c r="Q70" s="11" t="s">
        <v>34</v>
      </c>
      <c r="R70" s="28" t="s">
        <v>34</v>
      </c>
    </row>
    <row r="71" spans="1:19" ht="47.25" customHeight="1" x14ac:dyDescent="0.25">
      <c r="A71" s="68"/>
      <c r="B71" s="68"/>
      <c r="C71" s="73"/>
      <c r="D71" s="66"/>
      <c r="E71" s="66"/>
      <c r="F71" s="66"/>
      <c r="G71" s="66"/>
      <c r="H71" s="66"/>
      <c r="I71" s="60"/>
      <c r="J71" s="60"/>
      <c r="K71" s="60"/>
      <c r="L71" s="64"/>
      <c r="M71" s="11" t="s">
        <v>34</v>
      </c>
      <c r="N71" s="11" t="s">
        <v>34</v>
      </c>
      <c r="O71" s="11" t="s">
        <v>34</v>
      </c>
      <c r="P71" s="11" t="s">
        <v>34</v>
      </c>
      <c r="Q71" s="11" t="s">
        <v>34</v>
      </c>
      <c r="R71" s="11" t="s">
        <v>34</v>
      </c>
    </row>
    <row r="72" spans="1:19" x14ac:dyDescent="0.25">
      <c r="A72" s="68"/>
      <c r="B72" s="68"/>
      <c r="C72" s="5" t="s">
        <v>24</v>
      </c>
      <c r="D72" s="11" t="s">
        <v>34</v>
      </c>
      <c r="E72" s="11" t="s">
        <v>34</v>
      </c>
      <c r="F72" s="11" t="s">
        <v>34</v>
      </c>
      <c r="G72" s="11" t="s">
        <v>34</v>
      </c>
      <c r="H72" s="11"/>
      <c r="I72" s="30" t="s">
        <v>34</v>
      </c>
      <c r="J72" s="30" t="s">
        <v>34</v>
      </c>
      <c r="K72" s="30" t="s">
        <v>34</v>
      </c>
      <c r="L72" s="11" t="s">
        <v>34</v>
      </c>
      <c r="M72" s="6" t="s">
        <v>34</v>
      </c>
      <c r="N72" s="11" t="s">
        <v>34</v>
      </c>
      <c r="O72" s="11" t="s">
        <v>34</v>
      </c>
      <c r="P72" s="11" t="s">
        <v>34</v>
      </c>
      <c r="Q72" s="11" t="s">
        <v>34</v>
      </c>
      <c r="R72" s="11" t="s">
        <v>34</v>
      </c>
    </row>
    <row r="73" spans="1:19" ht="22.5" customHeight="1" x14ac:dyDescent="0.25">
      <c r="A73" s="68"/>
      <c r="B73" s="68"/>
      <c r="C73" s="5" t="s">
        <v>25</v>
      </c>
      <c r="D73" s="11" t="s">
        <v>34</v>
      </c>
      <c r="E73" s="11" t="s">
        <v>34</v>
      </c>
      <c r="F73" s="11" t="s">
        <v>34</v>
      </c>
      <c r="G73" s="11" t="s">
        <v>34</v>
      </c>
      <c r="H73" s="11"/>
      <c r="I73" s="30" t="s">
        <v>34</v>
      </c>
      <c r="J73" s="30" t="s">
        <v>34</v>
      </c>
      <c r="K73" s="30" t="s">
        <v>34</v>
      </c>
      <c r="L73" s="11" t="s">
        <v>34</v>
      </c>
      <c r="M73" s="11" t="s">
        <v>34</v>
      </c>
      <c r="N73" s="11" t="s">
        <v>34</v>
      </c>
      <c r="O73" s="11" t="s">
        <v>34</v>
      </c>
      <c r="P73" s="11" t="s">
        <v>34</v>
      </c>
      <c r="Q73" s="11" t="s">
        <v>34</v>
      </c>
      <c r="R73" s="11" t="s">
        <v>34</v>
      </c>
    </row>
    <row r="74" spans="1:19" x14ac:dyDescent="0.25">
      <c r="A74" s="95" t="s">
        <v>39</v>
      </c>
      <c r="B74" s="68" t="s">
        <v>51</v>
      </c>
      <c r="C74" s="5" t="s">
        <v>12</v>
      </c>
      <c r="D74" s="11" t="s">
        <v>34</v>
      </c>
      <c r="E74" s="11" t="s">
        <v>34</v>
      </c>
      <c r="F74" s="11" t="s">
        <v>34</v>
      </c>
      <c r="G74" s="11" t="s">
        <v>34</v>
      </c>
      <c r="H74" s="11"/>
      <c r="I74" s="29">
        <f>I78+I77</f>
        <v>892</v>
      </c>
      <c r="J74" s="29">
        <f t="shared" ref="J74:K74" si="21">J78+J77</f>
        <v>892</v>
      </c>
      <c r="K74" s="29">
        <f t="shared" si="21"/>
        <v>892</v>
      </c>
      <c r="L74" s="6" t="s">
        <v>28</v>
      </c>
      <c r="M74" s="11" t="s">
        <v>34</v>
      </c>
      <c r="N74" s="11" t="s">
        <v>34</v>
      </c>
      <c r="O74" s="11" t="s">
        <v>34</v>
      </c>
      <c r="P74" s="11" t="s">
        <v>34</v>
      </c>
      <c r="Q74" s="11" t="s">
        <v>34</v>
      </c>
      <c r="R74" s="11" t="s">
        <v>34</v>
      </c>
    </row>
    <row r="75" spans="1:19" x14ac:dyDescent="0.25">
      <c r="A75" s="68"/>
      <c r="B75" s="68"/>
      <c r="C75" s="5" t="s">
        <v>22</v>
      </c>
      <c r="D75" s="11" t="s">
        <v>34</v>
      </c>
      <c r="E75" s="11" t="s">
        <v>34</v>
      </c>
      <c r="F75" s="11" t="s">
        <v>34</v>
      </c>
      <c r="G75" s="11" t="s">
        <v>34</v>
      </c>
      <c r="H75" s="11"/>
      <c r="I75" s="30" t="s">
        <v>34</v>
      </c>
      <c r="J75" s="30" t="s">
        <v>34</v>
      </c>
      <c r="K75" s="30" t="s">
        <v>34</v>
      </c>
      <c r="L75" s="11" t="s">
        <v>34</v>
      </c>
      <c r="M75" s="27"/>
      <c r="N75" s="11" t="s">
        <v>34</v>
      </c>
      <c r="O75" s="11" t="s">
        <v>34</v>
      </c>
      <c r="P75" s="11" t="s">
        <v>34</v>
      </c>
      <c r="Q75" s="11" t="s">
        <v>34</v>
      </c>
      <c r="R75" s="11" t="s">
        <v>34</v>
      </c>
    </row>
    <row r="76" spans="1:19" x14ac:dyDescent="0.25">
      <c r="A76" s="68"/>
      <c r="B76" s="68"/>
      <c r="C76" s="5" t="s">
        <v>23</v>
      </c>
      <c r="D76" s="11" t="s">
        <v>34</v>
      </c>
      <c r="E76" s="11" t="s">
        <v>34</v>
      </c>
      <c r="F76" s="11" t="s">
        <v>34</v>
      </c>
      <c r="G76" s="11" t="s">
        <v>34</v>
      </c>
      <c r="H76" s="11"/>
      <c r="I76" s="30" t="s">
        <v>34</v>
      </c>
      <c r="J76" s="30" t="s">
        <v>34</v>
      </c>
      <c r="K76" s="30" t="s">
        <v>34</v>
      </c>
      <c r="L76" s="11" t="s">
        <v>34</v>
      </c>
      <c r="M76" s="11" t="s">
        <v>34</v>
      </c>
      <c r="N76" s="11" t="s">
        <v>34</v>
      </c>
      <c r="O76" s="11" t="s">
        <v>34</v>
      </c>
      <c r="P76" s="11" t="s">
        <v>34</v>
      </c>
      <c r="Q76" s="11" t="s">
        <v>34</v>
      </c>
      <c r="R76" s="11" t="s">
        <v>34</v>
      </c>
    </row>
    <row r="77" spans="1:19" x14ac:dyDescent="0.25">
      <c r="A77" s="68"/>
      <c r="B77" s="68"/>
      <c r="C77" s="72" t="s">
        <v>67</v>
      </c>
      <c r="D77" s="54" t="s">
        <v>18</v>
      </c>
      <c r="E77" s="54" t="s">
        <v>19</v>
      </c>
      <c r="F77" s="54" t="s">
        <v>20</v>
      </c>
      <c r="G77" s="54" t="s">
        <v>32</v>
      </c>
      <c r="H77" s="54" t="s">
        <v>54</v>
      </c>
      <c r="I77" s="55">
        <v>54.3</v>
      </c>
      <c r="J77" s="55">
        <v>54.3</v>
      </c>
      <c r="K77" s="55">
        <v>54.3</v>
      </c>
      <c r="L77" s="62" t="s">
        <v>28</v>
      </c>
      <c r="M77" s="56" t="s">
        <v>66</v>
      </c>
      <c r="N77" s="56" t="s">
        <v>62</v>
      </c>
      <c r="O77" s="25"/>
      <c r="P77" s="25"/>
      <c r="Q77" s="25"/>
      <c r="R77" s="25"/>
    </row>
    <row r="78" spans="1:19" ht="30" customHeight="1" x14ac:dyDescent="0.25">
      <c r="A78" s="68"/>
      <c r="B78" s="68"/>
      <c r="C78" s="73"/>
      <c r="D78" s="65" t="s">
        <v>18</v>
      </c>
      <c r="E78" s="65" t="s">
        <v>19</v>
      </c>
      <c r="F78" s="65" t="s">
        <v>20</v>
      </c>
      <c r="G78" s="65" t="s">
        <v>32</v>
      </c>
      <c r="H78" s="65" t="s">
        <v>53</v>
      </c>
      <c r="I78" s="58">
        <v>837.7</v>
      </c>
      <c r="J78" s="58">
        <v>837.7</v>
      </c>
      <c r="K78" s="58">
        <v>837.7</v>
      </c>
      <c r="L78" s="63"/>
      <c r="M78" s="61"/>
      <c r="N78" s="61"/>
      <c r="O78" s="56" t="s">
        <v>43</v>
      </c>
      <c r="P78" s="56" t="s">
        <v>63</v>
      </c>
      <c r="Q78" s="56" t="s">
        <v>64</v>
      </c>
      <c r="R78" s="56" t="s">
        <v>69</v>
      </c>
    </row>
    <row r="79" spans="1:19" ht="30" customHeight="1" x14ac:dyDescent="0.25">
      <c r="A79" s="68"/>
      <c r="B79" s="68"/>
      <c r="C79" s="74"/>
      <c r="D79" s="66"/>
      <c r="E79" s="66"/>
      <c r="F79" s="66"/>
      <c r="G79" s="66"/>
      <c r="H79" s="66"/>
      <c r="I79" s="60"/>
      <c r="J79" s="60"/>
      <c r="K79" s="60"/>
      <c r="L79" s="64"/>
      <c r="M79" s="57"/>
      <c r="N79" s="57"/>
      <c r="O79" s="57"/>
      <c r="P79" s="57"/>
      <c r="Q79" s="57"/>
      <c r="R79" s="57"/>
      <c r="S79" s="53"/>
    </row>
    <row r="80" spans="1:19" x14ac:dyDescent="0.25">
      <c r="A80" s="68"/>
      <c r="B80" s="68"/>
      <c r="C80" s="5" t="s">
        <v>24</v>
      </c>
      <c r="D80" s="11" t="s">
        <v>34</v>
      </c>
      <c r="E80" s="11" t="s">
        <v>34</v>
      </c>
      <c r="F80" s="11" t="s">
        <v>34</v>
      </c>
      <c r="G80" s="11" t="s">
        <v>34</v>
      </c>
      <c r="H80" s="11"/>
      <c r="I80" s="30" t="s">
        <v>34</v>
      </c>
      <c r="J80" s="30" t="s">
        <v>34</v>
      </c>
      <c r="K80" s="30" t="s">
        <v>34</v>
      </c>
      <c r="L80" s="11" t="s">
        <v>34</v>
      </c>
      <c r="M80" s="25" t="s">
        <v>34</v>
      </c>
      <c r="N80" s="25" t="s">
        <v>34</v>
      </c>
      <c r="O80" s="25" t="s">
        <v>34</v>
      </c>
      <c r="P80" s="25" t="s">
        <v>34</v>
      </c>
      <c r="Q80" s="25" t="s">
        <v>34</v>
      </c>
      <c r="R80" s="25" t="s">
        <v>34</v>
      </c>
      <c r="S80" s="53"/>
    </row>
    <row r="81" spans="1:19" ht="21" customHeight="1" x14ac:dyDescent="0.25">
      <c r="A81" s="68"/>
      <c r="B81" s="68"/>
      <c r="C81" s="5" t="s">
        <v>25</v>
      </c>
      <c r="D81" s="11" t="s">
        <v>34</v>
      </c>
      <c r="E81" s="11" t="s">
        <v>34</v>
      </c>
      <c r="F81" s="11" t="s">
        <v>34</v>
      </c>
      <c r="G81" s="11" t="s">
        <v>34</v>
      </c>
      <c r="H81" s="11"/>
      <c r="I81" s="30" t="s">
        <v>34</v>
      </c>
      <c r="J81" s="30" t="s">
        <v>34</v>
      </c>
      <c r="K81" s="30" t="s">
        <v>34</v>
      </c>
      <c r="L81" s="11" t="s">
        <v>34</v>
      </c>
      <c r="M81" s="53"/>
      <c r="N81" s="53"/>
      <c r="O81" s="53"/>
      <c r="P81" s="53"/>
      <c r="Q81" s="53"/>
      <c r="R81" s="53"/>
      <c r="S81" s="53"/>
    </row>
    <row r="82" spans="1:19" ht="21" customHeight="1" x14ac:dyDescent="0.25">
      <c r="A82" s="21"/>
      <c r="B82" s="21"/>
      <c r="C82" s="7"/>
      <c r="D82" s="22"/>
      <c r="E82" s="22"/>
      <c r="F82" s="22"/>
      <c r="G82" s="22"/>
      <c r="H82" s="22"/>
      <c r="I82" s="31"/>
      <c r="J82" s="31"/>
      <c r="K82" s="31"/>
      <c r="L82" s="22"/>
    </row>
    <row r="83" spans="1:19" ht="18.75" x14ac:dyDescent="0.3">
      <c r="B83" s="8"/>
      <c r="C83" s="7"/>
      <c r="I83" s="8"/>
    </row>
  </sheetData>
  <mergeCells count="80">
    <mergeCell ref="A74:A81"/>
    <mergeCell ref="K4:K5"/>
    <mergeCell ref="M3:M5"/>
    <mergeCell ref="A6:A21"/>
    <mergeCell ref="P4:R4"/>
    <mergeCell ref="K70:K71"/>
    <mergeCell ref="M40:R40"/>
    <mergeCell ref="L70:L71"/>
    <mergeCell ref="K68:K69"/>
    <mergeCell ref="L68:L69"/>
    <mergeCell ref="D68:D69"/>
    <mergeCell ref="E68:E69"/>
    <mergeCell ref="F68:F69"/>
    <mergeCell ref="G68:G69"/>
    <mergeCell ref="I68:I69"/>
    <mergeCell ref="D3:H4"/>
    <mergeCell ref="D1:R1"/>
    <mergeCell ref="A1:C2"/>
    <mergeCell ref="A3:A5"/>
    <mergeCell ref="B3:B5"/>
    <mergeCell ref="C3:C5"/>
    <mergeCell ref="N4:N5"/>
    <mergeCell ref="O4:O5"/>
    <mergeCell ref="I3:K3"/>
    <mergeCell ref="L3:L5"/>
    <mergeCell ref="N3:R3"/>
    <mergeCell ref="I4:I5"/>
    <mergeCell ref="J4:J5"/>
    <mergeCell ref="E78:E79"/>
    <mergeCell ref="A22:A32"/>
    <mergeCell ref="C68:C71"/>
    <mergeCell ref="C47:C51"/>
    <mergeCell ref="C57:C62"/>
    <mergeCell ref="A33:A43"/>
    <mergeCell ref="B33:B43"/>
    <mergeCell ref="A44:A53"/>
    <mergeCell ref="B44:B53"/>
    <mergeCell ref="A54:A64"/>
    <mergeCell ref="B54:B64"/>
    <mergeCell ref="A65:A73"/>
    <mergeCell ref="B65:B73"/>
    <mergeCell ref="B22:B32"/>
    <mergeCell ref="C36:C41"/>
    <mergeCell ref="E70:E71"/>
    <mergeCell ref="F70:F71"/>
    <mergeCell ref="G70:G71"/>
    <mergeCell ref="I70:I71"/>
    <mergeCell ref="J70:J71"/>
    <mergeCell ref="B6:B21"/>
    <mergeCell ref="C9:C19"/>
    <mergeCell ref="E57:E62"/>
    <mergeCell ref="F57:F62"/>
    <mergeCell ref="G57:G62"/>
    <mergeCell ref="H57:H62"/>
    <mergeCell ref="I57:I62"/>
    <mergeCell ref="J57:J62"/>
    <mergeCell ref="B74:B81"/>
    <mergeCell ref="D70:D71"/>
    <mergeCell ref="D78:D79"/>
    <mergeCell ref="C25:C30"/>
    <mergeCell ref="D57:D62"/>
    <mergeCell ref="C77:C79"/>
    <mergeCell ref="F78:F79"/>
    <mergeCell ref="G78:G79"/>
    <mergeCell ref="I78:I79"/>
    <mergeCell ref="J78:J79"/>
    <mergeCell ref="H78:H79"/>
    <mergeCell ref="J68:J69"/>
    <mergeCell ref="H70:H71"/>
    <mergeCell ref="O78:O79"/>
    <mergeCell ref="P78:P79"/>
    <mergeCell ref="H68:H69"/>
    <mergeCell ref="R78:R79"/>
    <mergeCell ref="Q78:Q79"/>
    <mergeCell ref="K57:K62"/>
    <mergeCell ref="M77:M79"/>
    <mergeCell ref="N77:N79"/>
    <mergeCell ref="L77:L79"/>
    <mergeCell ref="L57:L62"/>
    <mergeCell ref="K78:K79"/>
  </mergeCells>
  <pageMargins left="0.51181102362204722" right="0.11811023622047245" top="0.55118110236220474" bottom="0.55118110236220474" header="0.31496062992125984" footer="0.31496062992125984"/>
  <pageSetup paperSize="9" scale="4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2025-03-12T03:12:14Z</dcterms:modified>
</cp:coreProperties>
</file>