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1" activeTab="1"/>
  </bookViews>
  <sheets>
    <sheet name="Лист3" sheetId="1" state="hidden" r:id="rId1"/>
    <sheet name="свод по району на сайт" sheetId="2" r:id="rId2"/>
    <sheet name="свод по городу на сайт" sheetId="3" state="hidden" r:id="rId3"/>
  </sheets>
  <externalReferences>
    <externalReference r:id="rId6"/>
  </externalReferences>
  <definedNames>
    <definedName name="_xlnm.Print_Area" localSheetId="2">'свод по городу на сайт'!$A$1:$U$37</definedName>
    <definedName name="_xlnm.Print_Area" localSheetId="1">'свод по району на сайт'!$A$1:$BF$61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sharedStrings.xml><?xml version="1.0" encoding="utf-8"?>
<sst xmlns="http://schemas.openxmlformats.org/spreadsheetml/2006/main" count="694" uniqueCount="181">
  <si>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</si>
  <si>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</si>
  <si>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</si>
  <si>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</si>
  <si>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</si>
  <si>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</si>
  <si>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</si>
  <si>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</si>
  <si>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</si>
  <si>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</si>
  <si>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</si>
  <si>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</si>
  <si>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</si>
  <si>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</si>
  <si>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</si>
  <si>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</si>
  <si>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</si>
  <si>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</si>
  <si>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</si>
  <si>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</si>
  <si>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</si>
  <si>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</si>
  <si>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</si>
  <si>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</si>
  <si>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</si>
  <si>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</si>
  <si>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</si>
  <si>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</si>
  <si>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</si>
  <si>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</si>
  <si>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</si>
  <si>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</si>
  <si>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</si>
  <si>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</si>
  <si>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</si>
  <si>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</si>
  <si>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</si>
  <si>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</si>
  <si>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</si>
  <si>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</si>
  <si>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</si>
  <si>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</si>
  <si>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</si>
  <si>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</si>
  <si>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</si>
  <si>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</si>
  <si>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</si>
  <si>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</si>
  <si>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</si>
  <si>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</si>
  <si>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</si>
  <si>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</si>
  <si>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</si>
  <si>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</si>
  <si>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</si>
  <si>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</si>
  <si>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</si>
  <si>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</si>
  <si>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</si>
  <si>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</si>
  <si>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</si>
  <si>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</si>
  <si>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</si>
  <si>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</si>
  <si>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</si>
  <si>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</si>
  <si>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</si>
  <si>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</si>
  <si>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</si>
  <si>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</si>
  <si>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</si>
  <si>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</si>
  <si>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</si>
  <si>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</si>
  <si>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</si>
  <si>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</si>
  <si>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</si>
  <si>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</si>
  <si>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</si>
  <si>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</si>
  <si>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</si>
  <si>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</si>
  <si>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</si>
  <si>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</si>
  <si>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</si>
  <si>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</si>
  <si>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</si>
  <si>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</si>
  <si>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</si>
  <si>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</si>
  <si>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</si>
  <si>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</si>
  <si>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</si>
  <si>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</si>
  <si>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</si>
  <si>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</si>
  <si>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</si>
  <si>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</si>
  <si>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</si>
  <si>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</si>
  <si>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</si>
  <si>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</si>
  <si>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</si>
  <si>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</si>
  <si>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</si>
  <si>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</si>
  <si>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</si>
  <si>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</si>
  <si>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</si>
  <si>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</si>
  <si>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</si>
  <si>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</si>
  <si>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</si>
  <si>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</si>
  <si>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</si>
  <si>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</si>
  <si>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</si>
  <si>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</si>
  <si>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</si>
  <si>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</si>
  <si>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</si>
  <si>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</si>
  <si>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</si>
  <si>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</si>
  <si>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</si>
  <si>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</si>
  <si>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</si>
  <si>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</si>
  <si>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</si>
  <si>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</si>
  <si>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</si>
  <si>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</si>
  <si>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</si>
  <si>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</si>
  <si>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</si>
  <si>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</si>
  <si>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</si>
  <si>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</si>
  <si>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</si>
  <si>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</si>
  <si>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</si>
  <si>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</si>
  <si>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</si>
  <si>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</si>
  <si>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</si>
  <si>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</si>
  <si>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</si>
  <si>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</si>
  <si>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</si>
  <si>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</si>
  <si>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</si>
  <si>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</si>
  <si>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</si>
  <si>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</si>
  <si>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</si>
  <si>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</si>
  <si>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</si>
  <si>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</si>
  <si>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</si>
  <si>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</si>
  <si>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</si>
  <si>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</si>
  <si>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</si>
  <si>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</si>
  <si>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</si>
  <si>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</si>
  <si>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</si>
  <si>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r>
      <t>ИП Гандалоев И.И.</t>
    </r>
    <r>
      <rPr>
        <sz val="15"/>
        <rFont val="Arial Cyr"/>
        <family val="0"/>
      </rPr>
      <t xml:space="preserve"> </t>
    </r>
  </si>
  <si>
    <r>
      <t xml:space="preserve">ИП Кусатова    М-н "Тамерлан"  </t>
    </r>
    <r>
      <rPr>
        <sz val="15"/>
        <rFont val="Arial Cyr"/>
        <family val="0"/>
      </rPr>
      <t xml:space="preserve">    </t>
    </r>
  </si>
  <si>
    <r>
      <t xml:space="preserve">ИП Комарова   М-н "Бонус"   </t>
    </r>
    <r>
      <rPr>
        <sz val="15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</si>
  <si>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5"/>
        <rFont val="Arial Cyr"/>
        <family val="0"/>
      </rPr>
      <t xml:space="preserve"> </t>
    </r>
  </si>
  <si>
    <t>Темп роста с начала текущего года, %</t>
  </si>
  <si>
    <t>Темп роста за последний месяц, %</t>
  </si>
  <si>
    <t>Ед. изм.</t>
  </si>
  <si>
    <t xml:space="preserve">Яйца куриные </t>
  </si>
  <si>
    <t>Свод по району на 01.01.2020</t>
  </si>
  <si>
    <t>Мин.цена Ленск(ИП Саакян СХ), макс.цена п.Витим(ИП Миронова)</t>
  </si>
  <si>
    <t>Мин.цена ИП Саакян С.Х., макс.цена п.Витим(ИП Миронова)</t>
  </si>
  <si>
    <t>Свод по району на 01.05.2020</t>
  </si>
  <si>
    <t>Свод по району на 01.06.2020</t>
  </si>
  <si>
    <t>Мониторинг цен на социально значимые продукты питания по Ленскому району  на 01.06.2020г.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</si>
</sst>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name val="Tahoma"/>
      <family val="2"/>
    </font>
    <font>
      <b/>
      <i/>
      <sz val="15"/>
      <name val="Arial"/>
      <family val="2"/>
    </font>
    <font>
      <b/>
      <i/>
      <sz val="15"/>
      <name val="Arial Cyr"/>
      <family val="0"/>
    </font>
    <font>
      <b/>
      <i/>
      <sz val="15"/>
      <color indexed="12"/>
      <name val="Arial Cyr"/>
      <family val="0"/>
    </font>
    <font>
      <sz val="15"/>
      <name val="Tahoma"/>
      <family val="2"/>
    </font>
    <font>
      <sz val="15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51" fillId="35" borderId="10" xfId="55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wrapText="1"/>
    </xf>
    <xf numFmtId="0" fontId="14" fillId="10" borderId="17" xfId="0" applyFont="1" applyFill="1" applyBorder="1" applyAlignment="1">
      <alignment wrapText="1"/>
    </xf>
    <xf numFmtId="176" fontId="6" fillId="10" borderId="18" xfId="59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0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20" fillId="34" borderId="14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" fontId="22" fillId="34" borderId="14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2" fillId="33" borderId="14" xfId="0" applyNumberFormat="1" applyFont="1" applyFill="1" applyBorder="1" applyAlignment="1">
      <alignment horizontal="center" vertical="center"/>
    </xf>
    <xf numFmtId="178" fontId="17" fillId="33" borderId="14" xfId="0" applyNumberFormat="1" applyFont="1" applyFill="1" applyBorder="1" applyAlignment="1">
      <alignment horizontal="center" vertical="center"/>
    </xf>
    <xf numFmtId="0" fontId="51" fillId="33" borderId="20" xfId="55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1" fillId="33" borderId="12" xfId="55" applyFont="1" applyFill="1" applyBorder="1" applyAlignment="1">
      <alignment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/>
    </xf>
    <xf numFmtId="0" fontId="32" fillId="34" borderId="14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0" fontId="32" fillId="34" borderId="14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1" fontId="32" fillId="33" borderId="14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32" fillId="33" borderId="14" xfId="0" applyNumberFormat="1" applyFont="1" applyFill="1" applyBorder="1" applyAlignment="1">
      <alignment horizontal="center" vertical="center"/>
    </xf>
    <xf numFmtId="178" fontId="26" fillId="33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38" borderId="14" xfId="0" applyFont="1" applyFill="1" applyBorder="1" applyAlignment="1">
      <alignment horizontal="center"/>
    </xf>
    <xf numFmtId="4" fontId="31" fillId="33" borderId="21" xfId="59" applyNumberFormat="1" applyFont="1" applyFill="1" applyBorder="1" applyAlignment="1" applyProtection="1">
      <alignment horizontal="center"/>
      <protection/>
    </xf>
    <xf numFmtId="0" fontId="0" fillId="0" borderId="0" xfId="59">
      <alignment/>
      <protection/>
    </xf>
    <xf numFmtId="0" fontId="33" fillId="37" borderId="0" xfId="0" applyFont="1" applyFill="1" applyAlignment="1">
      <alignment/>
    </xf>
    <xf numFmtId="0" fontId="33" fillId="33" borderId="0" xfId="0" applyFont="1" applyFill="1" applyAlignment="1">
      <alignment/>
    </xf>
    <xf numFmtId="14" fontId="33" fillId="33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30" fillId="34" borderId="14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0" fontId="15" fillId="34" borderId="21" xfId="59" applyFont="1" applyFill="1" applyBorder="1" applyAlignment="1" applyProtection="1">
      <alignment horizontal="center" vertical="center" wrapText="1"/>
      <protection/>
    </xf>
    <xf numFmtId="0" fontId="15" fillId="34" borderId="22" xfId="59" applyFont="1" applyFill="1" applyBorder="1" applyAlignment="1" applyProtection="1">
      <alignment horizontal="center" vertical="center" wrapText="1"/>
      <protection/>
    </xf>
    <xf numFmtId="0" fontId="15" fillId="34" borderId="12" xfId="59" applyFont="1" applyFill="1" applyBorder="1" applyAlignment="1" applyProtection="1">
      <alignment horizontal="center" vertical="center" wrapText="1"/>
      <protection/>
    </xf>
    <xf numFmtId="0" fontId="15" fillId="9" borderId="23" xfId="59" applyFont="1" applyFill="1" applyBorder="1" applyAlignment="1" applyProtection="1">
      <alignment horizontal="center" vertical="center" wrapText="1"/>
      <protection/>
    </xf>
    <xf numFmtId="0" fontId="15" fillId="9" borderId="24" xfId="59" applyFont="1" applyFill="1" applyBorder="1" applyAlignment="1" applyProtection="1">
      <alignment horizontal="center" vertical="center" wrapText="1"/>
      <protection/>
    </xf>
    <xf numFmtId="0" fontId="15" fillId="9" borderId="25" xfId="59" applyFont="1" applyFill="1" applyBorder="1" applyAlignment="1" applyProtection="1">
      <alignment horizontal="center" vertical="center" wrapText="1"/>
      <protection/>
    </xf>
    <xf numFmtId="0" fontId="15" fillId="9" borderId="26" xfId="59" applyFont="1" applyFill="1" applyBorder="1" applyAlignment="1" applyProtection="1">
      <alignment horizontal="center" vertical="center" wrapText="1"/>
      <protection/>
    </xf>
    <xf numFmtId="0" fontId="15" fillId="9" borderId="13" xfId="59" applyFont="1" applyFill="1" applyBorder="1" applyAlignment="1" applyProtection="1">
      <alignment horizontal="center" vertical="center" wrapText="1"/>
      <protection/>
    </xf>
    <xf numFmtId="0" fontId="15" fillId="9" borderId="20" xfId="59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44" fontId="18" fillId="34" borderId="18" xfId="43" applyFont="1" applyFill="1" applyBorder="1" applyAlignment="1">
      <alignment horizontal="center" vertical="center" wrapText="1"/>
    </xf>
    <xf numFmtId="44" fontId="18" fillId="34" borderId="19" xfId="43" applyFont="1" applyFill="1" applyBorder="1" applyAlignment="1">
      <alignment horizontal="center" vertical="center" wrapText="1"/>
    </xf>
    <xf numFmtId="44" fontId="18" fillId="34" borderId="15" xfId="43" applyFont="1" applyFill="1" applyBorder="1" applyAlignment="1">
      <alignment horizontal="center" vertical="center" wrapText="1"/>
    </xf>
    <xf numFmtId="44" fontId="18" fillId="34" borderId="16" xfId="43" applyFont="1" applyFill="1" applyBorder="1" applyAlignment="1">
      <alignment horizontal="center" vertical="center" wrapText="1"/>
    </xf>
    <xf numFmtId="44" fontId="18" fillId="33" borderId="14" xfId="43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21" fillId="33" borderId="21" xfId="59" applyNumberFormat="1" applyFont="1" applyFill="1" applyBorder="1" applyAlignment="1" applyProtection="1">
      <alignment horizontal="center" vertical="center" wrapText="1"/>
      <protection/>
    </xf>
    <xf numFmtId="49" fontId="21" fillId="33" borderId="12" xfId="59" applyNumberFormat="1" applyFont="1" applyFill="1" applyBorder="1" applyAlignment="1" applyProtection="1">
      <alignment horizontal="center" vertical="center" wrapText="1"/>
      <protection/>
    </xf>
    <xf numFmtId="174" fontId="21" fillId="34" borderId="21" xfId="59" applyNumberFormat="1" applyFont="1" applyFill="1" applyBorder="1" applyAlignment="1" applyProtection="1">
      <alignment horizontal="left" vertical="center" wrapText="1"/>
      <protection/>
    </xf>
    <xf numFmtId="174" fontId="21" fillId="34" borderId="12" xfId="59" applyNumberFormat="1" applyFont="1" applyFill="1" applyBorder="1" applyAlignment="1" applyProtection="1">
      <alignment horizontal="left" vertical="center" wrapText="1"/>
      <protection/>
    </xf>
    <xf numFmtId="176" fontId="21" fillId="33" borderId="21" xfId="59" applyNumberFormat="1" applyFont="1" applyFill="1" applyBorder="1" applyAlignment="1" applyProtection="1">
      <alignment horizontal="center" vertical="center"/>
      <protection/>
    </xf>
    <xf numFmtId="176" fontId="21" fillId="33" borderId="12" xfId="59" applyNumberFormat="1" applyFont="1" applyFill="1" applyBorder="1" applyAlignment="1" applyProtection="1">
      <alignment horizontal="center" vertical="center"/>
      <protection/>
    </xf>
    <xf numFmtId="1" fontId="17" fillId="33" borderId="21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178" fontId="17" fillId="33" borderId="21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76" fontId="21" fillId="33" borderId="21" xfId="59" applyNumberFormat="1" applyFont="1" applyFill="1" applyBorder="1" applyAlignment="1" applyProtection="1">
      <alignment horizontal="left" vertical="center" wrapText="1"/>
      <protection/>
    </xf>
    <xf numFmtId="176" fontId="21" fillId="33" borderId="12" xfId="59" applyNumberFormat="1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>
      <alignment wrapText="1"/>
    </xf>
    <xf numFmtId="0" fontId="17" fillId="33" borderId="12" xfId="0" applyFont="1" applyFill="1" applyBorder="1" applyAlignment="1">
      <alignment wrapText="1"/>
    </xf>
    <xf numFmtId="176" fontId="21" fillId="34" borderId="21" xfId="59" applyNumberFormat="1" applyFont="1" applyFill="1" applyBorder="1" applyAlignment="1" applyProtection="1">
      <alignment horizontal="left" vertical="center"/>
      <protection/>
    </xf>
    <xf numFmtId="176" fontId="21" fillId="34" borderId="12" xfId="59" applyNumberFormat="1" applyFont="1" applyFill="1" applyBorder="1" applyAlignment="1" applyProtection="1">
      <alignment horizontal="left" vertical="center"/>
      <protection/>
    </xf>
    <xf numFmtId="49" fontId="21" fillId="34" borderId="21" xfId="59" applyNumberFormat="1" applyFont="1" applyFill="1" applyBorder="1" applyAlignment="1" applyProtection="1">
      <alignment horizontal="center" vertical="justify" wrapText="1"/>
      <protection/>
    </xf>
    <xf numFmtId="49" fontId="21" fillId="34" borderId="22" xfId="59" applyNumberFormat="1" applyFont="1" applyFill="1" applyBorder="1" applyAlignment="1" applyProtection="1">
      <alignment horizontal="center" vertical="justify" wrapText="1"/>
      <protection/>
    </xf>
    <xf numFmtId="49" fontId="21" fillId="34" borderId="12" xfId="59" applyNumberFormat="1" applyFont="1" applyFill="1" applyBorder="1" applyAlignment="1" applyProtection="1">
      <alignment horizontal="center" vertical="justify" wrapText="1"/>
      <protection/>
    </xf>
    <xf numFmtId="0" fontId="22" fillId="34" borderId="21" xfId="58" applyFont="1" applyFill="1" applyBorder="1" applyAlignment="1">
      <alignment horizontal="right"/>
      <protection/>
    </xf>
    <xf numFmtId="0" fontId="22" fillId="34" borderId="12" xfId="58" applyFont="1" applyFill="1" applyBorder="1" applyAlignment="1">
      <alignment horizontal="right"/>
      <protection/>
    </xf>
    <xf numFmtId="0" fontId="17" fillId="34" borderId="21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4" fontId="21" fillId="33" borderId="21" xfId="59" applyNumberFormat="1" applyFont="1" applyFill="1" applyBorder="1" applyAlignment="1" applyProtection="1">
      <alignment horizontal="center" vertical="center"/>
      <protection/>
    </xf>
    <xf numFmtId="4" fontId="21" fillId="33" borderId="12" xfId="59" applyNumberFormat="1" applyFont="1" applyFill="1" applyBorder="1" applyAlignment="1" applyProtection="1">
      <alignment horizontal="center" vertical="center"/>
      <protection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26" fillId="33" borderId="21" xfId="0" applyNumberFormat="1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49" fontId="31" fillId="33" borderId="21" xfId="59" applyNumberFormat="1" applyFont="1" applyFill="1" applyBorder="1" applyAlignment="1" applyProtection="1">
      <alignment horizontal="center" vertical="center" wrapText="1"/>
      <protection/>
    </xf>
    <xf numFmtId="49" fontId="31" fillId="33" borderId="12" xfId="59" applyNumberFormat="1" applyFont="1" applyFill="1" applyBorder="1" applyAlignment="1" applyProtection="1">
      <alignment horizontal="center" vertical="center" wrapText="1"/>
      <protection/>
    </xf>
    <xf numFmtId="176" fontId="23" fillId="39" borderId="21" xfId="59" applyNumberFormat="1" applyFont="1" applyFill="1" applyBorder="1" applyAlignment="1" applyProtection="1">
      <alignment horizontal="left" vertical="center" wrapText="1"/>
      <protection/>
    </xf>
    <xf numFmtId="176" fontId="23" fillId="39" borderId="12" xfId="59" applyNumberFormat="1" applyFont="1" applyFill="1" applyBorder="1" applyAlignment="1" applyProtection="1">
      <alignment horizontal="left" vertical="center" wrapText="1"/>
      <protection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176" fontId="31" fillId="33" borderId="12" xfId="59" applyNumberFormat="1" applyFont="1" applyFill="1" applyBorder="1" applyAlignment="1" applyProtection="1">
      <alignment horizontal="center" vertical="center"/>
      <protection/>
    </xf>
    <xf numFmtId="1" fontId="26" fillId="38" borderId="21" xfId="0" applyNumberFormat="1" applyFont="1" applyFill="1" applyBorder="1" applyAlignment="1">
      <alignment horizontal="center" vertical="center"/>
    </xf>
    <xf numFmtId="1" fontId="26" fillId="38" borderId="12" xfId="0" applyNumberFormat="1" applyFont="1" applyFill="1" applyBorder="1" applyAlignment="1">
      <alignment horizontal="center" vertical="center"/>
    </xf>
    <xf numFmtId="49" fontId="31" fillId="34" borderId="21" xfId="59" applyNumberFormat="1" applyFont="1" applyFill="1" applyBorder="1" applyAlignment="1" applyProtection="1">
      <alignment horizontal="center" vertical="justify" wrapText="1"/>
      <protection/>
    </xf>
    <xf numFmtId="49" fontId="31" fillId="34" borderId="22" xfId="59" applyNumberFormat="1" applyFont="1" applyFill="1" applyBorder="1" applyAlignment="1" applyProtection="1">
      <alignment horizontal="center" vertical="justify" wrapText="1"/>
      <protection/>
    </xf>
    <xf numFmtId="49" fontId="31" fillId="34" borderId="12" xfId="59" applyNumberFormat="1" applyFont="1" applyFill="1" applyBorder="1" applyAlignment="1" applyProtection="1">
      <alignment horizontal="center" vertical="justify" wrapText="1"/>
      <protection/>
    </xf>
    <xf numFmtId="176" fontId="23" fillId="33" borderId="21" xfId="59" applyNumberFormat="1" applyFont="1" applyFill="1" applyBorder="1" applyAlignment="1" applyProtection="1">
      <alignment horizontal="left" vertical="center" wrapText="1"/>
      <protection/>
    </xf>
    <xf numFmtId="176" fontId="23" fillId="33" borderId="12" xfId="59" applyNumberFormat="1" applyFont="1" applyFill="1" applyBorder="1" applyAlignment="1" applyProtection="1">
      <alignment horizontal="left" vertical="center" wrapText="1"/>
      <protection/>
    </xf>
    <xf numFmtId="0" fontId="26" fillId="34" borderId="21" xfId="0" applyFont="1" applyFill="1" applyBorder="1" applyAlignment="1">
      <alignment horizontal="left" wrapText="1"/>
    </xf>
    <xf numFmtId="0" fontId="26" fillId="34" borderId="12" xfId="0" applyFont="1" applyFill="1" applyBorder="1" applyAlignment="1">
      <alignment horizontal="left" wrapText="1"/>
    </xf>
    <xf numFmtId="0" fontId="26" fillId="34" borderId="21" xfId="0" applyFont="1" applyFill="1" applyBorder="1" applyAlignment="1">
      <alignment vertical="top" wrapText="1"/>
    </xf>
    <xf numFmtId="0" fontId="26" fillId="34" borderId="12" xfId="0" applyFont="1" applyFill="1" applyBorder="1" applyAlignment="1">
      <alignment vertical="top" wrapText="1"/>
    </xf>
    <xf numFmtId="0" fontId="27" fillId="34" borderId="21" xfId="59" applyFont="1" applyFill="1" applyBorder="1" applyAlignment="1" applyProtection="1">
      <alignment horizontal="center" vertical="center" wrapText="1"/>
      <protection/>
    </xf>
    <xf numFmtId="0" fontId="27" fillId="34" borderId="22" xfId="59" applyFont="1" applyFill="1" applyBorder="1" applyAlignment="1" applyProtection="1">
      <alignment horizontal="center" vertical="center" wrapText="1"/>
      <protection/>
    </xf>
    <xf numFmtId="0" fontId="27" fillId="34" borderId="12" xfId="59" applyFont="1" applyFill="1" applyBorder="1" applyAlignment="1" applyProtection="1">
      <alignment horizontal="center" vertical="center" wrapText="1"/>
      <protection/>
    </xf>
    <xf numFmtId="0" fontId="27" fillId="38" borderId="23" xfId="59" applyFont="1" applyFill="1" applyBorder="1" applyAlignment="1" applyProtection="1">
      <alignment horizontal="center" vertical="center" wrapText="1"/>
      <protection/>
    </xf>
    <xf numFmtId="0" fontId="27" fillId="38" borderId="24" xfId="59" applyFont="1" applyFill="1" applyBorder="1" applyAlignment="1" applyProtection="1">
      <alignment horizontal="center" vertical="center" wrapText="1"/>
      <protection/>
    </xf>
    <xf numFmtId="0" fontId="27" fillId="38" borderId="25" xfId="59" applyFont="1" applyFill="1" applyBorder="1" applyAlignment="1" applyProtection="1">
      <alignment horizontal="center" vertical="center" wrapText="1"/>
      <protection/>
    </xf>
    <xf numFmtId="0" fontId="27" fillId="38" borderId="26" xfId="59" applyFont="1" applyFill="1" applyBorder="1" applyAlignment="1" applyProtection="1">
      <alignment horizontal="center" vertical="center" wrapText="1"/>
      <protection/>
    </xf>
    <xf numFmtId="0" fontId="27" fillId="38" borderId="13" xfId="59" applyFont="1" applyFill="1" applyBorder="1" applyAlignment="1" applyProtection="1">
      <alignment horizontal="center" vertical="center" wrapText="1"/>
      <protection/>
    </xf>
    <xf numFmtId="0" fontId="27" fillId="38" borderId="20" xfId="59" applyFont="1" applyFill="1" applyBorder="1" applyAlignment="1" applyProtection="1">
      <alignment horizontal="center" vertical="center" wrapText="1"/>
      <protection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25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20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44" fontId="28" fillId="34" borderId="18" xfId="45" applyFont="1" applyFill="1" applyBorder="1" applyAlignment="1">
      <alignment horizontal="center" vertical="center" wrapText="1"/>
    </xf>
    <xf numFmtId="44" fontId="28" fillId="34" borderId="19" xfId="45" applyFont="1" applyFill="1" applyBorder="1" applyAlignment="1">
      <alignment horizontal="center" vertical="center" wrapText="1"/>
    </xf>
    <xf numFmtId="44" fontId="28" fillId="34" borderId="15" xfId="45" applyFont="1" applyFill="1" applyBorder="1" applyAlignment="1">
      <alignment horizontal="center" vertical="center" wrapText="1"/>
    </xf>
    <xf numFmtId="44" fontId="28" fillId="34" borderId="16" xfId="45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44" fontId="28" fillId="33" borderId="14" xfId="45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174" fontId="23" fillId="34" borderId="21" xfId="59" applyNumberFormat="1" applyFont="1" applyFill="1" applyBorder="1" applyAlignment="1" applyProtection="1">
      <alignment horizontal="left" vertical="center" wrapText="1"/>
      <protection/>
    </xf>
    <xf numFmtId="174" fontId="23" fillId="34" borderId="12" xfId="59" applyNumberFormat="1" applyFont="1" applyFill="1" applyBorder="1" applyAlignment="1" applyProtection="1">
      <alignment horizontal="left" vertical="center" wrapText="1"/>
      <protection/>
    </xf>
    <xf numFmtId="176" fontId="23" fillId="34" borderId="21" xfId="59" applyNumberFormat="1" applyFont="1" applyFill="1" applyBorder="1" applyAlignment="1" applyProtection="1">
      <alignment horizontal="left" vertical="center"/>
      <protection/>
    </xf>
    <xf numFmtId="176" fontId="23" fillId="34" borderId="12" xfId="59" applyNumberFormat="1" applyFont="1" applyFill="1" applyBorder="1" applyAlignment="1" applyProtection="1">
      <alignment horizontal="left" vertical="center"/>
      <protection/>
    </xf>
    <xf numFmtId="0" fontId="24" fillId="34" borderId="21" xfId="58" applyFont="1" applyFill="1" applyBorder="1" applyAlignment="1">
      <alignment horizontal="right"/>
      <protection/>
    </xf>
    <xf numFmtId="0" fontId="24" fillId="34" borderId="12" xfId="58" applyFont="1" applyFill="1" applyBorder="1" applyAlignment="1">
      <alignment horizontal="right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4" fontId="31" fillId="33" borderId="12" xfId="59" applyNumberFormat="1" applyFont="1" applyFill="1" applyBorder="1" applyAlignment="1" applyProtection="1">
      <alignment horizontal="center" vertical="center"/>
      <protection/>
    </xf>
    <xf numFmtId="176" fontId="31" fillId="33" borderId="14" xfId="59" applyNumberFormat="1" applyFont="1" applyFill="1" applyBorder="1" applyAlignment="1" applyProtection="1">
      <alignment horizontal="center" vertical="center"/>
      <protection/>
    </xf>
    <xf numFmtId="0" fontId="27" fillId="9" borderId="23" xfId="59" applyFont="1" applyFill="1" applyBorder="1" applyAlignment="1" applyProtection="1">
      <alignment horizontal="center" vertical="center" wrapText="1"/>
      <protection/>
    </xf>
    <xf numFmtId="0" fontId="27" fillId="9" borderId="24" xfId="59" applyFont="1" applyFill="1" applyBorder="1" applyAlignment="1" applyProtection="1">
      <alignment horizontal="center" vertical="center" wrapText="1"/>
      <protection/>
    </xf>
    <xf numFmtId="0" fontId="27" fillId="9" borderId="25" xfId="59" applyFont="1" applyFill="1" applyBorder="1" applyAlignment="1" applyProtection="1">
      <alignment horizontal="center" vertical="center" wrapText="1"/>
      <protection/>
    </xf>
    <xf numFmtId="0" fontId="27" fillId="9" borderId="26" xfId="59" applyFont="1" applyFill="1" applyBorder="1" applyAlignment="1" applyProtection="1">
      <alignment horizontal="center" vertical="center" wrapText="1"/>
      <protection/>
    </xf>
    <xf numFmtId="0" fontId="27" fillId="9" borderId="13" xfId="59" applyFont="1" applyFill="1" applyBorder="1" applyAlignment="1" applyProtection="1">
      <alignment horizontal="center" vertical="center" wrapText="1"/>
      <protection/>
    </xf>
    <xf numFmtId="0" fontId="27" fillId="9" borderId="20" xfId="59" applyFont="1" applyFill="1" applyBorder="1" applyAlignment="1" applyProtection="1">
      <alignment horizontal="center" vertical="center" wrapText="1"/>
      <protection/>
    </xf>
    <xf numFmtId="0" fontId="13" fillId="3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178" fontId="26" fillId="33" borderId="21" xfId="0" applyNumberFormat="1" applyFont="1" applyFill="1" applyBorder="1" applyAlignment="1">
      <alignment horizontal="left" vertical="center" wrapText="1"/>
    </xf>
    <xf numFmtId="178" fontId="26" fillId="33" borderId="12" xfId="0" applyNumberFormat="1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6" fillId="10" borderId="30" xfId="59" applyFont="1" applyFill="1" applyBorder="1" applyAlignment="1" applyProtection="1">
      <alignment horizontal="center" vertical="center" wrapText="1"/>
      <protection/>
    </xf>
    <xf numFmtId="0" fontId="6" fillId="10" borderId="31" xfId="59" applyFont="1" applyFill="1" applyBorder="1" applyAlignment="1" applyProtection="1">
      <alignment horizontal="center" vertical="center" wrapText="1"/>
      <protection/>
    </xf>
    <xf numFmtId="0" fontId="6" fillId="10" borderId="32" xfId="59" applyFont="1" applyFill="1" applyBorder="1" applyAlignment="1" applyProtection="1">
      <alignment horizontal="center" vertical="center" wrapText="1"/>
      <protection/>
    </xf>
    <xf numFmtId="0" fontId="9" fillId="10" borderId="33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1" xfId="59" applyFont="1" applyFill="1" applyBorder="1" applyAlignment="1" applyProtection="1">
      <alignment horizontal="center" vertical="center" wrapText="1"/>
      <protection/>
    </xf>
    <xf numFmtId="0" fontId="9" fillId="10" borderId="15" xfId="59" applyFont="1" applyFill="1" applyBorder="1" applyAlignment="1" applyProtection="1">
      <alignment horizontal="center" vertical="center" wrapText="1"/>
      <protection/>
    </xf>
    <xf numFmtId="0" fontId="9" fillId="10" borderId="18" xfId="59" applyFont="1" applyFill="1" applyBorder="1" applyAlignment="1" applyProtection="1">
      <alignment horizontal="center" vertical="center" wrapText="1"/>
      <protection/>
    </xf>
    <xf numFmtId="0" fontId="9" fillId="10" borderId="23" xfId="59" applyFont="1" applyFill="1" applyBorder="1" applyAlignment="1" applyProtection="1">
      <alignment horizontal="center" vertical="center" wrapText="1"/>
      <protection/>
    </xf>
    <xf numFmtId="0" fontId="5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44" fontId="51" fillId="13" borderId="13" xfId="55" applyNumberFormat="1" applyFont="1" applyFill="1" applyBorder="1" applyAlignment="1">
      <alignment horizontal="center" vertical="top" wrapText="1"/>
    </xf>
    <xf numFmtId="44" fontId="51" fillId="13" borderId="29" xfId="55" applyNumberFormat="1" applyFont="1" applyFill="1" applyBorder="1" applyAlignment="1">
      <alignment horizontal="center" vertical="top" wrapText="1"/>
    </xf>
    <xf numFmtId="44" fontId="51" fillId="13" borderId="12" xfId="55" applyNumberFormat="1" applyFont="1" applyFill="1" applyBorder="1" applyAlignment="1">
      <alignment horizontal="center" vertical="top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1" fillId="13" borderId="13" xfId="55" applyFont="1" applyFill="1" applyBorder="1" applyAlignment="1">
      <alignment horizontal="center" vertical="top" wrapText="1"/>
    </xf>
    <xf numFmtId="0" fontId="51" fillId="13" borderId="20" xfId="55" applyFont="1" applyFill="1" applyBorder="1" applyAlignment="1">
      <alignment horizontal="center" vertical="top" wrapText="1"/>
    </xf>
    <xf numFmtId="0" fontId="51" fillId="13" borderId="12" xfId="55" applyFont="1" applyFill="1" applyBorder="1" applyAlignment="1">
      <alignment horizontal="center" vertical="top" wrapText="1"/>
    </xf>
    <xf numFmtId="0" fontId="51" fillId="13" borderId="29" xfId="55" applyFont="1" applyFill="1" applyBorder="1" applyAlignment="1">
      <alignment horizontal="center" vertical="top" wrapText="1"/>
    </xf>
    <xf numFmtId="44" fontId="51" fillId="13" borderId="20" xfId="55" applyNumberFormat="1" applyFont="1" applyFill="1" applyBorder="1" applyAlignment="1">
      <alignment horizontal="center" vertical="top" wrapText="1"/>
    </xf>
    <xf numFmtId="49" fontId="6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/>
      <protection/>
    </xf>
    <xf numFmtId="49" fontId="6" fillId="10" borderId="14" xfId="59" applyNumberFormat="1" applyFont="1" applyFill="1" applyBorder="1" applyAlignment="1" applyProtection="1">
      <alignment horizontal="center" vertical="justify" wrapText="1"/>
      <protection/>
    </xf>
    <xf numFmtId="0" fontId="9" fillId="10" borderId="14" xfId="58" applyFont="1" applyFill="1" applyBorder="1" applyAlignment="1">
      <alignment horizontal="right"/>
      <protection/>
    </xf>
    <xf numFmtId="49" fontId="6" fillId="10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9" fillId="10" borderId="21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176" fontId="9" fillId="10" borderId="21" xfId="59" applyNumberFormat="1" applyFont="1" applyFill="1" applyBorder="1" applyAlignment="1" applyProtection="1">
      <alignment horizontal="left" vertical="center"/>
      <protection/>
    </xf>
    <xf numFmtId="176" fontId="9" fillId="10" borderId="12" xfId="59" applyNumberFormat="1" applyFont="1" applyFill="1" applyBorder="1" applyAlignment="1" applyProtection="1">
      <alignment horizontal="left" vertical="center"/>
      <protection/>
    </xf>
    <xf numFmtId="176" fontId="6" fillId="10" borderId="21" xfId="59" applyNumberFormat="1" applyFont="1" applyFill="1" applyBorder="1" applyAlignment="1" applyProtection="1">
      <alignment horizontal="center" vertical="center"/>
      <protection/>
    </xf>
    <xf numFmtId="176" fontId="6" fillId="10" borderId="12" xfId="59" applyNumberFormat="1" applyFont="1" applyFill="1" applyBorder="1" applyAlignment="1" applyProtection="1">
      <alignment horizontal="center" vertical="center"/>
      <protection/>
    </xf>
    <xf numFmtId="49" fontId="6" fillId="10" borderId="12" xfId="59" applyNumberFormat="1" applyFont="1" applyFill="1" applyBorder="1" applyAlignment="1" applyProtection="1">
      <alignment horizontal="center" vertical="center" wrapText="1"/>
      <protection/>
    </xf>
    <xf numFmtId="1" fontId="26" fillId="15" borderId="21" xfId="0" applyNumberFormat="1" applyFont="1" applyFill="1" applyBorder="1" applyAlignment="1">
      <alignment horizontal="center" vertical="center"/>
    </xf>
    <xf numFmtId="1" fontId="26" fillId="15" borderId="12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54.5.3\&#1086;&#1090;&#1076;&#1077;&#1083;%20&#1092;&#1101;&#1091;\&#1062;&#1077;&#1085;&#1086;&#1086;&#1073;&#1088;&#1072;&#1079;&#1086;&#1074;&#1072;&#1085;&#1080;&#1077;\&#1052;&#1086;&#1085;&#1080;&#1090;&#1086;&#1088;&#1080;&#1085;&#1075;%20&#1088;&#1086;&#1079;&#1085;&#1080;&#1095;&#1085;&#1099;&#1093;%20&#1094;&#1077;&#1085;%20&#1085;&#1072;%20&#1087;&#1088;&#1086;&#1076;&#1091;&#1082;&#1090;&#1099;\&#1052;&#1054;&#1053;&#1048;&#1058;&#1054;&#1056;&#1048;&#1053;&#1043;%20&#1055;&#1054;%20&#1057;&#1047;&#1055;&#1055;\2020\&#1085;&#1072;%2001.06.2020\&#1052;&#1086;&#1085;&#1080;&#1090;&#1086;&#1088;&#1080;&#1085;&#1075;%20&#1094;&#1077;&#1085;%20&#1085;&#1072;%20&#1057;&#1047;&#1055;&#1055;%20&#1085;&#1072;%2001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 по району на сайт"/>
      <sheetName val="свод по городу на сайт"/>
      <sheetName val="таблица по ленскому району"/>
      <sheetName val="Ленск"/>
      <sheetName val="Лист1"/>
      <sheetName val="Витим"/>
      <sheetName val="Пеледуй"/>
      <sheetName val="Беченча"/>
      <sheetName val="Мурбай"/>
      <sheetName val="Нюя"/>
      <sheetName val="Натора"/>
      <sheetName val="Орто-Нахара"/>
      <sheetName val="Салдыкель"/>
      <sheetName val="Толон"/>
      <sheetName val="Ярославский"/>
    </sheetNames>
    <sheetDataSet>
      <sheetData sheetId="3">
        <row r="9">
          <cell r="G9">
            <v>345</v>
          </cell>
          <cell r="H9">
            <v>360</v>
          </cell>
        </row>
        <row r="11">
          <cell r="G11">
            <v>218</v>
          </cell>
          <cell r="H11">
            <v>450</v>
          </cell>
        </row>
        <row r="13">
          <cell r="G13">
            <v>385</v>
          </cell>
          <cell r="H13">
            <v>385</v>
          </cell>
        </row>
        <row r="15">
          <cell r="G15">
            <v>178</v>
          </cell>
          <cell r="H15">
            <v>300</v>
          </cell>
        </row>
        <row r="17">
          <cell r="G17">
            <v>120</v>
          </cell>
          <cell r="H17">
            <v>250</v>
          </cell>
        </row>
        <row r="19">
          <cell r="G19">
            <v>174</v>
          </cell>
          <cell r="H19">
            <v>260</v>
          </cell>
        </row>
        <row r="21">
          <cell r="G21">
            <v>170</v>
          </cell>
          <cell r="H21">
            <v>250</v>
          </cell>
        </row>
        <row r="23">
          <cell r="G23">
            <v>168</v>
          </cell>
          <cell r="H23">
            <v>340</v>
          </cell>
        </row>
        <row r="25">
          <cell r="G25">
            <v>194</v>
          </cell>
          <cell r="H25">
            <v>756</v>
          </cell>
        </row>
        <row r="27">
          <cell r="G27">
            <v>80</v>
          </cell>
          <cell r="H27">
            <v>145</v>
          </cell>
        </row>
        <row r="29">
          <cell r="G29">
            <v>50</v>
          </cell>
          <cell r="H29">
            <v>120</v>
          </cell>
        </row>
        <row r="31">
          <cell r="G31">
            <v>60</v>
          </cell>
          <cell r="H31">
            <v>130</v>
          </cell>
        </row>
        <row r="33">
          <cell r="G33">
            <v>43</v>
          </cell>
          <cell r="H33">
            <v>90</v>
          </cell>
        </row>
        <row r="35">
          <cell r="G35">
            <v>24</v>
          </cell>
          <cell r="H35">
            <v>50</v>
          </cell>
        </row>
        <row r="37">
          <cell r="G37">
            <v>350</v>
          </cell>
          <cell r="H37">
            <v>1260</v>
          </cell>
        </row>
        <row r="39">
          <cell r="G39">
            <v>35</v>
          </cell>
          <cell r="H39">
            <v>90</v>
          </cell>
        </row>
        <row r="43">
          <cell r="G43">
            <v>55</v>
          </cell>
          <cell r="H43">
            <v>120</v>
          </cell>
        </row>
        <row r="45">
          <cell r="G45">
            <v>37</v>
          </cell>
          <cell r="H45">
            <v>115</v>
          </cell>
        </row>
        <row r="47">
          <cell r="G47">
            <v>58</v>
          </cell>
          <cell r="H47">
            <v>107.14</v>
          </cell>
        </row>
        <row r="49">
          <cell r="G49">
            <v>45</v>
          </cell>
          <cell r="H49">
            <v>130</v>
          </cell>
        </row>
        <row r="51">
          <cell r="G51">
            <v>45</v>
          </cell>
          <cell r="H51">
            <v>80</v>
          </cell>
        </row>
        <row r="53">
          <cell r="G53">
            <v>45</v>
          </cell>
          <cell r="H53">
            <v>91</v>
          </cell>
        </row>
        <row r="55">
          <cell r="G55">
            <v>35</v>
          </cell>
          <cell r="H55">
            <v>90</v>
          </cell>
        </row>
        <row r="57">
          <cell r="G57">
            <v>65</v>
          </cell>
          <cell r="H57">
            <v>135</v>
          </cell>
        </row>
        <row r="59">
          <cell r="G59">
            <v>110</v>
          </cell>
          <cell r="H59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89" t="s">
        <v>30</v>
      </c>
      <c r="B4" s="89" t="s">
        <v>29</v>
      </c>
      <c r="C4" s="89" t="s">
        <v>0</v>
      </c>
      <c r="D4" s="92" t="s">
        <v>153</v>
      </c>
      <c r="E4" s="93"/>
      <c r="F4" s="92" t="s">
        <v>157</v>
      </c>
      <c r="G4" s="93"/>
      <c r="H4" s="98" t="s">
        <v>62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100"/>
      <c r="AZ4" s="101" t="s">
        <v>118</v>
      </c>
      <c r="BA4" s="101"/>
      <c r="BB4" s="102" t="s">
        <v>119</v>
      </c>
      <c r="BC4" s="105" t="s">
        <v>119</v>
      </c>
      <c r="BD4" s="35"/>
      <c r="BE4" s="35"/>
      <c r="BF4" s="89" t="s">
        <v>30</v>
      </c>
      <c r="BG4" s="89" t="s">
        <v>29</v>
      </c>
      <c r="BH4" s="89" t="s">
        <v>0</v>
      </c>
      <c r="BI4" s="92" t="s">
        <v>153</v>
      </c>
      <c r="BJ4" s="93"/>
      <c r="BK4" s="92" t="s">
        <v>129</v>
      </c>
      <c r="BL4" s="93"/>
      <c r="BM4" s="92" t="s">
        <v>157</v>
      </c>
      <c r="BN4" s="93"/>
      <c r="BO4" s="101" t="s">
        <v>154</v>
      </c>
      <c r="BP4" s="101"/>
      <c r="BQ4" s="101" t="s">
        <v>155</v>
      </c>
      <c r="BR4" s="101"/>
    </row>
    <row r="5" spans="1:70" ht="13.5" customHeight="1" thickBot="1">
      <c r="A5" s="90"/>
      <c r="B5" s="90"/>
      <c r="C5" s="90"/>
      <c r="D5" s="94"/>
      <c r="E5" s="95"/>
      <c r="F5" s="94"/>
      <c r="G5" s="95"/>
      <c r="H5" s="108" t="s">
        <v>31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108" t="s">
        <v>54</v>
      </c>
      <c r="Y5" s="109"/>
      <c r="Z5" s="109"/>
      <c r="AA5" s="110"/>
      <c r="AB5" s="111" t="s">
        <v>55</v>
      </c>
      <c r="AC5" s="111"/>
      <c r="AD5" s="98" t="s">
        <v>56</v>
      </c>
      <c r="AE5" s="99"/>
      <c r="AF5" s="99"/>
      <c r="AG5" s="100"/>
      <c r="AH5" s="98" t="s">
        <v>57</v>
      </c>
      <c r="AI5" s="99"/>
      <c r="AJ5" s="99"/>
      <c r="AK5" s="100"/>
      <c r="AL5" s="98" t="s">
        <v>58</v>
      </c>
      <c r="AM5" s="99"/>
      <c r="AN5" s="99"/>
      <c r="AO5" s="100"/>
      <c r="AP5" s="98" t="s">
        <v>120</v>
      </c>
      <c r="AQ5" s="100"/>
      <c r="AR5" s="98" t="s">
        <v>67</v>
      </c>
      <c r="AS5" s="100"/>
      <c r="AT5" s="101" t="s">
        <v>59</v>
      </c>
      <c r="AU5" s="101"/>
      <c r="AV5" s="101" t="s">
        <v>60</v>
      </c>
      <c r="AW5" s="101"/>
      <c r="AX5" s="98" t="s">
        <v>61</v>
      </c>
      <c r="AY5" s="99"/>
      <c r="AZ5" s="101"/>
      <c r="BA5" s="101"/>
      <c r="BB5" s="103"/>
      <c r="BC5" s="106"/>
      <c r="BD5" s="35"/>
      <c r="BE5" s="35"/>
      <c r="BF5" s="90"/>
      <c r="BG5" s="90"/>
      <c r="BH5" s="90"/>
      <c r="BI5" s="94"/>
      <c r="BJ5" s="95"/>
      <c r="BK5" s="94"/>
      <c r="BL5" s="95"/>
      <c r="BM5" s="94"/>
      <c r="BN5" s="95"/>
      <c r="BO5" s="101"/>
      <c r="BP5" s="101"/>
      <c r="BQ5" s="101"/>
      <c r="BR5" s="101"/>
    </row>
    <row r="6" spans="1:70" ht="20.25" customHeight="1">
      <c r="A6" s="90"/>
      <c r="B6" s="90"/>
      <c r="C6" s="90"/>
      <c r="D6" s="96"/>
      <c r="E6" s="97"/>
      <c r="F6" s="96"/>
      <c r="G6" s="97"/>
      <c r="H6" s="112" t="s">
        <v>92</v>
      </c>
      <c r="I6" s="113"/>
      <c r="J6" s="112" t="s">
        <v>82</v>
      </c>
      <c r="K6" s="113"/>
      <c r="L6" s="114" t="s">
        <v>83</v>
      </c>
      <c r="M6" s="114"/>
      <c r="N6" s="115" t="s">
        <v>84</v>
      </c>
      <c r="O6" s="116"/>
      <c r="P6" s="115" t="s">
        <v>85</v>
      </c>
      <c r="Q6" s="117"/>
      <c r="R6" s="118" t="s">
        <v>86</v>
      </c>
      <c r="S6" s="119"/>
      <c r="T6" s="120" t="s">
        <v>87</v>
      </c>
      <c r="U6" s="121"/>
      <c r="V6" s="122" t="s">
        <v>88</v>
      </c>
      <c r="W6" s="122"/>
      <c r="X6" s="123" t="s">
        <v>121</v>
      </c>
      <c r="Y6" s="124"/>
      <c r="Z6" s="98" t="s">
        <v>90</v>
      </c>
      <c r="AA6" s="125"/>
      <c r="AB6" s="123" t="s">
        <v>122</v>
      </c>
      <c r="AC6" s="124"/>
      <c r="AD6" s="123" t="s">
        <v>131</v>
      </c>
      <c r="AE6" s="124"/>
      <c r="AF6" s="98" t="s">
        <v>80</v>
      </c>
      <c r="AG6" s="100"/>
      <c r="AH6" s="123" t="s">
        <v>132</v>
      </c>
      <c r="AI6" s="124"/>
      <c r="AJ6" s="123" t="s">
        <v>133</v>
      </c>
      <c r="AK6" s="124"/>
      <c r="AL6" s="123" t="s">
        <v>81</v>
      </c>
      <c r="AM6" s="124"/>
      <c r="AN6" s="123" t="s">
        <v>91</v>
      </c>
      <c r="AO6" s="124"/>
      <c r="AP6" s="126" t="s">
        <v>78</v>
      </c>
      <c r="AQ6" s="125"/>
      <c r="AR6" s="126" t="s">
        <v>134</v>
      </c>
      <c r="AS6" s="125"/>
      <c r="AT6" s="123" t="s">
        <v>71</v>
      </c>
      <c r="AU6" s="123"/>
      <c r="AV6" s="123" t="s">
        <v>123</v>
      </c>
      <c r="AW6" s="124"/>
      <c r="AX6" s="123" t="s">
        <v>79</v>
      </c>
      <c r="AY6" s="124"/>
      <c r="AZ6" s="101"/>
      <c r="BA6" s="101"/>
      <c r="BB6" s="104"/>
      <c r="BC6" s="107"/>
      <c r="BD6" s="35"/>
      <c r="BE6" s="35"/>
      <c r="BF6" s="90"/>
      <c r="BG6" s="90"/>
      <c r="BH6" s="90"/>
      <c r="BI6" s="96"/>
      <c r="BJ6" s="97"/>
      <c r="BK6" s="96"/>
      <c r="BL6" s="97"/>
      <c r="BM6" s="96"/>
      <c r="BN6" s="97"/>
      <c r="BO6" s="101"/>
      <c r="BP6" s="101"/>
      <c r="BQ6" s="101"/>
      <c r="BR6" s="101"/>
    </row>
    <row r="7" spans="1:70" ht="23.25" customHeight="1">
      <c r="A7" s="91"/>
      <c r="B7" s="91"/>
      <c r="C7" s="91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91"/>
      <c r="BG7" s="91"/>
      <c r="BH7" s="91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27">
        <v>1</v>
      </c>
      <c r="B8" s="129" t="s">
        <v>33</v>
      </c>
      <c r="C8" s="131" t="s">
        <v>1</v>
      </c>
      <c r="D8" s="131">
        <v>278</v>
      </c>
      <c r="E8" s="131">
        <v>500</v>
      </c>
      <c r="F8" s="131" t="e">
        <f>#REF!</f>
        <v>#REF!</v>
      </c>
      <c r="G8" s="131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133" t="e">
        <f>F8/D8*100</f>
        <v>#REF!</v>
      </c>
      <c r="BA8" s="133" t="e">
        <f>G8/E8*100</f>
        <v>#REF!</v>
      </c>
      <c r="BB8" s="135"/>
      <c r="BC8" s="137"/>
      <c r="BD8" s="35"/>
      <c r="BE8" s="35"/>
      <c r="BF8" s="127">
        <v>1</v>
      </c>
      <c r="BG8" s="129" t="s">
        <v>33</v>
      </c>
      <c r="BH8" s="131" t="s">
        <v>1</v>
      </c>
      <c r="BI8" s="131">
        <v>260</v>
      </c>
      <c r="BJ8" s="131">
        <v>420</v>
      </c>
      <c r="BK8" s="131">
        <v>320</v>
      </c>
      <c r="BL8" s="131">
        <v>450</v>
      </c>
      <c r="BM8" s="131" t="e">
        <f>F8</f>
        <v>#REF!</v>
      </c>
      <c r="BN8" s="131" t="e">
        <f>G8</f>
        <v>#REF!</v>
      </c>
      <c r="BO8" s="133" t="e">
        <f>BM8/BK8*100</f>
        <v>#REF!</v>
      </c>
      <c r="BP8" s="133" t="e">
        <f>BN8/BL8*100</f>
        <v>#REF!</v>
      </c>
      <c r="BQ8" s="133" t="e">
        <f>BM8/BI8*100</f>
        <v>#REF!</v>
      </c>
      <c r="BR8" s="133" t="e">
        <f>BN8/BJ8*100</f>
        <v>#REF!</v>
      </c>
    </row>
    <row r="9" spans="1:70" ht="18" customHeight="1">
      <c r="A9" s="128"/>
      <c r="B9" s="130"/>
      <c r="C9" s="132"/>
      <c r="D9" s="132"/>
      <c r="E9" s="132"/>
      <c r="F9" s="132"/>
      <c r="G9" s="132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134"/>
      <c r="BA9" s="134"/>
      <c r="BB9" s="136"/>
      <c r="BC9" s="138"/>
      <c r="BD9" s="35"/>
      <c r="BE9" s="35"/>
      <c r="BF9" s="128"/>
      <c r="BG9" s="130"/>
      <c r="BH9" s="132"/>
      <c r="BI9" s="132"/>
      <c r="BJ9" s="132"/>
      <c r="BK9" s="132"/>
      <c r="BL9" s="132"/>
      <c r="BM9" s="132"/>
      <c r="BN9" s="132"/>
      <c r="BO9" s="134"/>
      <c r="BP9" s="134"/>
      <c r="BQ9" s="134"/>
      <c r="BR9" s="134"/>
    </row>
    <row r="10" spans="1:70" ht="12.75" customHeight="1">
      <c r="A10" s="127" t="s">
        <v>2</v>
      </c>
      <c r="B10" s="139" t="s">
        <v>34</v>
      </c>
      <c r="C10" s="131" t="s">
        <v>1</v>
      </c>
      <c r="D10" s="131">
        <v>278</v>
      </c>
      <c r="E10" s="131">
        <v>420</v>
      </c>
      <c r="F10" s="131" t="e">
        <f>#REF!</f>
        <v>#REF!</v>
      </c>
      <c r="G10" s="131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133" t="e">
        <f>F10/D10*100</f>
        <v>#REF!</v>
      </c>
      <c r="BA10" s="133" t="e">
        <f>G10/E10*100</f>
        <v>#REF!</v>
      </c>
      <c r="BB10" s="135"/>
      <c r="BC10" s="137"/>
      <c r="BD10" s="35"/>
      <c r="BE10" s="35"/>
      <c r="BF10" s="127" t="s">
        <v>2</v>
      </c>
      <c r="BG10" s="139" t="s">
        <v>34</v>
      </c>
      <c r="BH10" s="131" t="s">
        <v>1</v>
      </c>
      <c r="BI10" s="131">
        <v>270</v>
      </c>
      <c r="BJ10" s="131">
        <v>420</v>
      </c>
      <c r="BK10" s="131">
        <v>299</v>
      </c>
      <c r="BL10" s="131">
        <v>550</v>
      </c>
      <c r="BM10" s="131" t="e">
        <f>F10</f>
        <v>#REF!</v>
      </c>
      <c r="BN10" s="131" t="e">
        <f>G10</f>
        <v>#REF!</v>
      </c>
      <c r="BO10" s="133" t="e">
        <f>BM10/BK10*100</f>
        <v>#REF!</v>
      </c>
      <c r="BP10" s="133" t="e">
        <f>BN10/BL10*100</f>
        <v>#REF!</v>
      </c>
      <c r="BQ10" s="133" t="e">
        <f>BM10/BI10*100</f>
        <v>#REF!</v>
      </c>
      <c r="BR10" s="133" t="e">
        <f>BN10/BJ10*100</f>
        <v>#REF!</v>
      </c>
    </row>
    <row r="11" spans="1:70" ht="16.5">
      <c r="A11" s="128"/>
      <c r="B11" s="140"/>
      <c r="C11" s="132"/>
      <c r="D11" s="132"/>
      <c r="E11" s="132"/>
      <c r="F11" s="132"/>
      <c r="G11" s="132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134"/>
      <c r="BA11" s="134"/>
      <c r="BB11" s="136"/>
      <c r="BC11" s="138"/>
      <c r="BD11" s="35"/>
      <c r="BE11" s="35"/>
      <c r="BF11" s="128"/>
      <c r="BG11" s="140"/>
      <c r="BH11" s="132"/>
      <c r="BI11" s="132"/>
      <c r="BJ11" s="132"/>
      <c r="BK11" s="132"/>
      <c r="BL11" s="132"/>
      <c r="BM11" s="132"/>
      <c r="BN11" s="132"/>
      <c r="BO11" s="134"/>
      <c r="BP11" s="134"/>
      <c r="BQ11" s="134"/>
      <c r="BR11" s="134"/>
    </row>
    <row r="12" spans="1:70" ht="12.75" customHeight="1">
      <c r="A12" s="127" t="s">
        <v>3</v>
      </c>
      <c r="B12" s="139" t="s">
        <v>35</v>
      </c>
      <c r="C12" s="131" t="s">
        <v>1</v>
      </c>
      <c r="D12" s="131">
        <v>360</v>
      </c>
      <c r="E12" s="131">
        <v>420</v>
      </c>
      <c r="F12" s="131" t="e">
        <f>#REF!</f>
        <v>#REF!</v>
      </c>
      <c r="G12" s="131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133" t="e">
        <f>F12/D12*100</f>
        <v>#REF!</v>
      </c>
      <c r="BA12" s="133" t="e">
        <f>G12/E12*100</f>
        <v>#REF!</v>
      </c>
      <c r="BB12" s="141"/>
      <c r="BC12" s="137" t="s">
        <v>142</v>
      </c>
      <c r="BD12" s="35"/>
      <c r="BE12" s="35"/>
      <c r="BF12" s="127" t="s">
        <v>3</v>
      </c>
      <c r="BG12" s="139" t="s">
        <v>35</v>
      </c>
      <c r="BH12" s="131" t="s">
        <v>1</v>
      </c>
      <c r="BI12" s="131">
        <v>320</v>
      </c>
      <c r="BJ12" s="131">
        <v>600</v>
      </c>
      <c r="BK12" s="131">
        <v>320</v>
      </c>
      <c r="BL12" s="131">
        <v>600</v>
      </c>
      <c r="BM12" s="131" t="e">
        <f>F12</f>
        <v>#REF!</v>
      </c>
      <c r="BN12" s="131" t="e">
        <f>G12</f>
        <v>#REF!</v>
      </c>
      <c r="BO12" s="133" t="e">
        <f>BM12/BK12*100</f>
        <v>#REF!</v>
      </c>
      <c r="BP12" s="133" t="e">
        <f>BN12/BL12*100</f>
        <v>#REF!</v>
      </c>
      <c r="BQ12" s="133" t="e">
        <f>BM12/BI12*100</f>
        <v>#REF!</v>
      </c>
      <c r="BR12" s="133" t="e">
        <f>BN12/BJ12*100</f>
        <v>#REF!</v>
      </c>
    </row>
    <row r="13" spans="1:70" ht="30.75" customHeight="1">
      <c r="A13" s="128"/>
      <c r="B13" s="140"/>
      <c r="C13" s="132"/>
      <c r="D13" s="132"/>
      <c r="E13" s="132"/>
      <c r="F13" s="132"/>
      <c r="G13" s="132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134"/>
      <c r="BA13" s="134"/>
      <c r="BB13" s="142"/>
      <c r="BC13" s="138"/>
      <c r="BD13" s="35"/>
      <c r="BE13" s="35"/>
      <c r="BF13" s="128"/>
      <c r="BG13" s="140"/>
      <c r="BH13" s="132"/>
      <c r="BI13" s="132"/>
      <c r="BJ13" s="132"/>
      <c r="BK13" s="132"/>
      <c r="BL13" s="132"/>
      <c r="BM13" s="132"/>
      <c r="BN13" s="132"/>
      <c r="BO13" s="134"/>
      <c r="BP13" s="134"/>
      <c r="BQ13" s="134"/>
      <c r="BR13" s="134"/>
    </row>
    <row r="14" spans="1:70" ht="15" customHeight="1">
      <c r="A14" s="127" t="s">
        <v>4</v>
      </c>
      <c r="B14" s="143" t="s">
        <v>36</v>
      </c>
      <c r="C14" s="131" t="s">
        <v>1</v>
      </c>
      <c r="D14" s="131">
        <v>158</v>
      </c>
      <c r="E14" s="131">
        <v>300</v>
      </c>
      <c r="F14" s="131" t="e">
        <f>#REF!</f>
        <v>#REF!</v>
      </c>
      <c r="G14" s="131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133" t="e">
        <f>F14/D14*100</f>
        <v>#REF!</v>
      </c>
      <c r="BA14" s="133" t="e">
        <f>G14/E14*100</f>
        <v>#REF!</v>
      </c>
      <c r="BB14" s="141"/>
      <c r="BC14" s="137"/>
      <c r="BD14" s="35"/>
      <c r="BE14" s="35"/>
      <c r="BF14" s="127" t="s">
        <v>4</v>
      </c>
      <c r="BG14" s="143" t="s">
        <v>36</v>
      </c>
      <c r="BH14" s="131" t="s">
        <v>1</v>
      </c>
      <c r="BI14" s="131">
        <v>155</v>
      </c>
      <c r="BJ14" s="131">
        <v>250</v>
      </c>
      <c r="BK14" s="131">
        <v>145</v>
      </c>
      <c r="BL14" s="131">
        <v>250</v>
      </c>
      <c r="BM14" s="131" t="e">
        <f>F14</f>
        <v>#REF!</v>
      </c>
      <c r="BN14" s="131" t="e">
        <f>G14</f>
        <v>#REF!</v>
      </c>
      <c r="BO14" s="133" t="e">
        <f>BM14/BK14*100</f>
        <v>#REF!</v>
      </c>
      <c r="BP14" s="133" t="e">
        <f>BN14/BL14*100</f>
        <v>#REF!</v>
      </c>
      <c r="BQ14" s="133" t="e">
        <f>BM14/BI14*100</f>
        <v>#REF!</v>
      </c>
      <c r="BR14" s="133" t="e">
        <f>BN14/BJ14*100</f>
        <v>#REF!</v>
      </c>
    </row>
    <row r="15" spans="1:70" ht="29.25" customHeight="1">
      <c r="A15" s="128"/>
      <c r="B15" s="144"/>
      <c r="C15" s="132"/>
      <c r="D15" s="132"/>
      <c r="E15" s="132"/>
      <c r="F15" s="132"/>
      <c r="G15" s="132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134"/>
      <c r="BA15" s="134"/>
      <c r="BB15" s="142"/>
      <c r="BC15" s="138"/>
      <c r="BD15" s="35"/>
      <c r="BE15" s="35"/>
      <c r="BF15" s="128"/>
      <c r="BG15" s="144"/>
      <c r="BH15" s="132"/>
      <c r="BI15" s="132"/>
      <c r="BJ15" s="132"/>
      <c r="BK15" s="132"/>
      <c r="BL15" s="132"/>
      <c r="BM15" s="132"/>
      <c r="BN15" s="132"/>
      <c r="BO15" s="134"/>
      <c r="BP15" s="134"/>
      <c r="BQ15" s="134"/>
      <c r="BR15" s="134"/>
    </row>
    <row r="16" spans="1:70" ht="12.75" customHeight="1">
      <c r="A16" s="145" t="s">
        <v>6</v>
      </c>
      <c r="B16" s="139" t="s">
        <v>143</v>
      </c>
      <c r="C16" s="131" t="s">
        <v>1</v>
      </c>
      <c r="D16" s="131">
        <v>128</v>
      </c>
      <c r="E16" s="131">
        <v>250</v>
      </c>
      <c r="F16" s="131" t="e">
        <f>#REF!</f>
        <v>#REF!</v>
      </c>
      <c r="G16" s="131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133" t="e">
        <f>F16/D16*100</f>
        <v>#REF!</v>
      </c>
      <c r="BA16" s="133" t="e">
        <f>G16/E16*100</f>
        <v>#REF!</v>
      </c>
      <c r="BB16" s="135"/>
      <c r="BC16" s="137" t="s">
        <v>144</v>
      </c>
      <c r="BD16" s="35"/>
      <c r="BE16" s="35"/>
      <c r="BF16" s="145" t="s">
        <v>6</v>
      </c>
      <c r="BG16" s="139" t="s">
        <v>69</v>
      </c>
      <c r="BH16" s="131" t="s">
        <v>1</v>
      </c>
      <c r="BI16" s="131">
        <v>132</v>
      </c>
      <c r="BJ16" s="131">
        <v>210</v>
      </c>
      <c r="BK16" s="131">
        <v>120</v>
      </c>
      <c r="BL16" s="131">
        <v>230</v>
      </c>
      <c r="BM16" s="131" t="e">
        <f>F16</f>
        <v>#REF!</v>
      </c>
      <c r="BN16" s="131" t="e">
        <f>G16</f>
        <v>#REF!</v>
      </c>
      <c r="BO16" s="133" t="e">
        <f>BM16/BK16*100</f>
        <v>#REF!</v>
      </c>
      <c r="BP16" s="133" t="e">
        <f>BN16/BL16*100</f>
        <v>#REF!</v>
      </c>
      <c r="BQ16" s="133" t="e">
        <f>BM16/BI16*100</f>
        <v>#REF!</v>
      </c>
      <c r="BR16" s="133" t="e">
        <f>BN16/BJ16*100</f>
        <v>#REF!</v>
      </c>
    </row>
    <row r="17" spans="1:70" ht="34.5" customHeight="1">
      <c r="A17" s="146"/>
      <c r="B17" s="140"/>
      <c r="C17" s="132"/>
      <c r="D17" s="132"/>
      <c r="E17" s="132"/>
      <c r="F17" s="132"/>
      <c r="G17" s="132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134"/>
      <c r="BA17" s="134"/>
      <c r="BB17" s="136"/>
      <c r="BC17" s="138"/>
      <c r="BD17" s="35"/>
      <c r="BE17" s="35"/>
      <c r="BF17" s="146"/>
      <c r="BG17" s="140"/>
      <c r="BH17" s="132"/>
      <c r="BI17" s="132"/>
      <c r="BJ17" s="132"/>
      <c r="BK17" s="132"/>
      <c r="BL17" s="132"/>
      <c r="BM17" s="132"/>
      <c r="BN17" s="132"/>
      <c r="BO17" s="134"/>
      <c r="BP17" s="134"/>
      <c r="BQ17" s="134"/>
      <c r="BR17" s="134"/>
    </row>
    <row r="18" spans="1:70" ht="16.5">
      <c r="A18" s="146"/>
      <c r="B18" s="148" t="s">
        <v>27</v>
      </c>
      <c r="C18" s="131" t="s">
        <v>1</v>
      </c>
      <c r="D18" s="131">
        <v>150</v>
      </c>
      <c r="E18" s="131">
        <v>250</v>
      </c>
      <c r="F18" s="131" t="e">
        <f>#REF!</f>
        <v>#REF!</v>
      </c>
      <c r="G18" s="131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133" t="e">
        <f>F18/D18*100</f>
        <v>#REF!</v>
      </c>
      <c r="BA18" s="133" t="e">
        <f>G18/E18*100</f>
        <v>#REF!</v>
      </c>
      <c r="BB18" s="135"/>
      <c r="BC18" s="137" t="s">
        <v>145</v>
      </c>
      <c r="BD18" s="35"/>
      <c r="BE18" s="35"/>
      <c r="BF18" s="146"/>
      <c r="BG18" s="148" t="s">
        <v>27</v>
      </c>
      <c r="BH18" s="131" t="s">
        <v>1</v>
      </c>
      <c r="BI18" s="131">
        <v>140</v>
      </c>
      <c r="BJ18" s="131">
        <v>230</v>
      </c>
      <c r="BK18" s="131">
        <v>130</v>
      </c>
      <c r="BL18" s="131">
        <v>220</v>
      </c>
      <c r="BM18" s="131" t="e">
        <f>F18</f>
        <v>#REF!</v>
      </c>
      <c r="BN18" s="131" t="e">
        <f>G18</f>
        <v>#REF!</v>
      </c>
      <c r="BO18" s="133" t="e">
        <f>BM18/BK18*100</f>
        <v>#REF!</v>
      </c>
      <c r="BP18" s="133" t="e">
        <f>BN18/BL18*100</f>
        <v>#REF!</v>
      </c>
      <c r="BQ18" s="133" t="e">
        <f>BM18/BI18*100</f>
        <v>#REF!</v>
      </c>
      <c r="BR18" s="133" t="e">
        <f>BN18/BJ18*100</f>
        <v>#REF!</v>
      </c>
    </row>
    <row r="19" spans="1:70" ht="25.5" customHeight="1">
      <c r="A19" s="146"/>
      <c r="B19" s="149"/>
      <c r="C19" s="132"/>
      <c r="D19" s="132"/>
      <c r="E19" s="132"/>
      <c r="F19" s="132"/>
      <c r="G19" s="132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134"/>
      <c r="BA19" s="134"/>
      <c r="BB19" s="136"/>
      <c r="BC19" s="138"/>
      <c r="BD19" s="35"/>
      <c r="BE19" s="35"/>
      <c r="BF19" s="146"/>
      <c r="BG19" s="149"/>
      <c r="BH19" s="132"/>
      <c r="BI19" s="132"/>
      <c r="BJ19" s="132"/>
      <c r="BK19" s="132"/>
      <c r="BL19" s="132"/>
      <c r="BM19" s="132"/>
      <c r="BN19" s="132"/>
      <c r="BO19" s="134"/>
      <c r="BP19" s="134"/>
      <c r="BQ19" s="134"/>
      <c r="BR19" s="134"/>
    </row>
    <row r="20" spans="1:70" ht="12.75" customHeight="1">
      <c r="A20" s="146"/>
      <c r="B20" s="148" t="s">
        <v>63</v>
      </c>
      <c r="C20" s="131" t="s">
        <v>1</v>
      </c>
      <c r="D20" s="131">
        <v>135</v>
      </c>
      <c r="E20" s="131">
        <v>200</v>
      </c>
      <c r="F20" s="131" t="e">
        <f>#REF!</f>
        <v>#REF!</v>
      </c>
      <c r="G20" s="131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133" t="e">
        <f>F20/D20*100</f>
        <v>#REF!</v>
      </c>
      <c r="BA20" s="133" t="e">
        <f>G20/E20*100</f>
        <v>#REF!</v>
      </c>
      <c r="BB20" s="135"/>
      <c r="BC20" s="137" t="s">
        <v>146</v>
      </c>
      <c r="BD20" s="35"/>
      <c r="BE20" s="35"/>
      <c r="BF20" s="146"/>
      <c r="BG20" s="148" t="s">
        <v>63</v>
      </c>
      <c r="BH20" s="131" t="s">
        <v>1</v>
      </c>
      <c r="BI20" s="131">
        <v>159</v>
      </c>
      <c r="BJ20" s="131">
        <v>230</v>
      </c>
      <c r="BK20" s="131">
        <v>140</v>
      </c>
      <c r="BL20" s="131">
        <v>200</v>
      </c>
      <c r="BM20" s="131" t="e">
        <f>F20</f>
        <v>#REF!</v>
      </c>
      <c r="BN20" s="131" t="e">
        <f>G20</f>
        <v>#REF!</v>
      </c>
      <c r="BO20" s="133" t="e">
        <f>BM20/BK20*100</f>
        <v>#REF!</v>
      </c>
      <c r="BP20" s="133" t="e">
        <f>BN20/BL20*100</f>
        <v>#REF!</v>
      </c>
      <c r="BQ20" s="133" t="e">
        <f>BM20/BI20*100</f>
        <v>#REF!</v>
      </c>
      <c r="BR20" s="133" t="e">
        <f>BN20/BJ20*100</f>
        <v>#REF!</v>
      </c>
    </row>
    <row r="21" spans="1:70" ht="42.75" customHeight="1">
      <c r="A21" s="146"/>
      <c r="B21" s="149"/>
      <c r="C21" s="132"/>
      <c r="D21" s="132"/>
      <c r="E21" s="132"/>
      <c r="F21" s="132"/>
      <c r="G21" s="132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134"/>
      <c r="BA21" s="134"/>
      <c r="BB21" s="136"/>
      <c r="BC21" s="138"/>
      <c r="BD21" s="35"/>
      <c r="BE21" s="35"/>
      <c r="BF21" s="146"/>
      <c r="BG21" s="149"/>
      <c r="BH21" s="132"/>
      <c r="BI21" s="132"/>
      <c r="BJ21" s="132"/>
      <c r="BK21" s="132"/>
      <c r="BL21" s="132"/>
      <c r="BM21" s="132"/>
      <c r="BN21" s="132"/>
      <c r="BO21" s="134"/>
      <c r="BP21" s="134"/>
      <c r="BQ21" s="134"/>
      <c r="BR21" s="134"/>
    </row>
    <row r="22" spans="1:70" ht="12.75" customHeight="1">
      <c r="A22" s="146"/>
      <c r="B22" s="148" t="s">
        <v>28</v>
      </c>
      <c r="C22" s="131" t="s">
        <v>1</v>
      </c>
      <c r="D22" s="131">
        <v>190</v>
      </c>
      <c r="E22" s="131">
        <v>300</v>
      </c>
      <c r="F22" s="131" t="e">
        <f>#REF!</f>
        <v>#REF!</v>
      </c>
      <c r="G22" s="131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133" t="e">
        <f>F22/D22*100</f>
        <v>#REF!</v>
      </c>
      <c r="BA22" s="133" t="e">
        <f>G22/E22*100</f>
        <v>#REF!</v>
      </c>
      <c r="BB22" s="135"/>
      <c r="BC22" s="137"/>
      <c r="BD22" s="35"/>
      <c r="BE22" s="35"/>
      <c r="BF22" s="146"/>
      <c r="BG22" s="148" t="s">
        <v>28</v>
      </c>
      <c r="BH22" s="131" t="s">
        <v>1</v>
      </c>
      <c r="BI22" s="131">
        <v>235</v>
      </c>
      <c r="BJ22" s="131">
        <v>397</v>
      </c>
      <c r="BK22" s="131">
        <v>190</v>
      </c>
      <c r="BL22" s="131">
        <v>295</v>
      </c>
      <c r="BM22" s="131" t="e">
        <f>F22</f>
        <v>#REF!</v>
      </c>
      <c r="BN22" s="131" t="e">
        <f>G22</f>
        <v>#REF!</v>
      </c>
      <c r="BO22" s="133" t="e">
        <f>BM22/BK22*100</f>
        <v>#REF!</v>
      </c>
      <c r="BP22" s="133" t="e">
        <f>BN22/BL22*100</f>
        <v>#REF!</v>
      </c>
      <c r="BQ22" s="133" t="e">
        <f>BM22/BI22*100</f>
        <v>#REF!</v>
      </c>
      <c r="BR22" s="133" t="e">
        <f>BN22/BJ22*100</f>
        <v>#REF!</v>
      </c>
    </row>
    <row r="23" spans="1:70" ht="30" customHeight="1">
      <c r="A23" s="147"/>
      <c r="B23" s="149"/>
      <c r="C23" s="132"/>
      <c r="D23" s="132"/>
      <c r="E23" s="132"/>
      <c r="F23" s="132"/>
      <c r="G23" s="132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134"/>
      <c r="BA23" s="134"/>
      <c r="BB23" s="136"/>
      <c r="BC23" s="138"/>
      <c r="BD23" s="35"/>
      <c r="BE23" s="35"/>
      <c r="BF23" s="147"/>
      <c r="BG23" s="149"/>
      <c r="BH23" s="132"/>
      <c r="BI23" s="132"/>
      <c r="BJ23" s="132"/>
      <c r="BK23" s="132"/>
      <c r="BL23" s="132"/>
      <c r="BM23" s="132"/>
      <c r="BN23" s="132"/>
      <c r="BO23" s="134"/>
      <c r="BP23" s="134"/>
      <c r="BQ23" s="134"/>
      <c r="BR23" s="134"/>
    </row>
    <row r="24" spans="1:70" ht="12.75" customHeight="1">
      <c r="A24" s="127" t="s">
        <v>8</v>
      </c>
      <c r="B24" s="139" t="s">
        <v>37</v>
      </c>
      <c r="C24" s="131" t="s">
        <v>1</v>
      </c>
      <c r="D24" s="131">
        <v>180</v>
      </c>
      <c r="E24" s="131">
        <v>550</v>
      </c>
      <c r="F24" s="131" t="e">
        <f>#REF!</f>
        <v>#REF!</v>
      </c>
      <c r="G24" s="131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133" t="e">
        <f>F24/D24*100</f>
        <v>#REF!</v>
      </c>
      <c r="BA24" s="133" t="e">
        <f>G24/E24*100</f>
        <v>#REF!</v>
      </c>
      <c r="BB24" s="135"/>
      <c r="BC24" s="137" t="s">
        <v>141</v>
      </c>
      <c r="BD24" s="35"/>
      <c r="BE24" s="35"/>
      <c r="BF24" s="127" t="s">
        <v>8</v>
      </c>
      <c r="BG24" s="139" t="s">
        <v>37</v>
      </c>
      <c r="BH24" s="131" t="s">
        <v>1</v>
      </c>
      <c r="BI24" s="131">
        <v>162</v>
      </c>
      <c r="BJ24" s="131">
        <v>450</v>
      </c>
      <c r="BK24" s="131">
        <v>145</v>
      </c>
      <c r="BL24" s="131">
        <v>523</v>
      </c>
      <c r="BM24" s="131" t="e">
        <f>F24</f>
        <v>#REF!</v>
      </c>
      <c r="BN24" s="131" t="e">
        <f>G24</f>
        <v>#REF!</v>
      </c>
      <c r="BO24" s="133" t="e">
        <f>BM24/BK24*100</f>
        <v>#REF!</v>
      </c>
      <c r="BP24" s="133" t="e">
        <f>BN24/BL24*100</f>
        <v>#REF!</v>
      </c>
      <c r="BQ24" s="133" t="e">
        <f>BM24/BI24*100</f>
        <v>#REF!</v>
      </c>
      <c r="BR24" s="133" t="e">
        <f>BN24/BJ24*100</f>
        <v>#REF!</v>
      </c>
    </row>
    <row r="25" spans="1:70" ht="65.25" customHeight="1">
      <c r="A25" s="128"/>
      <c r="B25" s="140"/>
      <c r="C25" s="132"/>
      <c r="D25" s="132"/>
      <c r="E25" s="132"/>
      <c r="F25" s="132"/>
      <c r="G25" s="132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134"/>
      <c r="BA25" s="134"/>
      <c r="BB25" s="136"/>
      <c r="BC25" s="138"/>
      <c r="BD25" s="35"/>
      <c r="BE25" s="35"/>
      <c r="BF25" s="128"/>
      <c r="BG25" s="140"/>
      <c r="BH25" s="132"/>
      <c r="BI25" s="132"/>
      <c r="BJ25" s="132"/>
      <c r="BK25" s="132"/>
      <c r="BL25" s="132"/>
      <c r="BM25" s="132"/>
      <c r="BN25" s="132"/>
      <c r="BO25" s="134"/>
      <c r="BP25" s="134"/>
      <c r="BQ25" s="134"/>
      <c r="BR25" s="134"/>
    </row>
    <row r="26" spans="1:70" ht="12.75" customHeight="1">
      <c r="A26" s="127" t="s">
        <v>9</v>
      </c>
      <c r="B26" s="139" t="s">
        <v>38</v>
      </c>
      <c r="C26" s="131" t="s">
        <v>7</v>
      </c>
      <c r="D26" s="131">
        <v>81</v>
      </c>
      <c r="E26" s="131">
        <v>148</v>
      </c>
      <c r="F26" s="131" t="e">
        <f>#REF!</f>
        <v>#REF!</v>
      </c>
      <c r="G26" s="131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133" t="e">
        <f>F26/D26*100</f>
        <v>#REF!</v>
      </c>
      <c r="BA26" s="133" t="e">
        <f>G26/E26*100</f>
        <v>#REF!</v>
      </c>
      <c r="BB26" s="150"/>
      <c r="BC26" s="137" t="s">
        <v>147</v>
      </c>
      <c r="BD26" s="35"/>
      <c r="BE26" s="35"/>
      <c r="BF26" s="127" t="s">
        <v>9</v>
      </c>
      <c r="BG26" s="139" t="s">
        <v>38</v>
      </c>
      <c r="BH26" s="131" t="s">
        <v>7</v>
      </c>
      <c r="BI26" s="131">
        <v>96</v>
      </c>
      <c r="BJ26" s="131">
        <v>150</v>
      </c>
      <c r="BK26" s="131">
        <v>82</v>
      </c>
      <c r="BL26" s="131">
        <v>150</v>
      </c>
      <c r="BM26" s="131" t="e">
        <f>F26</f>
        <v>#REF!</v>
      </c>
      <c r="BN26" s="131" t="e">
        <f>G26</f>
        <v>#REF!</v>
      </c>
      <c r="BO26" s="133" t="e">
        <f>BM26/BK26*100</f>
        <v>#REF!</v>
      </c>
      <c r="BP26" s="133" t="e">
        <f>BN26/BL26*100</f>
        <v>#REF!</v>
      </c>
      <c r="BQ26" s="133" t="e">
        <f>BM26/BI26*100</f>
        <v>#REF!</v>
      </c>
      <c r="BR26" s="133" t="e">
        <f>BN26/BJ26*100</f>
        <v>#REF!</v>
      </c>
    </row>
    <row r="27" spans="1:70" ht="49.5" customHeight="1">
      <c r="A27" s="128"/>
      <c r="B27" s="140"/>
      <c r="C27" s="132"/>
      <c r="D27" s="132"/>
      <c r="E27" s="132"/>
      <c r="F27" s="132"/>
      <c r="G27" s="132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134"/>
      <c r="BA27" s="134"/>
      <c r="BB27" s="151"/>
      <c r="BC27" s="138"/>
      <c r="BD27" s="35"/>
      <c r="BE27" s="35"/>
      <c r="BF27" s="128"/>
      <c r="BG27" s="140"/>
      <c r="BH27" s="132"/>
      <c r="BI27" s="132"/>
      <c r="BJ27" s="132"/>
      <c r="BK27" s="132"/>
      <c r="BL27" s="132"/>
      <c r="BM27" s="132"/>
      <c r="BN27" s="132"/>
      <c r="BO27" s="134"/>
      <c r="BP27" s="134"/>
      <c r="BQ27" s="134"/>
      <c r="BR27" s="134"/>
    </row>
    <row r="28" spans="1:70" ht="12.75" customHeight="1">
      <c r="A28" s="127" t="s">
        <v>10</v>
      </c>
      <c r="B28" s="139" t="s">
        <v>89</v>
      </c>
      <c r="C28" s="131" t="s">
        <v>7</v>
      </c>
      <c r="D28" s="131">
        <v>58</v>
      </c>
      <c r="E28" s="131">
        <v>113</v>
      </c>
      <c r="F28" s="131" t="e">
        <f>#REF!</f>
        <v>#REF!</v>
      </c>
      <c r="G28" s="131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133" t="e">
        <f>F28/D28*100</f>
        <v>#REF!</v>
      </c>
      <c r="BA28" s="133" t="e">
        <f>G28/E28*100</f>
        <v>#REF!</v>
      </c>
      <c r="BB28" s="150"/>
      <c r="BC28" s="137" t="s">
        <v>127</v>
      </c>
      <c r="BD28" s="35"/>
      <c r="BE28" s="35"/>
      <c r="BF28" s="127" t="s">
        <v>10</v>
      </c>
      <c r="BG28" s="139" t="s">
        <v>89</v>
      </c>
      <c r="BH28" s="131" t="s">
        <v>7</v>
      </c>
      <c r="BI28" s="131">
        <v>63</v>
      </c>
      <c r="BJ28" s="131">
        <v>110</v>
      </c>
      <c r="BK28" s="131">
        <v>55</v>
      </c>
      <c r="BL28" s="131">
        <v>95</v>
      </c>
      <c r="BM28" s="131" t="e">
        <f>F28</f>
        <v>#REF!</v>
      </c>
      <c r="BN28" s="131" t="e">
        <f>G28</f>
        <v>#REF!</v>
      </c>
      <c r="BO28" s="133" t="e">
        <f>BM28/BK28*100</f>
        <v>#REF!</v>
      </c>
      <c r="BP28" s="133" t="e">
        <f>BN28/BL28*100</f>
        <v>#REF!</v>
      </c>
      <c r="BQ28" s="133" t="e">
        <f>BM28/BI28*100</f>
        <v>#REF!</v>
      </c>
      <c r="BR28" s="133" t="e">
        <f>BN28/BJ28*100</f>
        <v>#REF!</v>
      </c>
    </row>
    <row r="29" spans="1:70" ht="36" customHeight="1">
      <c r="A29" s="128"/>
      <c r="B29" s="140"/>
      <c r="C29" s="132"/>
      <c r="D29" s="132"/>
      <c r="E29" s="132"/>
      <c r="F29" s="132"/>
      <c r="G29" s="132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134"/>
      <c r="BA29" s="134"/>
      <c r="BB29" s="151"/>
      <c r="BC29" s="138"/>
      <c r="BD29" s="35"/>
      <c r="BE29" s="35"/>
      <c r="BF29" s="128"/>
      <c r="BG29" s="140"/>
      <c r="BH29" s="132"/>
      <c r="BI29" s="132"/>
      <c r="BJ29" s="132"/>
      <c r="BK29" s="132"/>
      <c r="BL29" s="132"/>
      <c r="BM29" s="132"/>
      <c r="BN29" s="132"/>
      <c r="BO29" s="134"/>
      <c r="BP29" s="134"/>
      <c r="BQ29" s="134"/>
      <c r="BR29" s="134"/>
    </row>
    <row r="30" spans="1:70" ht="12.75" customHeight="1">
      <c r="A30" s="127" t="s">
        <v>11</v>
      </c>
      <c r="B30" s="139" t="s">
        <v>39</v>
      </c>
      <c r="C30" s="131" t="s">
        <v>20</v>
      </c>
      <c r="D30" s="131">
        <v>70</v>
      </c>
      <c r="E30" s="131">
        <v>120</v>
      </c>
      <c r="F30" s="131" t="e">
        <f>#REF!</f>
        <v>#REF!</v>
      </c>
      <c r="G30" s="131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133" t="e">
        <f>F30/D30*100</f>
        <v>#REF!</v>
      </c>
      <c r="BA30" s="133" t="e">
        <f>G30/E30*100</f>
        <v>#REF!</v>
      </c>
      <c r="BB30" s="141"/>
      <c r="BC30" s="137" t="s">
        <v>128</v>
      </c>
      <c r="BD30" s="35"/>
      <c r="BE30" s="35"/>
      <c r="BF30" s="127" t="s">
        <v>11</v>
      </c>
      <c r="BG30" s="139" t="s">
        <v>39</v>
      </c>
      <c r="BH30" s="131" t="s">
        <v>20</v>
      </c>
      <c r="BI30" s="131">
        <v>75</v>
      </c>
      <c r="BJ30" s="131">
        <v>110</v>
      </c>
      <c r="BK30" s="131">
        <v>70</v>
      </c>
      <c r="BL30" s="131">
        <v>110</v>
      </c>
      <c r="BM30" s="131" t="e">
        <f>F30</f>
        <v>#REF!</v>
      </c>
      <c r="BN30" s="131" t="e">
        <f>G30</f>
        <v>#REF!</v>
      </c>
      <c r="BO30" s="133" t="e">
        <f>BM30/BK30*100</f>
        <v>#REF!</v>
      </c>
      <c r="BP30" s="133" t="e">
        <f>BN30/BL30*100</f>
        <v>#REF!</v>
      </c>
      <c r="BQ30" s="133" t="e">
        <f>BM30/BI30*100</f>
        <v>#REF!</v>
      </c>
      <c r="BR30" s="133" t="e">
        <f>BN30/BJ30*100</f>
        <v>#REF!</v>
      </c>
    </row>
    <row r="31" spans="1:70" ht="28.5" customHeight="1">
      <c r="A31" s="128"/>
      <c r="B31" s="140"/>
      <c r="C31" s="132"/>
      <c r="D31" s="132"/>
      <c r="E31" s="132"/>
      <c r="F31" s="132"/>
      <c r="G31" s="132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134"/>
      <c r="BA31" s="134"/>
      <c r="BB31" s="142"/>
      <c r="BC31" s="138"/>
      <c r="BD31" s="35"/>
      <c r="BE31" s="35"/>
      <c r="BF31" s="128"/>
      <c r="BG31" s="140"/>
      <c r="BH31" s="132"/>
      <c r="BI31" s="132"/>
      <c r="BJ31" s="132"/>
      <c r="BK31" s="132"/>
      <c r="BL31" s="132"/>
      <c r="BM31" s="132"/>
      <c r="BN31" s="132"/>
      <c r="BO31" s="134"/>
      <c r="BP31" s="134"/>
      <c r="BQ31" s="134"/>
      <c r="BR31" s="134"/>
    </row>
    <row r="32" spans="1:70" ht="12.75" customHeight="1">
      <c r="A32" s="127" t="s">
        <v>12</v>
      </c>
      <c r="B32" s="139" t="s">
        <v>5</v>
      </c>
      <c r="C32" s="131" t="s">
        <v>40</v>
      </c>
      <c r="D32" s="131">
        <v>70</v>
      </c>
      <c r="E32" s="131">
        <v>95</v>
      </c>
      <c r="F32" s="131" t="e">
        <f>#REF!</f>
        <v>#REF!</v>
      </c>
      <c r="G32" s="131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133" t="e">
        <f>F32/D32*100</f>
        <v>#REF!</v>
      </c>
      <c r="BA32" s="133" t="e">
        <f>G32/E32*100</f>
        <v>#REF!</v>
      </c>
      <c r="BB32" s="141"/>
      <c r="BC32" s="137" t="s">
        <v>148</v>
      </c>
      <c r="BD32" s="35"/>
      <c r="BE32" s="35"/>
      <c r="BF32" s="127" t="s">
        <v>12</v>
      </c>
      <c r="BG32" s="139" t="s">
        <v>5</v>
      </c>
      <c r="BH32" s="131" t="s">
        <v>40</v>
      </c>
      <c r="BI32" s="131">
        <v>69</v>
      </c>
      <c r="BJ32" s="131">
        <v>92</v>
      </c>
      <c r="BK32" s="131">
        <v>59</v>
      </c>
      <c r="BL32" s="131">
        <v>100</v>
      </c>
      <c r="BM32" s="131" t="e">
        <f>F32</f>
        <v>#REF!</v>
      </c>
      <c r="BN32" s="131" t="e">
        <f>G32</f>
        <v>#REF!</v>
      </c>
      <c r="BO32" s="133" t="e">
        <f>BM32/BK32*100</f>
        <v>#REF!</v>
      </c>
      <c r="BP32" s="133" t="e">
        <f>BN32/BL32*100</f>
        <v>#REF!</v>
      </c>
      <c r="BQ32" s="133" t="e">
        <f>BM32/BI32*100</f>
        <v>#REF!</v>
      </c>
      <c r="BR32" s="133" t="e">
        <f>BN32/BJ32*100</f>
        <v>#REF!</v>
      </c>
    </row>
    <row r="33" spans="1:70" ht="16.5">
      <c r="A33" s="128"/>
      <c r="B33" s="140"/>
      <c r="C33" s="132"/>
      <c r="D33" s="132"/>
      <c r="E33" s="132"/>
      <c r="F33" s="132"/>
      <c r="G33" s="132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134"/>
      <c r="BA33" s="134"/>
      <c r="BB33" s="142"/>
      <c r="BC33" s="138"/>
      <c r="BD33" s="35"/>
      <c r="BE33" s="35"/>
      <c r="BF33" s="128"/>
      <c r="BG33" s="140"/>
      <c r="BH33" s="132"/>
      <c r="BI33" s="132"/>
      <c r="BJ33" s="132"/>
      <c r="BK33" s="132"/>
      <c r="BL33" s="132"/>
      <c r="BM33" s="132"/>
      <c r="BN33" s="132"/>
      <c r="BO33" s="134"/>
      <c r="BP33" s="134"/>
      <c r="BQ33" s="134"/>
      <c r="BR33" s="134"/>
    </row>
    <row r="34" spans="1:70" ht="12.75" customHeight="1">
      <c r="A34" s="127" t="s">
        <v>13</v>
      </c>
      <c r="B34" s="139" t="s">
        <v>41</v>
      </c>
      <c r="C34" s="131" t="s">
        <v>1</v>
      </c>
      <c r="D34" s="131">
        <v>24</v>
      </c>
      <c r="E34" s="131">
        <v>50</v>
      </c>
      <c r="F34" s="131" t="e">
        <f>#REF!</f>
        <v>#REF!</v>
      </c>
      <c r="G34" s="131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133" t="e">
        <f>F34/D34*100</f>
        <v>#REF!</v>
      </c>
      <c r="BA34" s="133" t="e">
        <f>G34/E34*100</f>
        <v>#REF!</v>
      </c>
      <c r="BB34" s="141"/>
      <c r="BC34" s="137"/>
      <c r="BD34" s="35"/>
      <c r="BE34" s="35"/>
      <c r="BF34" s="127" t="s">
        <v>13</v>
      </c>
      <c r="BG34" s="139" t="s">
        <v>41</v>
      </c>
      <c r="BH34" s="131" t="s">
        <v>1</v>
      </c>
      <c r="BI34" s="131">
        <v>24</v>
      </c>
      <c r="BJ34" s="131">
        <v>40</v>
      </c>
      <c r="BK34" s="131">
        <v>24</v>
      </c>
      <c r="BL34" s="131">
        <v>40</v>
      </c>
      <c r="BM34" s="131" t="e">
        <f>F34</f>
        <v>#REF!</v>
      </c>
      <c r="BN34" s="131" t="e">
        <f>G34</f>
        <v>#REF!</v>
      </c>
      <c r="BO34" s="133" t="e">
        <f>BM34/BK34*100</f>
        <v>#REF!</v>
      </c>
      <c r="BP34" s="133" t="e">
        <f>BN34/BL34*100</f>
        <v>#REF!</v>
      </c>
      <c r="BQ34" s="133" t="e">
        <f>BM34/BI34*100</f>
        <v>#REF!</v>
      </c>
      <c r="BR34" s="133" t="e">
        <f>BN34/BJ34*100</f>
        <v>#REF!</v>
      </c>
    </row>
    <row r="35" spans="1:70" ht="16.5">
      <c r="A35" s="128"/>
      <c r="B35" s="140"/>
      <c r="C35" s="132"/>
      <c r="D35" s="132"/>
      <c r="E35" s="132"/>
      <c r="F35" s="132"/>
      <c r="G35" s="132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134"/>
      <c r="BA35" s="134"/>
      <c r="BB35" s="142"/>
      <c r="BC35" s="138"/>
      <c r="BD35" s="35"/>
      <c r="BE35" s="35"/>
      <c r="BF35" s="128"/>
      <c r="BG35" s="140"/>
      <c r="BH35" s="132"/>
      <c r="BI35" s="132"/>
      <c r="BJ35" s="132"/>
      <c r="BK35" s="132"/>
      <c r="BL35" s="132"/>
      <c r="BM35" s="132"/>
      <c r="BN35" s="132"/>
      <c r="BO35" s="134"/>
      <c r="BP35" s="134"/>
      <c r="BQ35" s="134"/>
      <c r="BR35" s="134"/>
    </row>
    <row r="36" spans="1:70" ht="12.75" customHeight="1">
      <c r="A36" s="127" t="s">
        <v>14</v>
      </c>
      <c r="B36" s="139" t="s">
        <v>42</v>
      </c>
      <c r="C36" s="131" t="s">
        <v>1</v>
      </c>
      <c r="D36" s="131">
        <v>388</v>
      </c>
      <c r="E36" s="131">
        <v>1300</v>
      </c>
      <c r="F36" s="131">
        <v>388</v>
      </c>
      <c r="G36" s="131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133">
        <f>F36/D36*100</f>
        <v>100</v>
      </c>
      <c r="BA36" s="133" t="e">
        <f>G36/E36*100</f>
        <v>#REF!</v>
      </c>
      <c r="BB36" s="135"/>
      <c r="BC36" s="137"/>
      <c r="BD36" s="35"/>
      <c r="BE36" s="35"/>
      <c r="BF36" s="127" t="s">
        <v>14</v>
      </c>
      <c r="BG36" s="139" t="s">
        <v>42</v>
      </c>
      <c r="BH36" s="131" t="s">
        <v>1</v>
      </c>
      <c r="BI36" s="131">
        <v>275</v>
      </c>
      <c r="BJ36" s="131">
        <v>1700</v>
      </c>
      <c r="BK36" s="131">
        <v>388</v>
      </c>
      <c r="BL36" s="131">
        <v>1480</v>
      </c>
      <c r="BM36" s="131">
        <f>F36</f>
        <v>388</v>
      </c>
      <c r="BN36" s="131" t="e">
        <f>G36</f>
        <v>#REF!</v>
      </c>
      <c r="BO36" s="133">
        <f>BM36/BK36*100</f>
        <v>100</v>
      </c>
      <c r="BP36" s="133" t="e">
        <f>BN36/BL36*100</f>
        <v>#REF!</v>
      </c>
      <c r="BQ36" s="133">
        <f>BM36/BI36*100</f>
        <v>141.0909090909091</v>
      </c>
      <c r="BR36" s="133" t="e">
        <f>BN36/BJ36*100</f>
        <v>#REF!</v>
      </c>
    </row>
    <row r="37" spans="1:70" ht="16.5" customHeight="1">
      <c r="A37" s="128"/>
      <c r="B37" s="140"/>
      <c r="C37" s="132"/>
      <c r="D37" s="132"/>
      <c r="E37" s="132"/>
      <c r="F37" s="132"/>
      <c r="G37" s="132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134"/>
      <c r="BA37" s="134"/>
      <c r="BB37" s="136"/>
      <c r="BC37" s="138"/>
      <c r="BD37" s="35"/>
      <c r="BE37" s="35"/>
      <c r="BF37" s="128"/>
      <c r="BG37" s="140"/>
      <c r="BH37" s="132"/>
      <c r="BI37" s="132"/>
      <c r="BJ37" s="132"/>
      <c r="BK37" s="132"/>
      <c r="BL37" s="132"/>
      <c r="BM37" s="132"/>
      <c r="BN37" s="132"/>
      <c r="BO37" s="134"/>
      <c r="BP37" s="134"/>
      <c r="BQ37" s="134"/>
      <c r="BR37" s="134"/>
    </row>
    <row r="38" spans="1:70" ht="12.75" customHeight="1">
      <c r="A38" s="127" t="s">
        <v>15</v>
      </c>
      <c r="B38" s="139" t="s">
        <v>43</v>
      </c>
      <c r="C38" s="131" t="s">
        <v>1</v>
      </c>
      <c r="D38" s="131">
        <v>30</v>
      </c>
      <c r="E38" s="131">
        <v>66</v>
      </c>
      <c r="F38" s="131" t="e">
        <f>#REF!</f>
        <v>#REF!</v>
      </c>
      <c r="G38" s="131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133" t="e">
        <f>F38/D38*100</f>
        <v>#REF!</v>
      </c>
      <c r="BA38" s="133" t="e">
        <f>G38/E38*100</f>
        <v>#REF!</v>
      </c>
      <c r="BB38" s="141"/>
      <c r="BC38" s="137" t="s">
        <v>149</v>
      </c>
      <c r="BD38" s="35"/>
      <c r="BE38" s="35"/>
      <c r="BF38" s="127" t="s">
        <v>15</v>
      </c>
      <c r="BG38" s="139" t="s">
        <v>43</v>
      </c>
      <c r="BH38" s="131" t="s">
        <v>1</v>
      </c>
      <c r="BI38" s="131">
        <v>32</v>
      </c>
      <c r="BJ38" s="131">
        <v>55</v>
      </c>
      <c r="BK38" s="131">
        <v>32</v>
      </c>
      <c r="BL38" s="131">
        <v>50</v>
      </c>
      <c r="BM38" s="131" t="e">
        <f>F38</f>
        <v>#REF!</v>
      </c>
      <c r="BN38" s="131" t="e">
        <f>G38</f>
        <v>#REF!</v>
      </c>
      <c r="BO38" s="133" t="e">
        <f>BM38/BK38*100</f>
        <v>#REF!</v>
      </c>
      <c r="BP38" s="133" t="e">
        <f>BN38/BL38*100</f>
        <v>#REF!</v>
      </c>
      <c r="BQ38" s="133" t="e">
        <f>BM38/BI38*100</f>
        <v>#REF!</v>
      </c>
      <c r="BR38" s="133" t="e">
        <f>BN38/BJ38*100</f>
        <v>#REF!</v>
      </c>
    </row>
    <row r="39" spans="1:70" ht="13.5" customHeight="1">
      <c r="A39" s="128"/>
      <c r="B39" s="140"/>
      <c r="C39" s="132"/>
      <c r="D39" s="132"/>
      <c r="E39" s="132"/>
      <c r="F39" s="132"/>
      <c r="G39" s="132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134"/>
      <c r="BA39" s="134"/>
      <c r="BB39" s="142"/>
      <c r="BC39" s="138"/>
      <c r="BD39" s="35"/>
      <c r="BE39" s="35"/>
      <c r="BF39" s="128"/>
      <c r="BG39" s="140"/>
      <c r="BH39" s="132"/>
      <c r="BI39" s="132"/>
      <c r="BJ39" s="132"/>
      <c r="BK39" s="132"/>
      <c r="BL39" s="132"/>
      <c r="BM39" s="132"/>
      <c r="BN39" s="132"/>
      <c r="BO39" s="134"/>
      <c r="BP39" s="134"/>
      <c r="BQ39" s="134"/>
      <c r="BR39" s="134"/>
    </row>
    <row r="40" spans="1:76" s="4" customFormat="1" ht="12.75" customHeight="1">
      <c r="A40" s="127" t="s">
        <v>16</v>
      </c>
      <c r="B40" s="139" t="s">
        <v>44</v>
      </c>
      <c r="C40" s="131" t="s">
        <v>1</v>
      </c>
      <c r="D40" s="131">
        <v>39</v>
      </c>
      <c r="E40" s="131">
        <v>58.25</v>
      </c>
      <c r="F40" s="131" t="e">
        <f>#REF!</f>
        <v>#REF!</v>
      </c>
      <c r="G40" s="131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133" t="e">
        <f>F40/D40*100</f>
        <v>#REF!</v>
      </c>
      <c r="BA40" s="133" t="e">
        <f>G40/E40*100</f>
        <v>#REF!</v>
      </c>
      <c r="BB40" s="141"/>
      <c r="BC40" s="137"/>
      <c r="BD40" s="50"/>
      <c r="BE40" s="50"/>
      <c r="BF40" s="127" t="s">
        <v>16</v>
      </c>
      <c r="BG40" s="139" t="s">
        <v>44</v>
      </c>
      <c r="BH40" s="131" t="s">
        <v>1</v>
      </c>
      <c r="BI40" s="131">
        <v>37</v>
      </c>
      <c r="BJ40" s="152">
        <v>55</v>
      </c>
      <c r="BK40" s="131">
        <v>39</v>
      </c>
      <c r="BL40" s="152">
        <v>58.25</v>
      </c>
      <c r="BM40" s="131" t="e">
        <f>F40</f>
        <v>#REF!</v>
      </c>
      <c r="BN40" s="152" t="e">
        <f>G40</f>
        <v>#REF!</v>
      </c>
      <c r="BO40" s="133" t="e">
        <f>BM40/BK40*100</f>
        <v>#REF!</v>
      </c>
      <c r="BP40" s="133" t="e">
        <f>BN40/BL40*100</f>
        <v>#REF!</v>
      </c>
      <c r="BQ40" s="133" t="e">
        <f>BM40/BI40*100</f>
        <v>#REF!</v>
      </c>
      <c r="BR40" s="133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28"/>
      <c r="B41" s="140"/>
      <c r="C41" s="132"/>
      <c r="D41" s="132"/>
      <c r="E41" s="132"/>
      <c r="F41" s="132"/>
      <c r="G41" s="132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134"/>
      <c r="BA41" s="134"/>
      <c r="BB41" s="142"/>
      <c r="BC41" s="138"/>
      <c r="BD41" s="50"/>
      <c r="BE41" s="50"/>
      <c r="BF41" s="128"/>
      <c r="BG41" s="140"/>
      <c r="BH41" s="132"/>
      <c r="BI41" s="132"/>
      <c r="BJ41" s="153"/>
      <c r="BK41" s="132"/>
      <c r="BL41" s="153"/>
      <c r="BM41" s="132"/>
      <c r="BN41" s="153"/>
      <c r="BO41" s="134"/>
      <c r="BP41" s="134"/>
      <c r="BQ41" s="134"/>
      <c r="BR41" s="134"/>
      <c r="BS41" s="50"/>
      <c r="BT41" s="50"/>
      <c r="BU41" s="50"/>
      <c r="BV41" s="50"/>
      <c r="BW41" s="50"/>
      <c r="BX41" s="50"/>
    </row>
    <row r="42" spans="1:76" s="4" customFormat="1" ht="21" customHeight="1">
      <c r="A42" s="127" t="s">
        <v>17</v>
      </c>
      <c r="B42" s="139" t="s">
        <v>125</v>
      </c>
      <c r="C42" s="131" t="s">
        <v>1</v>
      </c>
      <c r="D42" s="131">
        <v>43</v>
      </c>
      <c r="E42" s="131">
        <v>70</v>
      </c>
      <c r="F42" s="131">
        <v>43</v>
      </c>
      <c r="G42" s="131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133">
        <f>F42/D42*100</f>
        <v>100</v>
      </c>
      <c r="BA42" s="133">
        <f>G42/E42*100</f>
        <v>100</v>
      </c>
      <c r="BB42" s="141"/>
      <c r="BC42" s="137"/>
      <c r="BD42" s="50"/>
      <c r="BE42" s="50"/>
      <c r="BF42" s="127" t="s">
        <v>17</v>
      </c>
      <c r="BG42" s="139" t="s">
        <v>125</v>
      </c>
      <c r="BH42" s="131" t="s">
        <v>1</v>
      </c>
      <c r="BI42" s="131">
        <v>39</v>
      </c>
      <c r="BJ42" s="131">
        <v>62.81</v>
      </c>
      <c r="BK42" s="131">
        <v>43</v>
      </c>
      <c r="BL42" s="131">
        <v>70</v>
      </c>
      <c r="BM42" s="131">
        <f>F42</f>
        <v>43</v>
      </c>
      <c r="BN42" s="131">
        <f>G42</f>
        <v>70</v>
      </c>
      <c r="BO42" s="133">
        <f>BM42/BK42*100</f>
        <v>100</v>
      </c>
      <c r="BP42" s="133">
        <f>BN42/BL42*100</f>
        <v>100</v>
      </c>
      <c r="BQ42" s="133">
        <f>BM42/BI42*100</f>
        <v>110.25641025641026</v>
      </c>
      <c r="BR42" s="133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28"/>
      <c r="B43" s="140"/>
      <c r="C43" s="132"/>
      <c r="D43" s="132"/>
      <c r="E43" s="132"/>
      <c r="F43" s="132"/>
      <c r="G43" s="132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134"/>
      <c r="BA43" s="134"/>
      <c r="BB43" s="142"/>
      <c r="BC43" s="138"/>
      <c r="BD43" s="50"/>
      <c r="BE43" s="50"/>
      <c r="BF43" s="128"/>
      <c r="BG43" s="140"/>
      <c r="BH43" s="132"/>
      <c r="BI43" s="132"/>
      <c r="BJ43" s="132"/>
      <c r="BK43" s="132"/>
      <c r="BL43" s="132"/>
      <c r="BM43" s="132"/>
      <c r="BN43" s="132"/>
      <c r="BO43" s="134"/>
      <c r="BP43" s="134"/>
      <c r="BQ43" s="134"/>
      <c r="BR43" s="134"/>
      <c r="BS43" s="50"/>
      <c r="BT43" s="50"/>
      <c r="BU43" s="50"/>
      <c r="BV43" s="50"/>
      <c r="BW43" s="50"/>
      <c r="BX43" s="50"/>
    </row>
    <row r="44" spans="1:76" ht="12.75" customHeight="1" hidden="1">
      <c r="A44" s="127" t="s">
        <v>18</v>
      </c>
      <c r="B44" s="143" t="s">
        <v>45</v>
      </c>
      <c r="C44" s="131" t="s">
        <v>1</v>
      </c>
      <c r="D44" s="131">
        <v>60</v>
      </c>
      <c r="E44" s="131">
        <v>101</v>
      </c>
      <c r="F44" s="131" t="e">
        <f>#REF!</f>
        <v>#REF!</v>
      </c>
      <c r="G44" s="131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133" t="e">
        <f>F44/D44*100</f>
        <v>#REF!</v>
      </c>
      <c r="BA44" s="133" t="e">
        <f>G44/E44*100</f>
        <v>#REF!</v>
      </c>
      <c r="BB44" s="135"/>
      <c r="BC44" s="137" t="s">
        <v>150</v>
      </c>
      <c r="BD44" s="35"/>
      <c r="BE44" s="35"/>
      <c r="BF44" s="127" t="s">
        <v>18</v>
      </c>
      <c r="BG44" s="143" t="s">
        <v>45</v>
      </c>
      <c r="BH44" s="131" t="s">
        <v>1</v>
      </c>
      <c r="BI44" s="131">
        <v>50</v>
      </c>
      <c r="BJ44" s="131">
        <v>98.75</v>
      </c>
      <c r="BK44" s="131">
        <v>52</v>
      </c>
      <c r="BL44" s="131">
        <v>100</v>
      </c>
      <c r="BM44" s="131" t="e">
        <f>F44</f>
        <v>#REF!</v>
      </c>
      <c r="BN44" s="131" t="e">
        <f>G44</f>
        <v>#REF!</v>
      </c>
      <c r="BO44" s="133" t="e">
        <f>BM44/BK44*100</f>
        <v>#REF!</v>
      </c>
      <c r="BP44" s="133" t="e">
        <f>BN44/BL44*100</f>
        <v>#REF!</v>
      </c>
      <c r="BQ44" s="133" t="e">
        <f>BM44/BI44*100</f>
        <v>#REF!</v>
      </c>
      <c r="BR44" s="133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28"/>
      <c r="B45" s="144"/>
      <c r="C45" s="132"/>
      <c r="D45" s="132"/>
      <c r="E45" s="132"/>
      <c r="F45" s="132"/>
      <c r="G45" s="132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134"/>
      <c r="BA45" s="134"/>
      <c r="BB45" s="136"/>
      <c r="BC45" s="138"/>
      <c r="BD45" s="35"/>
      <c r="BE45" s="35"/>
      <c r="BF45" s="128"/>
      <c r="BG45" s="144"/>
      <c r="BH45" s="132"/>
      <c r="BI45" s="132"/>
      <c r="BJ45" s="132"/>
      <c r="BK45" s="132"/>
      <c r="BL45" s="132"/>
      <c r="BM45" s="132"/>
      <c r="BN45" s="132"/>
      <c r="BO45" s="134"/>
      <c r="BP45" s="134"/>
      <c r="BQ45" s="134"/>
      <c r="BR45" s="134"/>
      <c r="BS45" s="35"/>
      <c r="BT45" s="35"/>
      <c r="BU45" s="35"/>
      <c r="BV45" s="35"/>
      <c r="BW45" s="35"/>
      <c r="BX45" s="35"/>
    </row>
    <row r="46" spans="1:70" ht="12.75" customHeight="1">
      <c r="A46" s="127" t="s">
        <v>19</v>
      </c>
      <c r="B46" s="143" t="s">
        <v>46</v>
      </c>
      <c r="C46" s="131" t="s">
        <v>1</v>
      </c>
      <c r="D46" s="131">
        <v>39</v>
      </c>
      <c r="E46" s="131">
        <v>61</v>
      </c>
      <c r="F46" s="131" t="e">
        <f>#REF!</f>
        <v>#REF!</v>
      </c>
      <c r="G46" s="131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133" t="e">
        <f>F46/D46*100</f>
        <v>#REF!</v>
      </c>
      <c r="BA46" s="133" t="e">
        <f>G46/E46*100</f>
        <v>#REF!</v>
      </c>
      <c r="BB46" s="135"/>
      <c r="BC46" s="137"/>
      <c r="BD46" s="35"/>
      <c r="BE46" s="35"/>
      <c r="BF46" s="127" t="s">
        <v>19</v>
      </c>
      <c r="BG46" s="143" t="s">
        <v>46</v>
      </c>
      <c r="BH46" s="131" t="s">
        <v>1</v>
      </c>
      <c r="BI46" s="131">
        <v>40</v>
      </c>
      <c r="BJ46" s="131">
        <v>93</v>
      </c>
      <c r="BK46" s="131">
        <v>30</v>
      </c>
      <c r="BL46" s="131">
        <v>65</v>
      </c>
      <c r="BM46" s="131" t="e">
        <f>F46</f>
        <v>#REF!</v>
      </c>
      <c r="BN46" s="131" t="e">
        <f>G46</f>
        <v>#REF!</v>
      </c>
      <c r="BO46" s="133" t="e">
        <f>BM46/BK46*100</f>
        <v>#REF!</v>
      </c>
      <c r="BP46" s="133" t="e">
        <f>BN46/BL46*100</f>
        <v>#REF!</v>
      </c>
      <c r="BQ46" s="133" t="e">
        <f>BM46/BI46*100</f>
        <v>#REF!</v>
      </c>
      <c r="BR46" s="133" t="e">
        <f>BN46/BJ46*100</f>
        <v>#REF!</v>
      </c>
    </row>
    <row r="47" spans="1:70" ht="18.75" customHeight="1">
      <c r="A47" s="128"/>
      <c r="B47" s="144"/>
      <c r="C47" s="132"/>
      <c r="D47" s="132"/>
      <c r="E47" s="132"/>
      <c r="F47" s="132"/>
      <c r="G47" s="132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134"/>
      <c r="BA47" s="134"/>
      <c r="BB47" s="136"/>
      <c r="BC47" s="138"/>
      <c r="BD47" s="35"/>
      <c r="BE47" s="35"/>
      <c r="BF47" s="128"/>
      <c r="BG47" s="144"/>
      <c r="BH47" s="132"/>
      <c r="BI47" s="132"/>
      <c r="BJ47" s="132"/>
      <c r="BK47" s="132"/>
      <c r="BL47" s="132"/>
      <c r="BM47" s="132"/>
      <c r="BN47" s="132"/>
      <c r="BO47" s="134"/>
      <c r="BP47" s="134"/>
      <c r="BQ47" s="134"/>
      <c r="BR47" s="134"/>
    </row>
    <row r="48" spans="1:70" ht="12.75" customHeight="1">
      <c r="A48" s="127" t="s">
        <v>21</v>
      </c>
      <c r="B48" s="143" t="s">
        <v>47</v>
      </c>
      <c r="C48" s="131" t="s">
        <v>1</v>
      </c>
      <c r="D48" s="131">
        <v>61</v>
      </c>
      <c r="E48" s="131">
        <v>137</v>
      </c>
      <c r="F48" s="131" t="e">
        <f>#REF!</f>
        <v>#REF!</v>
      </c>
      <c r="G48" s="131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133" t="e">
        <f>F48/D48*100</f>
        <v>#REF!</v>
      </c>
      <c r="BA48" s="133" t="e">
        <f>G48/E48*100</f>
        <v>#REF!</v>
      </c>
      <c r="BB48" s="141"/>
      <c r="BC48" s="137"/>
      <c r="BD48" s="35"/>
      <c r="BE48" s="35"/>
      <c r="BF48" s="127" t="s">
        <v>21</v>
      </c>
      <c r="BG48" s="143" t="s">
        <v>47</v>
      </c>
      <c r="BH48" s="131" t="s">
        <v>1</v>
      </c>
      <c r="BI48" s="131">
        <v>62</v>
      </c>
      <c r="BJ48" s="131">
        <v>105</v>
      </c>
      <c r="BK48" s="131">
        <v>62</v>
      </c>
      <c r="BL48" s="131">
        <v>115</v>
      </c>
      <c r="BM48" s="131" t="e">
        <f>F48</f>
        <v>#REF!</v>
      </c>
      <c r="BN48" s="131" t="e">
        <f>G48</f>
        <v>#REF!</v>
      </c>
      <c r="BO48" s="133" t="e">
        <f>BM48/BK48*100</f>
        <v>#REF!</v>
      </c>
      <c r="BP48" s="133" t="e">
        <f>BN48/BL48*100</f>
        <v>#REF!</v>
      </c>
      <c r="BQ48" s="133" t="e">
        <f>BM48/BI48*100</f>
        <v>#REF!</v>
      </c>
      <c r="BR48" s="133" t="e">
        <f>BN48/BJ48*100</f>
        <v>#REF!</v>
      </c>
    </row>
    <row r="49" spans="1:70" ht="15" customHeight="1">
      <c r="A49" s="128"/>
      <c r="B49" s="144"/>
      <c r="C49" s="132"/>
      <c r="D49" s="132"/>
      <c r="E49" s="132"/>
      <c r="F49" s="132"/>
      <c r="G49" s="132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134"/>
      <c r="BA49" s="134"/>
      <c r="BB49" s="142"/>
      <c r="BC49" s="138"/>
      <c r="BD49" s="35"/>
      <c r="BE49" s="35"/>
      <c r="BF49" s="128"/>
      <c r="BG49" s="144"/>
      <c r="BH49" s="132"/>
      <c r="BI49" s="132"/>
      <c r="BJ49" s="132"/>
      <c r="BK49" s="132"/>
      <c r="BL49" s="132"/>
      <c r="BM49" s="132"/>
      <c r="BN49" s="132"/>
      <c r="BO49" s="134"/>
      <c r="BP49" s="134"/>
      <c r="BQ49" s="134"/>
      <c r="BR49" s="134"/>
    </row>
    <row r="50" spans="1:70" ht="12.75" customHeight="1">
      <c r="A50" s="127" t="s">
        <v>22</v>
      </c>
      <c r="B50" s="143" t="s">
        <v>48</v>
      </c>
      <c r="C50" s="131" t="s">
        <v>1</v>
      </c>
      <c r="D50" s="131">
        <v>40</v>
      </c>
      <c r="E50" s="131">
        <v>100</v>
      </c>
      <c r="F50" s="131" t="e">
        <f>#REF!</f>
        <v>#REF!</v>
      </c>
      <c r="G50" s="131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133" t="e">
        <f aca="true" t="shared" si="0" ref="AZ50:AZ60">F50/D50*100</f>
        <v>#REF!</v>
      </c>
      <c r="BA50" s="133" t="e">
        <f>G50/E50*100</f>
        <v>#REF!</v>
      </c>
      <c r="BB50" s="150"/>
      <c r="BC50" s="137"/>
      <c r="BD50" s="35"/>
      <c r="BE50" s="35"/>
      <c r="BF50" s="127" t="s">
        <v>22</v>
      </c>
      <c r="BG50" s="143" t="s">
        <v>48</v>
      </c>
      <c r="BH50" s="131" t="s">
        <v>1</v>
      </c>
      <c r="BI50" s="131">
        <v>44</v>
      </c>
      <c r="BJ50" s="131">
        <v>120</v>
      </c>
      <c r="BK50" s="131">
        <v>43</v>
      </c>
      <c r="BL50" s="131">
        <v>100</v>
      </c>
      <c r="BM50" s="131" t="e">
        <f>F50</f>
        <v>#REF!</v>
      </c>
      <c r="BN50" s="131" t="e">
        <f>G50</f>
        <v>#REF!</v>
      </c>
      <c r="BO50" s="133" t="e">
        <f>BM50/BK50*100</f>
        <v>#REF!</v>
      </c>
      <c r="BP50" s="133" t="e">
        <f>BN50/BL50*100</f>
        <v>#REF!</v>
      </c>
      <c r="BQ50" s="133" t="e">
        <f>BM50/BI50*100</f>
        <v>#REF!</v>
      </c>
      <c r="BR50" s="133" t="e">
        <f>BN50/BJ50*100</f>
        <v>#REF!</v>
      </c>
    </row>
    <row r="51" spans="1:70" ht="18.75" customHeight="1">
      <c r="A51" s="128"/>
      <c r="B51" s="144"/>
      <c r="C51" s="132"/>
      <c r="D51" s="132"/>
      <c r="E51" s="132"/>
      <c r="F51" s="132"/>
      <c r="G51" s="132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134"/>
      <c r="BA51" s="134"/>
      <c r="BB51" s="151"/>
      <c r="BC51" s="138"/>
      <c r="BD51" s="35"/>
      <c r="BE51" s="35"/>
      <c r="BF51" s="128"/>
      <c r="BG51" s="144"/>
      <c r="BH51" s="132"/>
      <c r="BI51" s="132"/>
      <c r="BJ51" s="132"/>
      <c r="BK51" s="132"/>
      <c r="BL51" s="132"/>
      <c r="BM51" s="132"/>
      <c r="BN51" s="132"/>
      <c r="BO51" s="134"/>
      <c r="BP51" s="134"/>
      <c r="BQ51" s="134"/>
      <c r="BR51" s="134"/>
    </row>
    <row r="52" spans="1:70" ht="12.75" customHeight="1">
      <c r="A52" s="127" t="s">
        <v>23</v>
      </c>
      <c r="B52" s="143" t="s">
        <v>49</v>
      </c>
      <c r="C52" s="131" t="s">
        <v>1</v>
      </c>
      <c r="D52" s="131">
        <v>50</v>
      </c>
      <c r="E52" s="131">
        <v>100</v>
      </c>
      <c r="F52" s="131" t="e">
        <f>#REF!</f>
        <v>#REF!</v>
      </c>
      <c r="G52" s="131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133" t="e">
        <f t="shared" si="0"/>
        <v>#REF!</v>
      </c>
      <c r="BA52" s="133" t="e">
        <f>G52/E52*100</f>
        <v>#REF!</v>
      </c>
      <c r="BB52" s="135"/>
      <c r="BC52" s="137" t="s">
        <v>152</v>
      </c>
      <c r="BD52" s="35"/>
      <c r="BE52" s="35"/>
      <c r="BF52" s="127" t="s">
        <v>23</v>
      </c>
      <c r="BG52" s="143" t="s">
        <v>49</v>
      </c>
      <c r="BH52" s="131" t="s">
        <v>1</v>
      </c>
      <c r="BI52" s="131">
        <v>50</v>
      </c>
      <c r="BJ52" s="131">
        <v>75</v>
      </c>
      <c r="BK52" s="131">
        <v>40</v>
      </c>
      <c r="BL52" s="131">
        <v>85</v>
      </c>
      <c r="BM52" s="131" t="e">
        <f>F52</f>
        <v>#REF!</v>
      </c>
      <c r="BN52" s="131" t="e">
        <f>G52</f>
        <v>#REF!</v>
      </c>
      <c r="BO52" s="133" t="e">
        <f>BM52/BK52*100</f>
        <v>#REF!</v>
      </c>
      <c r="BP52" s="133" t="e">
        <f>BN52/BL52*100</f>
        <v>#REF!</v>
      </c>
      <c r="BQ52" s="133" t="e">
        <f>BM52/BI52*100</f>
        <v>#REF!</v>
      </c>
      <c r="BR52" s="133" t="e">
        <f>BN52/BJ52*100</f>
        <v>#REF!</v>
      </c>
    </row>
    <row r="53" spans="1:70" ht="21.75" customHeight="1">
      <c r="A53" s="128"/>
      <c r="B53" s="144"/>
      <c r="C53" s="132"/>
      <c r="D53" s="132"/>
      <c r="E53" s="132"/>
      <c r="F53" s="132"/>
      <c r="G53" s="132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134"/>
      <c r="BA53" s="134"/>
      <c r="BB53" s="136"/>
      <c r="BC53" s="138"/>
      <c r="BD53" s="35"/>
      <c r="BE53" s="35"/>
      <c r="BF53" s="128"/>
      <c r="BG53" s="144"/>
      <c r="BH53" s="132"/>
      <c r="BI53" s="132"/>
      <c r="BJ53" s="132"/>
      <c r="BK53" s="132"/>
      <c r="BL53" s="132"/>
      <c r="BM53" s="132"/>
      <c r="BN53" s="132"/>
      <c r="BO53" s="134"/>
      <c r="BP53" s="134"/>
      <c r="BQ53" s="134"/>
      <c r="BR53" s="134"/>
    </row>
    <row r="54" spans="1:70" ht="12.75" customHeight="1">
      <c r="A54" s="127" t="s">
        <v>24</v>
      </c>
      <c r="B54" s="139" t="s">
        <v>50</v>
      </c>
      <c r="C54" s="131" t="s">
        <v>1</v>
      </c>
      <c r="D54" s="131">
        <v>50</v>
      </c>
      <c r="E54" s="131">
        <v>94</v>
      </c>
      <c r="F54" s="131" t="e">
        <f>#REF!</f>
        <v>#REF!</v>
      </c>
      <c r="G54" s="131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133" t="e">
        <f t="shared" si="0"/>
        <v>#REF!</v>
      </c>
      <c r="BA54" s="133" t="e">
        <f>G54/E54*100</f>
        <v>#REF!</v>
      </c>
      <c r="BB54" s="135"/>
      <c r="BC54" s="137" t="s">
        <v>151</v>
      </c>
      <c r="BD54" s="35"/>
      <c r="BE54" s="35"/>
      <c r="BF54" s="127" t="s">
        <v>24</v>
      </c>
      <c r="BG54" s="139" t="s">
        <v>50</v>
      </c>
      <c r="BH54" s="131" t="s">
        <v>1</v>
      </c>
      <c r="BI54" s="131">
        <v>45</v>
      </c>
      <c r="BJ54" s="131">
        <v>125</v>
      </c>
      <c r="BK54" s="131">
        <v>30</v>
      </c>
      <c r="BL54" s="131">
        <v>60</v>
      </c>
      <c r="BM54" s="131" t="e">
        <f>F54</f>
        <v>#REF!</v>
      </c>
      <c r="BN54" s="131" t="e">
        <f>G54</f>
        <v>#REF!</v>
      </c>
      <c r="BO54" s="133" t="e">
        <f>BM54/BK54*100</f>
        <v>#REF!</v>
      </c>
      <c r="BP54" s="133" t="e">
        <f>BN54/BL54*100</f>
        <v>#REF!</v>
      </c>
      <c r="BQ54" s="133" t="e">
        <f>BM54/BI54*100</f>
        <v>#REF!</v>
      </c>
      <c r="BR54" s="133" t="e">
        <f>BN54/BJ54*100</f>
        <v>#REF!</v>
      </c>
    </row>
    <row r="55" spans="1:70" ht="51" customHeight="1">
      <c r="A55" s="128"/>
      <c r="B55" s="140"/>
      <c r="C55" s="132"/>
      <c r="D55" s="132"/>
      <c r="E55" s="132"/>
      <c r="F55" s="132"/>
      <c r="G55" s="132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134"/>
      <c r="BA55" s="134"/>
      <c r="BB55" s="136"/>
      <c r="BC55" s="138"/>
      <c r="BD55" s="35"/>
      <c r="BE55" s="35"/>
      <c r="BF55" s="128"/>
      <c r="BG55" s="140"/>
      <c r="BH55" s="132"/>
      <c r="BI55" s="132"/>
      <c r="BJ55" s="132"/>
      <c r="BK55" s="132"/>
      <c r="BL55" s="132"/>
      <c r="BM55" s="132"/>
      <c r="BN55" s="132"/>
      <c r="BO55" s="134"/>
      <c r="BP55" s="134"/>
      <c r="BQ55" s="134"/>
      <c r="BR55" s="134"/>
    </row>
    <row r="56" spans="1:70" ht="12.75" customHeight="1">
      <c r="A56" s="127" t="s">
        <v>25</v>
      </c>
      <c r="B56" s="143" t="s">
        <v>51</v>
      </c>
      <c r="C56" s="131" t="s">
        <v>1</v>
      </c>
      <c r="D56" s="131">
        <v>40</v>
      </c>
      <c r="E56" s="131">
        <v>95</v>
      </c>
      <c r="F56" s="131" t="e">
        <f>#REF!</f>
        <v>#REF!</v>
      </c>
      <c r="G56" s="131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133" t="e">
        <f t="shared" si="0"/>
        <v>#REF!</v>
      </c>
      <c r="BA56" s="133" t="e">
        <f>G56/E56*100</f>
        <v>#REF!</v>
      </c>
      <c r="BB56" s="135"/>
      <c r="BC56" s="137" t="s">
        <v>151</v>
      </c>
      <c r="BD56" s="35"/>
      <c r="BE56" s="35"/>
      <c r="BF56" s="127" t="s">
        <v>25</v>
      </c>
      <c r="BG56" s="143" t="s">
        <v>51</v>
      </c>
      <c r="BH56" s="131" t="s">
        <v>1</v>
      </c>
      <c r="BI56" s="131">
        <v>38</v>
      </c>
      <c r="BJ56" s="131">
        <v>65</v>
      </c>
      <c r="BK56" s="131">
        <v>38</v>
      </c>
      <c r="BL56" s="131">
        <v>75</v>
      </c>
      <c r="BM56" s="131" t="e">
        <f>F56</f>
        <v>#REF!</v>
      </c>
      <c r="BN56" s="131" t="e">
        <f>G56</f>
        <v>#REF!</v>
      </c>
      <c r="BO56" s="133" t="e">
        <f>BM56/BK56*100</f>
        <v>#REF!</v>
      </c>
      <c r="BP56" s="133" t="e">
        <f>BN56/BL56*100</f>
        <v>#REF!</v>
      </c>
      <c r="BQ56" s="133" t="e">
        <f>BM56/BI56*100</f>
        <v>#REF!</v>
      </c>
      <c r="BR56" s="133" t="e">
        <f>BN56/BJ56*100</f>
        <v>#REF!</v>
      </c>
    </row>
    <row r="57" spans="1:70" ht="55.5" customHeight="1">
      <c r="A57" s="128"/>
      <c r="B57" s="144"/>
      <c r="C57" s="132"/>
      <c r="D57" s="132"/>
      <c r="E57" s="132"/>
      <c r="F57" s="132"/>
      <c r="G57" s="132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134"/>
      <c r="BA57" s="134"/>
      <c r="BB57" s="136"/>
      <c r="BC57" s="138"/>
      <c r="BD57" s="35"/>
      <c r="BE57" s="35"/>
      <c r="BF57" s="128"/>
      <c r="BG57" s="144"/>
      <c r="BH57" s="132"/>
      <c r="BI57" s="132"/>
      <c r="BJ57" s="132"/>
      <c r="BK57" s="132"/>
      <c r="BL57" s="132"/>
      <c r="BM57" s="132"/>
      <c r="BN57" s="132"/>
      <c r="BO57" s="134"/>
      <c r="BP57" s="134"/>
      <c r="BQ57" s="134"/>
      <c r="BR57" s="134"/>
    </row>
    <row r="58" spans="1:70" ht="12.75" customHeight="1">
      <c r="A58" s="127" t="s">
        <v>26</v>
      </c>
      <c r="B58" s="143" t="s">
        <v>52</v>
      </c>
      <c r="C58" s="131" t="s">
        <v>1</v>
      </c>
      <c r="D58" s="131">
        <v>70</v>
      </c>
      <c r="E58" s="131">
        <v>125</v>
      </c>
      <c r="F58" s="131" t="e">
        <f>#REF!</f>
        <v>#REF!</v>
      </c>
      <c r="G58" s="131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133" t="e">
        <f t="shared" si="0"/>
        <v>#REF!</v>
      </c>
      <c r="BA58" s="133" t="e">
        <f>G58/E58*100</f>
        <v>#REF!</v>
      </c>
      <c r="BB58" s="150"/>
      <c r="BC58" s="137" t="s">
        <v>151</v>
      </c>
      <c r="BD58" s="35"/>
      <c r="BE58" s="35"/>
      <c r="BF58" s="127" t="s">
        <v>26</v>
      </c>
      <c r="BG58" s="143" t="s">
        <v>52</v>
      </c>
      <c r="BH58" s="131" t="s">
        <v>1</v>
      </c>
      <c r="BI58" s="131">
        <v>70</v>
      </c>
      <c r="BJ58" s="131">
        <v>125</v>
      </c>
      <c r="BK58" s="131">
        <v>55</v>
      </c>
      <c r="BL58" s="131">
        <v>115</v>
      </c>
      <c r="BM58" s="131" t="e">
        <f>F58</f>
        <v>#REF!</v>
      </c>
      <c r="BN58" s="131" t="e">
        <f>G58</f>
        <v>#REF!</v>
      </c>
      <c r="BO58" s="133" t="e">
        <f>BM58/BK58*100</f>
        <v>#REF!</v>
      </c>
      <c r="BP58" s="133" t="e">
        <f>BN58/BL58*100</f>
        <v>#REF!</v>
      </c>
      <c r="BQ58" s="133" t="e">
        <f>BM58/BI58*100</f>
        <v>#REF!</v>
      </c>
      <c r="BR58" s="133" t="e">
        <f>BN58/BJ58*100</f>
        <v>#REF!</v>
      </c>
    </row>
    <row r="59" spans="1:70" ht="49.5" customHeight="1">
      <c r="A59" s="128"/>
      <c r="B59" s="144"/>
      <c r="C59" s="132"/>
      <c r="D59" s="132"/>
      <c r="E59" s="132"/>
      <c r="F59" s="132"/>
      <c r="G59" s="132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134"/>
      <c r="BA59" s="134"/>
      <c r="BB59" s="151"/>
      <c r="BC59" s="138"/>
      <c r="BD59" s="35"/>
      <c r="BE59" s="35"/>
      <c r="BF59" s="128"/>
      <c r="BG59" s="144"/>
      <c r="BH59" s="132"/>
      <c r="BI59" s="132"/>
      <c r="BJ59" s="132"/>
      <c r="BK59" s="132"/>
      <c r="BL59" s="132"/>
      <c r="BM59" s="132"/>
      <c r="BN59" s="132"/>
      <c r="BO59" s="134"/>
      <c r="BP59" s="134"/>
      <c r="BQ59" s="134"/>
      <c r="BR59" s="134"/>
    </row>
    <row r="60" spans="1:70" ht="12.75" customHeight="1">
      <c r="A60" s="127" t="s">
        <v>72</v>
      </c>
      <c r="B60" s="143" t="s">
        <v>53</v>
      </c>
      <c r="C60" s="131" t="s">
        <v>1</v>
      </c>
      <c r="D60" s="131">
        <v>120</v>
      </c>
      <c r="E60" s="131">
        <v>280</v>
      </c>
      <c r="F60" s="131" t="e">
        <f>#REF!</f>
        <v>#REF!</v>
      </c>
      <c r="G60" s="131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133" t="e">
        <f t="shared" si="0"/>
        <v>#REF!</v>
      </c>
      <c r="BA60" s="133" t="e">
        <f>G60/E60*100</f>
        <v>#REF!</v>
      </c>
      <c r="BB60" s="135"/>
      <c r="BC60" s="137" t="s">
        <v>151</v>
      </c>
      <c r="BD60" s="35"/>
      <c r="BE60" s="35"/>
      <c r="BF60" s="127" t="s">
        <v>72</v>
      </c>
      <c r="BG60" s="143" t="s">
        <v>53</v>
      </c>
      <c r="BH60" s="131" t="s">
        <v>1</v>
      </c>
      <c r="BI60" s="131">
        <v>120</v>
      </c>
      <c r="BJ60" s="131">
        <v>250</v>
      </c>
      <c r="BK60" s="131">
        <v>100</v>
      </c>
      <c r="BL60" s="131">
        <v>225</v>
      </c>
      <c r="BM60" s="131" t="e">
        <f>F60</f>
        <v>#REF!</v>
      </c>
      <c r="BN60" s="131" t="e">
        <f>G60</f>
        <v>#REF!</v>
      </c>
      <c r="BO60" s="133" t="e">
        <f>BM60/BK60*100</f>
        <v>#REF!</v>
      </c>
      <c r="BP60" s="133" t="e">
        <f>BN60/BL60*100</f>
        <v>#REF!</v>
      </c>
      <c r="BQ60" s="133" t="e">
        <f>BM60/BI60*100</f>
        <v>#REF!</v>
      </c>
      <c r="BR60" s="133" t="e">
        <f>BN60/BJ60*100</f>
        <v>#REF!</v>
      </c>
    </row>
    <row r="61" spans="1:70" ht="39" customHeight="1">
      <c r="A61" s="128"/>
      <c r="B61" s="144"/>
      <c r="C61" s="132"/>
      <c r="D61" s="132"/>
      <c r="E61" s="132"/>
      <c r="F61" s="132"/>
      <c r="G61" s="132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134"/>
      <c r="BA61" s="134"/>
      <c r="BB61" s="136"/>
      <c r="BC61" s="138"/>
      <c r="BD61" s="35"/>
      <c r="BE61" s="35"/>
      <c r="BF61" s="128"/>
      <c r="BG61" s="144"/>
      <c r="BH61" s="132"/>
      <c r="BI61" s="132"/>
      <c r="BJ61" s="132"/>
      <c r="BK61" s="132"/>
      <c r="BL61" s="132"/>
      <c r="BM61" s="132"/>
      <c r="BN61" s="132"/>
      <c r="BO61" s="134"/>
      <c r="BP61" s="134"/>
      <c r="BQ61" s="134"/>
      <c r="BR61" s="134"/>
    </row>
  </sheetData>
  <sheetProtection/>
  <mergeCells count="692">
    <mergeCell ref="BQ56:BQ57"/>
    <mergeCell ref="BR56:BR57"/>
    <mergeCell ref="BQ58:BQ59"/>
    <mergeCell ref="BR58:BR59"/>
    <mergeCell ref="BQ60:BQ61"/>
    <mergeCell ref="BR60:BR61"/>
    <mergeCell ref="BQ50:BQ51"/>
    <mergeCell ref="BR50:BR51"/>
    <mergeCell ref="BQ52:BQ53"/>
    <mergeCell ref="BR52:BR53"/>
    <mergeCell ref="BQ54:BQ55"/>
    <mergeCell ref="BR54:BR55"/>
    <mergeCell ref="BQ44:BQ45"/>
    <mergeCell ref="BR44:BR45"/>
    <mergeCell ref="BQ46:BQ47"/>
    <mergeCell ref="BR46:BR47"/>
    <mergeCell ref="BQ48:BQ49"/>
    <mergeCell ref="BR48:BR49"/>
    <mergeCell ref="BQ38:BQ39"/>
    <mergeCell ref="BR38:BR39"/>
    <mergeCell ref="BQ40:BQ41"/>
    <mergeCell ref="BR40:BR41"/>
    <mergeCell ref="BQ42:BQ43"/>
    <mergeCell ref="BR42:BR43"/>
    <mergeCell ref="BQ32:BQ33"/>
    <mergeCell ref="BR32:BR33"/>
    <mergeCell ref="BQ34:BQ35"/>
    <mergeCell ref="BR34:BR35"/>
    <mergeCell ref="BQ36:BQ37"/>
    <mergeCell ref="BR36:BR37"/>
    <mergeCell ref="BQ26:BQ27"/>
    <mergeCell ref="BR26:BR27"/>
    <mergeCell ref="BQ28:BQ29"/>
    <mergeCell ref="BR28:BR29"/>
    <mergeCell ref="BQ30:BQ31"/>
    <mergeCell ref="BR30:BR31"/>
    <mergeCell ref="BQ20:BQ21"/>
    <mergeCell ref="BR20:BR21"/>
    <mergeCell ref="BQ22:BQ23"/>
    <mergeCell ref="BR22:BR23"/>
    <mergeCell ref="BQ24:BQ25"/>
    <mergeCell ref="BR24:BR25"/>
    <mergeCell ref="BR12:BR13"/>
    <mergeCell ref="BQ14:BQ15"/>
    <mergeCell ref="BR14:BR15"/>
    <mergeCell ref="BQ16:BQ17"/>
    <mergeCell ref="BR16:BR17"/>
    <mergeCell ref="BQ18:BQ19"/>
    <mergeCell ref="BR18:BR19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I50:BI51"/>
    <mergeCell ref="BJ50:BJ51"/>
    <mergeCell ref="BI52:BI53"/>
    <mergeCell ref="BJ52:BJ53"/>
    <mergeCell ref="BI54:BI55"/>
    <mergeCell ref="BJ54:BJ55"/>
    <mergeCell ref="BI42:BI43"/>
    <mergeCell ref="BJ42:BJ43"/>
    <mergeCell ref="BI44:BI45"/>
    <mergeCell ref="BJ44:BJ45"/>
    <mergeCell ref="BI46:BI47"/>
    <mergeCell ref="BJ46:BJ47"/>
    <mergeCell ref="BI34:BI35"/>
    <mergeCell ref="BJ34:BJ35"/>
    <mergeCell ref="BI36:BI37"/>
    <mergeCell ref="BJ36:BJ37"/>
    <mergeCell ref="BI38:BI39"/>
    <mergeCell ref="BJ38:BJ39"/>
    <mergeCell ref="BI26:BI27"/>
    <mergeCell ref="BJ26:BJ27"/>
    <mergeCell ref="BI28:BI29"/>
    <mergeCell ref="BJ28:BJ29"/>
    <mergeCell ref="BI30:BI31"/>
    <mergeCell ref="BJ30:BJ31"/>
    <mergeCell ref="BJ14:BJ15"/>
    <mergeCell ref="BI16:BI17"/>
    <mergeCell ref="BJ16:BJ17"/>
    <mergeCell ref="BI18:BI19"/>
    <mergeCell ref="BJ18:BJ19"/>
    <mergeCell ref="BI20:BI21"/>
    <mergeCell ref="BJ20:BJ2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G60:BG61"/>
    <mergeCell ref="BH60:BH61"/>
    <mergeCell ref="BK60:BK61"/>
    <mergeCell ref="BL60:BL61"/>
    <mergeCell ref="BM60:BM61"/>
    <mergeCell ref="BN60:BN61"/>
    <mergeCell ref="G60:G61"/>
    <mergeCell ref="AZ60:AZ61"/>
    <mergeCell ref="BA60:BA61"/>
    <mergeCell ref="BB60:BB61"/>
    <mergeCell ref="BC60:BC61"/>
    <mergeCell ref="BF60:BF61"/>
    <mergeCell ref="A60:A61"/>
    <mergeCell ref="B60:B61"/>
    <mergeCell ref="C60:C61"/>
    <mergeCell ref="D60:D61"/>
    <mergeCell ref="E60:E61"/>
    <mergeCell ref="F60:F61"/>
    <mergeCell ref="BK58:BK59"/>
    <mergeCell ref="BL58:BL59"/>
    <mergeCell ref="BM58:BM59"/>
    <mergeCell ref="BN58:BN59"/>
    <mergeCell ref="BO58:BO59"/>
    <mergeCell ref="BP58:BP59"/>
    <mergeCell ref="BA58:BA59"/>
    <mergeCell ref="BB58:BB59"/>
    <mergeCell ref="BC58:BC59"/>
    <mergeCell ref="BF58:BF59"/>
    <mergeCell ref="BG58:BG59"/>
    <mergeCell ref="BH58:BH59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G56:G57"/>
    <mergeCell ref="AZ56:AZ57"/>
    <mergeCell ref="BA56:BA57"/>
    <mergeCell ref="BB56:BB57"/>
    <mergeCell ref="BC56:BC57"/>
    <mergeCell ref="BF56:BF57"/>
    <mergeCell ref="A56:A57"/>
    <mergeCell ref="B56:B57"/>
    <mergeCell ref="C56:C57"/>
    <mergeCell ref="D56:D57"/>
    <mergeCell ref="E56:E57"/>
    <mergeCell ref="F56:F57"/>
    <mergeCell ref="BK54:BK55"/>
    <mergeCell ref="BL54:BL55"/>
    <mergeCell ref="BM54:BM55"/>
    <mergeCell ref="BN54:BN55"/>
    <mergeCell ref="BO54:BO55"/>
    <mergeCell ref="BP54:BP55"/>
    <mergeCell ref="BA54:BA55"/>
    <mergeCell ref="BB54:BB55"/>
    <mergeCell ref="BC54:BC55"/>
    <mergeCell ref="BF54:BF55"/>
    <mergeCell ref="BG54:BG55"/>
    <mergeCell ref="BH54:BH55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G52:BG53"/>
    <mergeCell ref="BH52:BH53"/>
    <mergeCell ref="BK52:BK53"/>
    <mergeCell ref="BL52:BL53"/>
    <mergeCell ref="BM52:BM53"/>
    <mergeCell ref="BN52:BN53"/>
    <mergeCell ref="G52:G53"/>
    <mergeCell ref="AZ52:AZ53"/>
    <mergeCell ref="BA52:BA53"/>
    <mergeCell ref="BB52:BB53"/>
    <mergeCell ref="BC52:BC53"/>
    <mergeCell ref="BF52:BF53"/>
    <mergeCell ref="A52:A53"/>
    <mergeCell ref="B52:B53"/>
    <mergeCell ref="C52:C53"/>
    <mergeCell ref="D52:D53"/>
    <mergeCell ref="E52:E53"/>
    <mergeCell ref="F52:F53"/>
    <mergeCell ref="BK50:BK51"/>
    <mergeCell ref="BL50:BL51"/>
    <mergeCell ref="BM50:BM51"/>
    <mergeCell ref="BN50:BN51"/>
    <mergeCell ref="BO50:BO51"/>
    <mergeCell ref="BP50:BP51"/>
    <mergeCell ref="BA50:BA51"/>
    <mergeCell ref="BB50:BB51"/>
    <mergeCell ref="BC50:BC51"/>
    <mergeCell ref="BF50:BF51"/>
    <mergeCell ref="BG50:BG51"/>
    <mergeCell ref="BH50:BH51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G48:G49"/>
    <mergeCell ref="AZ48:AZ49"/>
    <mergeCell ref="BA48:BA49"/>
    <mergeCell ref="BB48:BB49"/>
    <mergeCell ref="BC48:BC49"/>
    <mergeCell ref="BF48:BF49"/>
    <mergeCell ref="A48:A49"/>
    <mergeCell ref="B48:B49"/>
    <mergeCell ref="C48:C49"/>
    <mergeCell ref="D48:D49"/>
    <mergeCell ref="E48:E49"/>
    <mergeCell ref="F48:F49"/>
    <mergeCell ref="BK46:BK47"/>
    <mergeCell ref="BL46:BL47"/>
    <mergeCell ref="BM46:BM47"/>
    <mergeCell ref="BN46:BN47"/>
    <mergeCell ref="BO46:BO47"/>
    <mergeCell ref="BP46:BP47"/>
    <mergeCell ref="BA46:BA47"/>
    <mergeCell ref="BB46:BB47"/>
    <mergeCell ref="BC46:BC47"/>
    <mergeCell ref="BF46:BF47"/>
    <mergeCell ref="BG46:BG47"/>
    <mergeCell ref="BH46:BH47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G44:BG45"/>
    <mergeCell ref="BH44:BH45"/>
    <mergeCell ref="BK44:BK45"/>
    <mergeCell ref="BL44:BL45"/>
    <mergeCell ref="BM44:BM45"/>
    <mergeCell ref="BN44:BN45"/>
    <mergeCell ref="G44:G45"/>
    <mergeCell ref="AZ44:AZ45"/>
    <mergeCell ref="BA44:BA45"/>
    <mergeCell ref="BB44:BB45"/>
    <mergeCell ref="BC44:BC45"/>
    <mergeCell ref="BF44:BF45"/>
    <mergeCell ref="A44:A45"/>
    <mergeCell ref="B44:B45"/>
    <mergeCell ref="C44:C45"/>
    <mergeCell ref="D44:D45"/>
    <mergeCell ref="E44:E45"/>
    <mergeCell ref="F44:F45"/>
    <mergeCell ref="BK42:BK43"/>
    <mergeCell ref="BL42:BL43"/>
    <mergeCell ref="BM42:BM43"/>
    <mergeCell ref="BN42:BN43"/>
    <mergeCell ref="BO42:BO43"/>
    <mergeCell ref="BP42:BP43"/>
    <mergeCell ref="BA42:BA43"/>
    <mergeCell ref="BB42:BB43"/>
    <mergeCell ref="BC42:BC43"/>
    <mergeCell ref="BF42:BF43"/>
    <mergeCell ref="BG42:BG43"/>
    <mergeCell ref="BH42:BH43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G40:G41"/>
    <mergeCell ref="AZ40:AZ41"/>
    <mergeCell ref="BA40:BA41"/>
    <mergeCell ref="BB40:BB41"/>
    <mergeCell ref="BC40:BC41"/>
    <mergeCell ref="BF40:BF41"/>
    <mergeCell ref="A40:A41"/>
    <mergeCell ref="B40:B41"/>
    <mergeCell ref="C40:C41"/>
    <mergeCell ref="D40:D41"/>
    <mergeCell ref="E40:E41"/>
    <mergeCell ref="F40:F41"/>
    <mergeCell ref="BK38:BK39"/>
    <mergeCell ref="BL38:BL39"/>
    <mergeCell ref="BM38:BM39"/>
    <mergeCell ref="BN38:BN39"/>
    <mergeCell ref="BO38:BO39"/>
    <mergeCell ref="BP38:BP39"/>
    <mergeCell ref="BA38:BA39"/>
    <mergeCell ref="BB38:BB39"/>
    <mergeCell ref="BC38:BC39"/>
    <mergeCell ref="BF38:BF39"/>
    <mergeCell ref="BG38:BG39"/>
    <mergeCell ref="BH38:BH39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G36:BG37"/>
    <mergeCell ref="BH36:BH37"/>
    <mergeCell ref="BK36:BK37"/>
    <mergeCell ref="BL36:BL37"/>
    <mergeCell ref="BM36:BM37"/>
    <mergeCell ref="BN36:BN37"/>
    <mergeCell ref="G36:G37"/>
    <mergeCell ref="AZ36:AZ37"/>
    <mergeCell ref="BA36:BA37"/>
    <mergeCell ref="BB36:BB37"/>
    <mergeCell ref="BC36:BC37"/>
    <mergeCell ref="BF36:BF37"/>
    <mergeCell ref="A36:A37"/>
    <mergeCell ref="B36:B37"/>
    <mergeCell ref="C36:C37"/>
    <mergeCell ref="D36:D37"/>
    <mergeCell ref="E36:E37"/>
    <mergeCell ref="F36:F37"/>
    <mergeCell ref="BK34:BK35"/>
    <mergeCell ref="BL34:BL35"/>
    <mergeCell ref="BM34:BM35"/>
    <mergeCell ref="BN34:BN35"/>
    <mergeCell ref="BO34:BO35"/>
    <mergeCell ref="BP34:BP35"/>
    <mergeCell ref="BA34:BA35"/>
    <mergeCell ref="BB34:BB35"/>
    <mergeCell ref="BC34:BC35"/>
    <mergeCell ref="BF34:BF35"/>
    <mergeCell ref="BG34:BG35"/>
    <mergeCell ref="BH34:BH35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G32:G33"/>
    <mergeCell ref="AZ32:AZ33"/>
    <mergeCell ref="BA32:BA33"/>
    <mergeCell ref="BB32:BB33"/>
    <mergeCell ref="BC32:BC33"/>
    <mergeCell ref="BF32:BF33"/>
    <mergeCell ref="A32:A33"/>
    <mergeCell ref="B32:B33"/>
    <mergeCell ref="C32:C33"/>
    <mergeCell ref="D32:D33"/>
    <mergeCell ref="E32:E33"/>
    <mergeCell ref="F32:F33"/>
    <mergeCell ref="BK30:BK31"/>
    <mergeCell ref="BL30:BL31"/>
    <mergeCell ref="BM30:BM31"/>
    <mergeCell ref="BN30:BN31"/>
    <mergeCell ref="BO30:BO31"/>
    <mergeCell ref="BP30:BP31"/>
    <mergeCell ref="BA30:BA31"/>
    <mergeCell ref="BB30:BB31"/>
    <mergeCell ref="BC30:BC31"/>
    <mergeCell ref="BF30:BF31"/>
    <mergeCell ref="BG30:BG31"/>
    <mergeCell ref="BH30:BH31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G28:BG29"/>
    <mergeCell ref="BH28:BH29"/>
    <mergeCell ref="BK28:BK29"/>
    <mergeCell ref="BL28:BL29"/>
    <mergeCell ref="BM28:BM29"/>
    <mergeCell ref="BN28:BN29"/>
    <mergeCell ref="G28:G29"/>
    <mergeCell ref="AZ28:AZ29"/>
    <mergeCell ref="BA28:BA29"/>
    <mergeCell ref="BB28:BB29"/>
    <mergeCell ref="BC28:BC29"/>
    <mergeCell ref="BF28:BF29"/>
    <mergeCell ref="A28:A29"/>
    <mergeCell ref="B28:B29"/>
    <mergeCell ref="C28:C29"/>
    <mergeCell ref="D28:D29"/>
    <mergeCell ref="E28:E29"/>
    <mergeCell ref="F28:F29"/>
    <mergeCell ref="BK26:BK27"/>
    <mergeCell ref="BL26:BL27"/>
    <mergeCell ref="BM26:BM27"/>
    <mergeCell ref="BN26:BN27"/>
    <mergeCell ref="BO26:BO27"/>
    <mergeCell ref="BP26:BP27"/>
    <mergeCell ref="BA26:BA27"/>
    <mergeCell ref="BB26:BB27"/>
    <mergeCell ref="BC26:BC27"/>
    <mergeCell ref="BF26:BF27"/>
    <mergeCell ref="BG26:BG27"/>
    <mergeCell ref="BH26:BH27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G24:G25"/>
    <mergeCell ref="AZ24:AZ25"/>
    <mergeCell ref="BA24:BA25"/>
    <mergeCell ref="BB24:BB25"/>
    <mergeCell ref="BC24:BC25"/>
    <mergeCell ref="BF24:BF25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G20:BG21"/>
    <mergeCell ref="BH20:BH21"/>
    <mergeCell ref="BK20:BK21"/>
    <mergeCell ref="BL20:BL21"/>
    <mergeCell ref="BM20:BM21"/>
    <mergeCell ref="BN20:BN21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18:BG19"/>
    <mergeCell ref="BH18:BH19"/>
    <mergeCell ref="BK18:BK19"/>
    <mergeCell ref="BL18:BL19"/>
    <mergeCell ref="BM18:BM19"/>
    <mergeCell ref="BN18:BN19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6:BG17"/>
    <mergeCell ref="BH16:BH17"/>
    <mergeCell ref="BK16:BK17"/>
    <mergeCell ref="BL16:BL17"/>
    <mergeCell ref="BM16:BM17"/>
    <mergeCell ref="BN16:BN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A16:A23"/>
    <mergeCell ref="B16:B17"/>
    <mergeCell ref="C16:C17"/>
    <mergeCell ref="D16:D17"/>
    <mergeCell ref="E16:E17"/>
    <mergeCell ref="F16:F17"/>
    <mergeCell ref="BK14:BK15"/>
    <mergeCell ref="BL14:BL15"/>
    <mergeCell ref="BM14:BM15"/>
    <mergeCell ref="BN14:BN15"/>
    <mergeCell ref="BO14:BO15"/>
    <mergeCell ref="BP14:BP15"/>
    <mergeCell ref="BA14:BA15"/>
    <mergeCell ref="BB14:BB15"/>
    <mergeCell ref="BC14:BC15"/>
    <mergeCell ref="BF14:BF15"/>
    <mergeCell ref="BG14:BG15"/>
    <mergeCell ref="BH14:BH15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G12:BG13"/>
    <mergeCell ref="BH12:BH13"/>
    <mergeCell ref="BK12:BK13"/>
    <mergeCell ref="BL12:BL13"/>
    <mergeCell ref="BM12:BM13"/>
    <mergeCell ref="BN12:BN13"/>
    <mergeCell ref="G12:G13"/>
    <mergeCell ref="AZ12:AZ13"/>
    <mergeCell ref="BA12:BA13"/>
    <mergeCell ref="BB12:BB13"/>
    <mergeCell ref="BC12:BC13"/>
    <mergeCell ref="BF12:BF13"/>
    <mergeCell ref="A12:A13"/>
    <mergeCell ref="B12:B13"/>
    <mergeCell ref="C12:C13"/>
    <mergeCell ref="D12:D13"/>
    <mergeCell ref="E12:E13"/>
    <mergeCell ref="F12:F13"/>
    <mergeCell ref="BK10:BK11"/>
    <mergeCell ref="BL10:BL11"/>
    <mergeCell ref="BM10:BM11"/>
    <mergeCell ref="BN10:BN11"/>
    <mergeCell ref="BO10:BO11"/>
    <mergeCell ref="BP10:BP11"/>
    <mergeCell ref="BA10:BA11"/>
    <mergeCell ref="BB10:BB11"/>
    <mergeCell ref="BC10:BC11"/>
    <mergeCell ref="BF10:BF11"/>
    <mergeCell ref="BG10:BG11"/>
    <mergeCell ref="BH10:BH11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G8:BG9"/>
    <mergeCell ref="BH8:BH9"/>
    <mergeCell ref="BK8:BK9"/>
    <mergeCell ref="BL8:BL9"/>
    <mergeCell ref="BM8:BM9"/>
    <mergeCell ref="BN8:BN9"/>
    <mergeCell ref="G8:G9"/>
    <mergeCell ref="AZ8:AZ9"/>
    <mergeCell ref="BA8:BA9"/>
    <mergeCell ref="BB8:BB9"/>
    <mergeCell ref="BC8:BC9"/>
    <mergeCell ref="BF8:BF9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AZ4:BA6"/>
    <mergeCell ref="BB4:BB6"/>
    <mergeCell ref="BC4:BC6"/>
    <mergeCell ref="BF4:BF7"/>
    <mergeCell ref="BG4:BG7"/>
    <mergeCell ref="BH4:BH7"/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M62"/>
  <sheetViews>
    <sheetView tabSelected="1" zoomScalePageLayoutView="0" workbookViewId="0" topLeftCell="A1">
      <pane xSplit="53" ySplit="7" topLeftCell="BB8" activePane="bottomRight" state="frozen"/>
      <selection pane="topLeft" activeCell="A1" sqref="A1"/>
      <selection pane="topRight" activeCell="BB1" sqref="BB1"/>
      <selection pane="bottomLeft" activeCell="A8" sqref="A8"/>
      <selection pane="bottomRight" activeCell="BL13" sqref="BL13"/>
    </sheetView>
  </sheetViews>
  <sheetFormatPr defaultColWidth="9.00390625" defaultRowHeight="12.75"/>
  <cols>
    <col min="1" max="1" width="4.625" style="60" customWidth="1"/>
    <col min="2" max="2" width="40.25390625" style="60" customWidth="1"/>
    <col min="3" max="4" width="12.00390625" style="60" customWidth="1"/>
    <col min="5" max="5" width="11.875" style="60" customWidth="1"/>
    <col min="6" max="6" width="12.00390625" style="60" customWidth="1"/>
    <col min="7" max="7" width="11.25390625" style="60" customWidth="1"/>
    <col min="8" max="8" width="11.125" style="60" customWidth="1"/>
    <col min="9" max="9" width="11.625" style="60" customWidth="1"/>
    <col min="10" max="53" width="0" style="60" hidden="1" customWidth="1"/>
    <col min="54" max="54" width="10.00390625" style="60" customWidth="1"/>
    <col min="55" max="55" width="10.375" style="60" customWidth="1"/>
    <col min="56" max="56" width="22.25390625" style="60" hidden="1" customWidth="1"/>
    <col min="57" max="57" width="9.875" style="60" customWidth="1"/>
    <col min="58" max="58" width="9.25390625" style="60" customWidth="1"/>
    <col min="59" max="59" width="0.12890625" style="86" customWidth="1"/>
    <col min="60" max="60" width="0" style="60" hidden="1" customWidth="1"/>
    <col min="61" max="61" width="17.125" style="60" bestFit="1" customWidth="1"/>
    <col min="62" max="63" width="9.125" style="60" customWidth="1"/>
    <col min="64" max="64" width="12.00390625" style="60" customWidth="1"/>
    <col min="65" max="65" width="2.125" style="60" hidden="1" customWidth="1"/>
    <col min="66" max="16384" width="9.125" style="60" customWidth="1"/>
  </cols>
  <sheetData>
    <row r="1" spans="1:61" s="77" customFormat="1" ht="21" customHeight="1">
      <c r="A1" s="237" t="s">
        <v>180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81"/>
      <c r="BI1" s="82"/>
    </row>
    <row r="2" spans="1:61" s="77" customFormat="1" ht="2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81"/>
      <c r="BI2" s="83"/>
    </row>
    <row r="3" spans="1:61" ht="6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84"/>
      <c r="BI3" s="74"/>
    </row>
    <row r="4" spans="1:61" ht="12.75" customHeight="1">
      <c r="A4" s="184" t="s">
        <v>30</v>
      </c>
      <c r="B4" s="184" t="s">
        <v>29</v>
      </c>
      <c r="C4" s="184" t="s">
        <v>173</v>
      </c>
      <c r="D4" s="231" t="s">
        <v>175</v>
      </c>
      <c r="E4" s="232"/>
      <c r="F4" s="187" t="s">
        <v>178</v>
      </c>
      <c r="G4" s="188"/>
      <c r="H4" s="187" t="s">
        <v>179</v>
      </c>
      <c r="I4" s="188"/>
      <c r="J4" s="193" t="s">
        <v>62</v>
      </c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5"/>
      <c r="BB4" s="196" t="s">
        <v>172</v>
      </c>
      <c r="BC4" s="197"/>
      <c r="BD4" s="154" t="s">
        <v>171</v>
      </c>
      <c r="BE4" s="155"/>
      <c r="BF4" s="156"/>
      <c r="BG4" s="240" t="s">
        <v>119</v>
      </c>
      <c r="BI4" s="74"/>
    </row>
    <row r="5" spans="1:61" ht="13.5" customHeight="1" thickBot="1">
      <c r="A5" s="185"/>
      <c r="B5" s="185"/>
      <c r="C5" s="185"/>
      <c r="D5" s="233"/>
      <c r="E5" s="234"/>
      <c r="F5" s="189"/>
      <c r="G5" s="190"/>
      <c r="H5" s="189"/>
      <c r="I5" s="190"/>
      <c r="J5" s="202" t="s">
        <v>31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4"/>
      <c r="Z5" s="202" t="s">
        <v>54</v>
      </c>
      <c r="AA5" s="203"/>
      <c r="AB5" s="203"/>
      <c r="AC5" s="204"/>
      <c r="AD5" s="205" t="s">
        <v>55</v>
      </c>
      <c r="AE5" s="205"/>
      <c r="AF5" s="193" t="s">
        <v>56</v>
      </c>
      <c r="AG5" s="194"/>
      <c r="AH5" s="194"/>
      <c r="AI5" s="195"/>
      <c r="AJ5" s="193" t="s">
        <v>57</v>
      </c>
      <c r="AK5" s="194"/>
      <c r="AL5" s="194"/>
      <c r="AM5" s="195"/>
      <c r="AN5" s="193" t="s">
        <v>58</v>
      </c>
      <c r="AO5" s="194"/>
      <c r="AP5" s="194"/>
      <c r="AQ5" s="195"/>
      <c r="AR5" s="193" t="s">
        <v>120</v>
      </c>
      <c r="AS5" s="195"/>
      <c r="AT5" s="193" t="s">
        <v>67</v>
      </c>
      <c r="AU5" s="195"/>
      <c r="AV5" s="210" t="s">
        <v>59</v>
      </c>
      <c r="AW5" s="210"/>
      <c r="AX5" s="210" t="s">
        <v>60</v>
      </c>
      <c r="AY5" s="210"/>
      <c r="AZ5" s="193" t="s">
        <v>61</v>
      </c>
      <c r="BA5" s="194"/>
      <c r="BB5" s="198"/>
      <c r="BC5" s="199"/>
      <c r="BD5" s="157"/>
      <c r="BE5" s="158"/>
      <c r="BF5" s="159"/>
      <c r="BG5" s="241"/>
      <c r="BI5" s="74"/>
    </row>
    <row r="6" spans="1:59" ht="70.5" customHeight="1">
      <c r="A6" s="185"/>
      <c r="B6" s="185"/>
      <c r="C6" s="185"/>
      <c r="D6" s="235"/>
      <c r="E6" s="236"/>
      <c r="F6" s="191"/>
      <c r="G6" s="192"/>
      <c r="H6" s="191"/>
      <c r="I6" s="192"/>
      <c r="J6" s="211" t="s">
        <v>92</v>
      </c>
      <c r="K6" s="212"/>
      <c r="L6" s="211" t="s">
        <v>82</v>
      </c>
      <c r="M6" s="212"/>
      <c r="N6" s="218" t="s">
        <v>83</v>
      </c>
      <c r="O6" s="218"/>
      <c r="P6" s="219" t="s">
        <v>84</v>
      </c>
      <c r="Q6" s="220"/>
      <c r="R6" s="219" t="s">
        <v>85</v>
      </c>
      <c r="S6" s="221"/>
      <c r="T6" s="206" t="s">
        <v>86</v>
      </c>
      <c r="U6" s="207"/>
      <c r="V6" s="208" t="s">
        <v>87</v>
      </c>
      <c r="W6" s="209"/>
      <c r="X6" s="216" t="s">
        <v>88</v>
      </c>
      <c r="Y6" s="216"/>
      <c r="Z6" s="213" t="s">
        <v>121</v>
      </c>
      <c r="AA6" s="214"/>
      <c r="AB6" s="193" t="s">
        <v>90</v>
      </c>
      <c r="AC6" s="215"/>
      <c r="AD6" s="213" t="s">
        <v>122</v>
      </c>
      <c r="AE6" s="214"/>
      <c r="AF6" s="213" t="s">
        <v>167</v>
      </c>
      <c r="AG6" s="214"/>
      <c r="AH6" s="193" t="s">
        <v>80</v>
      </c>
      <c r="AI6" s="195"/>
      <c r="AJ6" s="213" t="s">
        <v>168</v>
      </c>
      <c r="AK6" s="214"/>
      <c r="AL6" s="213" t="s">
        <v>169</v>
      </c>
      <c r="AM6" s="214"/>
      <c r="AN6" s="213" t="s">
        <v>81</v>
      </c>
      <c r="AO6" s="214"/>
      <c r="AP6" s="213" t="s">
        <v>91</v>
      </c>
      <c r="AQ6" s="214"/>
      <c r="AR6" s="217" t="s">
        <v>78</v>
      </c>
      <c r="AS6" s="215"/>
      <c r="AT6" s="217" t="s">
        <v>170</v>
      </c>
      <c r="AU6" s="215"/>
      <c r="AV6" s="213" t="s">
        <v>71</v>
      </c>
      <c r="AW6" s="213"/>
      <c r="AX6" s="213" t="s">
        <v>123</v>
      </c>
      <c r="AY6" s="214"/>
      <c r="AZ6" s="213" t="s">
        <v>79</v>
      </c>
      <c r="BA6" s="214"/>
      <c r="BB6" s="200"/>
      <c r="BC6" s="201"/>
      <c r="BD6" s="160"/>
      <c r="BE6" s="161"/>
      <c r="BF6" s="162"/>
      <c r="BG6" s="242"/>
    </row>
    <row r="7" spans="1:59" ht="31.5" customHeight="1">
      <c r="A7" s="186"/>
      <c r="B7" s="186"/>
      <c r="C7" s="186"/>
      <c r="D7" s="61" t="s">
        <v>64</v>
      </c>
      <c r="E7" s="61" t="s">
        <v>65</v>
      </c>
      <c r="F7" s="61" t="s">
        <v>64</v>
      </c>
      <c r="G7" s="61" t="s">
        <v>65</v>
      </c>
      <c r="H7" s="61" t="s">
        <v>64</v>
      </c>
      <c r="I7" s="61" t="s">
        <v>65</v>
      </c>
      <c r="J7" s="61" t="s">
        <v>64</v>
      </c>
      <c r="K7" s="61" t="s">
        <v>65</v>
      </c>
      <c r="L7" s="61" t="s">
        <v>64</v>
      </c>
      <c r="M7" s="61" t="s">
        <v>65</v>
      </c>
      <c r="N7" s="61" t="s">
        <v>64</v>
      </c>
      <c r="O7" s="61" t="s">
        <v>65</v>
      </c>
      <c r="P7" s="61" t="s">
        <v>64</v>
      </c>
      <c r="Q7" s="61" t="s">
        <v>65</v>
      </c>
      <c r="R7" s="61" t="s">
        <v>64</v>
      </c>
      <c r="S7" s="61" t="s">
        <v>65</v>
      </c>
      <c r="T7" s="61" t="s">
        <v>64</v>
      </c>
      <c r="U7" s="61" t="s">
        <v>65</v>
      </c>
      <c r="V7" s="61" t="s">
        <v>64</v>
      </c>
      <c r="W7" s="61" t="s">
        <v>65</v>
      </c>
      <c r="X7" s="61" t="s">
        <v>64</v>
      </c>
      <c r="Y7" s="61" t="s">
        <v>65</v>
      </c>
      <c r="Z7" s="61" t="s">
        <v>64</v>
      </c>
      <c r="AA7" s="61" t="s">
        <v>65</v>
      </c>
      <c r="AB7" s="61" t="s">
        <v>64</v>
      </c>
      <c r="AC7" s="61" t="s">
        <v>65</v>
      </c>
      <c r="AD7" s="61" t="s">
        <v>64</v>
      </c>
      <c r="AE7" s="61" t="s">
        <v>65</v>
      </c>
      <c r="AF7" s="61" t="s">
        <v>64</v>
      </c>
      <c r="AG7" s="61" t="s">
        <v>65</v>
      </c>
      <c r="AH7" s="61" t="s">
        <v>64</v>
      </c>
      <c r="AI7" s="61" t="s">
        <v>65</v>
      </c>
      <c r="AJ7" s="61" t="s">
        <v>64</v>
      </c>
      <c r="AK7" s="61" t="s">
        <v>65</v>
      </c>
      <c r="AL7" s="61" t="s">
        <v>64</v>
      </c>
      <c r="AM7" s="61" t="s">
        <v>65</v>
      </c>
      <c r="AN7" s="61" t="s">
        <v>64</v>
      </c>
      <c r="AO7" s="61" t="s">
        <v>65</v>
      </c>
      <c r="AP7" s="61" t="s">
        <v>64</v>
      </c>
      <c r="AQ7" s="61" t="s">
        <v>65</v>
      </c>
      <c r="AR7" s="61" t="s">
        <v>64</v>
      </c>
      <c r="AS7" s="61" t="s">
        <v>65</v>
      </c>
      <c r="AT7" s="61" t="s">
        <v>64</v>
      </c>
      <c r="AU7" s="61" t="s">
        <v>65</v>
      </c>
      <c r="AV7" s="61" t="s">
        <v>64</v>
      </c>
      <c r="AW7" s="61" t="s">
        <v>65</v>
      </c>
      <c r="AX7" s="61" t="s">
        <v>64</v>
      </c>
      <c r="AY7" s="61" t="s">
        <v>65</v>
      </c>
      <c r="AZ7" s="61" t="s">
        <v>64</v>
      </c>
      <c r="BA7" s="61" t="s">
        <v>65</v>
      </c>
      <c r="BB7" s="78" t="s">
        <v>64</v>
      </c>
      <c r="BC7" s="78" t="s">
        <v>65</v>
      </c>
      <c r="BD7" s="62"/>
      <c r="BE7" s="61" t="s">
        <v>64</v>
      </c>
      <c r="BF7" s="61" t="s">
        <v>65</v>
      </c>
      <c r="BG7" s="85"/>
    </row>
    <row r="8" spans="1:59" ht="12.75" customHeight="1">
      <c r="A8" s="167">
        <v>1</v>
      </c>
      <c r="B8" s="222" t="s">
        <v>33</v>
      </c>
      <c r="C8" s="171" t="s">
        <v>1</v>
      </c>
      <c r="D8" s="171">
        <v>350</v>
      </c>
      <c r="E8" s="171">
        <v>450</v>
      </c>
      <c r="F8" s="171">
        <v>360</v>
      </c>
      <c r="G8" s="171">
        <v>420</v>
      </c>
      <c r="H8" s="171">
        <f>'[1]таблица по ленскому району'!G9</f>
        <v>345</v>
      </c>
      <c r="I8" s="171">
        <f>'[1]таблица по ленскому району'!H9</f>
        <v>360</v>
      </c>
      <c r="J8" s="63"/>
      <c r="K8" s="63"/>
      <c r="L8" s="64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3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6"/>
      <c r="BB8" s="173">
        <f>H8/F8*100</f>
        <v>95.83333333333334</v>
      </c>
      <c r="BC8" s="173">
        <f>I8/G8*100</f>
        <v>85.71428571428571</v>
      </c>
      <c r="BD8" s="180"/>
      <c r="BE8" s="163">
        <f>H8/D8*100</f>
        <v>98.57142857142858</v>
      </c>
      <c r="BF8" s="163">
        <f>I8/E8*100</f>
        <v>80</v>
      </c>
      <c r="BG8" s="243"/>
    </row>
    <row r="9" spans="1:59" ht="31.5" customHeight="1">
      <c r="A9" s="168"/>
      <c r="B9" s="223"/>
      <c r="C9" s="172"/>
      <c r="D9" s="172"/>
      <c r="E9" s="172"/>
      <c r="F9" s="172"/>
      <c r="G9" s="172"/>
      <c r="H9" s="172"/>
      <c r="I9" s="172"/>
      <c r="J9" s="63"/>
      <c r="K9" s="63"/>
      <c r="L9" s="64"/>
      <c r="M9" s="64"/>
      <c r="N9" s="64"/>
      <c r="O9" s="64"/>
      <c r="P9" s="63"/>
      <c r="Q9" s="63"/>
      <c r="R9" s="63"/>
      <c r="S9" s="63"/>
      <c r="T9" s="67"/>
      <c r="U9" s="63"/>
      <c r="V9" s="63"/>
      <c r="W9" s="63"/>
      <c r="X9" s="67"/>
      <c r="Y9" s="67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6"/>
      <c r="BA9" s="66"/>
      <c r="BB9" s="174"/>
      <c r="BC9" s="174"/>
      <c r="BD9" s="181"/>
      <c r="BE9" s="164"/>
      <c r="BF9" s="164"/>
      <c r="BG9" s="244"/>
    </row>
    <row r="10" spans="1:59" ht="12.75" customHeight="1">
      <c r="A10" s="167" t="s">
        <v>2</v>
      </c>
      <c r="B10" s="178" t="s">
        <v>34</v>
      </c>
      <c r="C10" s="171" t="s">
        <v>1</v>
      </c>
      <c r="D10" s="171">
        <v>245</v>
      </c>
      <c r="E10" s="171">
        <v>450</v>
      </c>
      <c r="F10" s="171">
        <v>265</v>
      </c>
      <c r="G10" s="171">
        <v>443</v>
      </c>
      <c r="H10" s="171">
        <f>'[1]таблица по ленскому району'!G11</f>
        <v>218</v>
      </c>
      <c r="I10" s="171">
        <f>'[1]таблица по ленскому району'!H11</f>
        <v>450</v>
      </c>
      <c r="J10" s="63"/>
      <c r="K10" s="63"/>
      <c r="L10" s="64"/>
      <c r="M10" s="64"/>
      <c r="N10" s="64"/>
      <c r="O10" s="64"/>
      <c r="P10" s="63"/>
      <c r="Q10" s="63"/>
      <c r="R10" s="63"/>
      <c r="S10" s="63"/>
      <c r="T10" s="67"/>
      <c r="U10" s="63"/>
      <c r="V10" s="63"/>
      <c r="W10" s="63"/>
      <c r="X10" s="67"/>
      <c r="Y10" s="67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  <c r="BA10" s="66"/>
      <c r="BB10" s="173">
        <f>H10/F10*100</f>
        <v>82.26415094339623</v>
      </c>
      <c r="BC10" s="173">
        <f>I10/G10*100</f>
        <v>101.58013544018058</v>
      </c>
      <c r="BD10" s="180"/>
      <c r="BE10" s="163">
        <f>H10/D10*100</f>
        <v>88.9795918367347</v>
      </c>
      <c r="BF10" s="163">
        <f>I10/E10*100</f>
        <v>100</v>
      </c>
      <c r="BG10" s="243"/>
    </row>
    <row r="11" spans="1:59" ht="28.5" customHeight="1">
      <c r="A11" s="168"/>
      <c r="B11" s="179"/>
      <c r="C11" s="172"/>
      <c r="D11" s="172"/>
      <c r="E11" s="172"/>
      <c r="F11" s="172"/>
      <c r="G11" s="172"/>
      <c r="H11" s="172"/>
      <c r="I11" s="172"/>
      <c r="J11" s="63"/>
      <c r="K11" s="63"/>
      <c r="L11" s="64"/>
      <c r="M11" s="64"/>
      <c r="N11" s="64"/>
      <c r="O11" s="64"/>
      <c r="P11" s="63"/>
      <c r="Q11" s="63"/>
      <c r="R11" s="63"/>
      <c r="S11" s="63"/>
      <c r="T11" s="67"/>
      <c r="U11" s="63"/>
      <c r="V11" s="63"/>
      <c r="W11" s="63"/>
      <c r="X11" s="67"/>
      <c r="Y11" s="6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/>
      <c r="BA11" s="66"/>
      <c r="BB11" s="174"/>
      <c r="BC11" s="174"/>
      <c r="BD11" s="181"/>
      <c r="BE11" s="164"/>
      <c r="BF11" s="164"/>
      <c r="BG11" s="244"/>
    </row>
    <row r="12" spans="1:59" ht="2.25" customHeight="1">
      <c r="A12" s="167" t="s">
        <v>3</v>
      </c>
      <c r="B12" s="178" t="s">
        <v>35</v>
      </c>
      <c r="C12" s="171" t="s">
        <v>1</v>
      </c>
      <c r="D12" s="171">
        <v>335</v>
      </c>
      <c r="E12" s="171">
        <v>420</v>
      </c>
      <c r="F12" s="171">
        <v>385</v>
      </c>
      <c r="G12" s="171">
        <v>385</v>
      </c>
      <c r="H12" s="171">
        <f>'[1]таблица по ленскому району'!G13</f>
        <v>385</v>
      </c>
      <c r="I12" s="171">
        <f>'[1]таблица по ленскому району'!H13</f>
        <v>385</v>
      </c>
      <c r="J12" s="63"/>
      <c r="K12" s="63"/>
      <c r="L12" s="64"/>
      <c r="M12" s="64"/>
      <c r="N12" s="64"/>
      <c r="O12" s="64"/>
      <c r="P12" s="63"/>
      <c r="Q12" s="63"/>
      <c r="R12" s="63"/>
      <c r="S12" s="63"/>
      <c r="T12" s="67"/>
      <c r="U12" s="63"/>
      <c r="V12" s="63"/>
      <c r="W12" s="63"/>
      <c r="X12" s="67"/>
      <c r="Y12" s="6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6"/>
      <c r="BA12" s="66"/>
      <c r="BB12" s="173">
        <f>H12/F12*100</f>
        <v>100</v>
      </c>
      <c r="BC12" s="173">
        <f>I12/G12*100</f>
        <v>100</v>
      </c>
      <c r="BD12" s="165"/>
      <c r="BE12" s="163">
        <f>H12/D12*100</f>
        <v>114.92537313432835</v>
      </c>
      <c r="BF12" s="163">
        <f>I12/E12*100</f>
        <v>91.66666666666666</v>
      </c>
      <c r="BG12" s="243"/>
    </row>
    <row r="13" spans="1:59" ht="42" customHeight="1">
      <c r="A13" s="168"/>
      <c r="B13" s="179"/>
      <c r="C13" s="172"/>
      <c r="D13" s="172"/>
      <c r="E13" s="172"/>
      <c r="F13" s="172"/>
      <c r="G13" s="172"/>
      <c r="H13" s="172"/>
      <c r="I13" s="172"/>
      <c r="J13" s="63"/>
      <c r="K13" s="63"/>
      <c r="L13" s="64"/>
      <c r="M13" s="64"/>
      <c r="N13" s="64"/>
      <c r="O13" s="64"/>
      <c r="P13" s="63"/>
      <c r="Q13" s="63"/>
      <c r="R13" s="63"/>
      <c r="S13" s="63"/>
      <c r="T13" s="67"/>
      <c r="U13" s="63"/>
      <c r="V13" s="63"/>
      <c r="W13" s="63"/>
      <c r="X13" s="67"/>
      <c r="Y13" s="67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6"/>
      <c r="BA13" s="66"/>
      <c r="BB13" s="174"/>
      <c r="BC13" s="174"/>
      <c r="BD13" s="166"/>
      <c r="BE13" s="164"/>
      <c r="BF13" s="164"/>
      <c r="BG13" s="244"/>
    </row>
    <row r="14" spans="1:59" ht="15" customHeight="1">
      <c r="A14" s="167" t="s">
        <v>4</v>
      </c>
      <c r="B14" s="224" t="s">
        <v>36</v>
      </c>
      <c r="C14" s="171" t="s">
        <v>1</v>
      </c>
      <c r="D14" s="171">
        <v>168</v>
      </c>
      <c r="E14" s="171">
        <v>300</v>
      </c>
      <c r="F14" s="171">
        <v>178</v>
      </c>
      <c r="G14" s="171">
        <v>300</v>
      </c>
      <c r="H14" s="171">
        <f>'[1]таблица по ленскому району'!G15</f>
        <v>178</v>
      </c>
      <c r="I14" s="171">
        <f>'[1]таблица по ленскому району'!H15</f>
        <v>300</v>
      </c>
      <c r="J14" s="63"/>
      <c r="K14" s="63"/>
      <c r="L14" s="64"/>
      <c r="M14" s="64"/>
      <c r="N14" s="64"/>
      <c r="O14" s="64"/>
      <c r="P14" s="63"/>
      <c r="Q14" s="63"/>
      <c r="R14" s="63"/>
      <c r="S14" s="63"/>
      <c r="T14" s="67"/>
      <c r="U14" s="63"/>
      <c r="V14" s="63"/>
      <c r="W14" s="63"/>
      <c r="X14" s="67"/>
      <c r="Y14" s="67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6"/>
      <c r="BA14" s="66"/>
      <c r="BB14" s="173">
        <f>H14/F14*100</f>
        <v>100</v>
      </c>
      <c r="BC14" s="173">
        <f>I14/G14*100</f>
        <v>100</v>
      </c>
      <c r="BD14" s="165"/>
      <c r="BE14" s="163">
        <f>H14/D14*100</f>
        <v>105.95238095238095</v>
      </c>
      <c r="BF14" s="163">
        <f>I14/E14*100</f>
        <v>100</v>
      </c>
      <c r="BG14" s="243"/>
    </row>
    <row r="15" spans="1:59" ht="27.75" customHeight="1">
      <c r="A15" s="168"/>
      <c r="B15" s="225"/>
      <c r="C15" s="172"/>
      <c r="D15" s="172"/>
      <c r="E15" s="172"/>
      <c r="F15" s="172"/>
      <c r="G15" s="172"/>
      <c r="H15" s="172"/>
      <c r="I15" s="172"/>
      <c r="J15" s="63"/>
      <c r="K15" s="63"/>
      <c r="L15" s="64"/>
      <c r="M15" s="64"/>
      <c r="N15" s="64"/>
      <c r="O15" s="64"/>
      <c r="P15" s="63"/>
      <c r="Q15" s="63"/>
      <c r="R15" s="63"/>
      <c r="S15" s="63"/>
      <c r="T15" s="67"/>
      <c r="U15" s="63"/>
      <c r="V15" s="63"/>
      <c r="W15" s="63"/>
      <c r="X15" s="67"/>
      <c r="Y15" s="67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6"/>
      <c r="BA15" s="66"/>
      <c r="BB15" s="174"/>
      <c r="BC15" s="174"/>
      <c r="BD15" s="166"/>
      <c r="BE15" s="164"/>
      <c r="BF15" s="164"/>
      <c r="BG15" s="244"/>
    </row>
    <row r="16" spans="1:59" ht="12.75" customHeight="1">
      <c r="A16" s="175" t="s">
        <v>6</v>
      </c>
      <c r="B16" s="178" t="s">
        <v>143</v>
      </c>
      <c r="C16" s="171" t="s">
        <v>1</v>
      </c>
      <c r="D16" s="171">
        <v>120</v>
      </c>
      <c r="E16" s="171">
        <v>300</v>
      </c>
      <c r="F16" s="171">
        <v>98</v>
      </c>
      <c r="G16" s="171">
        <v>250</v>
      </c>
      <c r="H16" s="171">
        <f>'[1]таблица по ленскому району'!G17</f>
        <v>120</v>
      </c>
      <c r="I16" s="171">
        <f>'[1]таблица по ленскому району'!H17</f>
        <v>250</v>
      </c>
      <c r="J16" s="63"/>
      <c r="K16" s="63"/>
      <c r="L16" s="64"/>
      <c r="M16" s="64"/>
      <c r="N16" s="64"/>
      <c r="O16" s="64"/>
      <c r="P16" s="63"/>
      <c r="Q16" s="63"/>
      <c r="R16" s="63"/>
      <c r="S16" s="63"/>
      <c r="T16" s="67"/>
      <c r="U16" s="63"/>
      <c r="V16" s="63"/>
      <c r="W16" s="63"/>
      <c r="X16" s="67"/>
      <c r="Y16" s="6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6"/>
      <c r="BA16" s="66"/>
      <c r="BB16" s="173">
        <f>H16/F16*100</f>
        <v>122.44897959183673</v>
      </c>
      <c r="BC16" s="173">
        <f>I16/G16*100</f>
        <v>100</v>
      </c>
      <c r="BD16" s="180"/>
      <c r="BE16" s="163">
        <f>H16/D16*100</f>
        <v>100</v>
      </c>
      <c r="BF16" s="163">
        <f>I16/E16*100</f>
        <v>83.33333333333334</v>
      </c>
      <c r="BG16" s="243"/>
    </row>
    <row r="17" spans="1:59" ht="33.75" customHeight="1">
      <c r="A17" s="176"/>
      <c r="B17" s="179"/>
      <c r="C17" s="172"/>
      <c r="D17" s="172"/>
      <c r="E17" s="172"/>
      <c r="F17" s="172"/>
      <c r="G17" s="172"/>
      <c r="H17" s="172"/>
      <c r="I17" s="172"/>
      <c r="J17" s="63"/>
      <c r="K17" s="63"/>
      <c r="L17" s="64"/>
      <c r="M17" s="64"/>
      <c r="N17" s="64"/>
      <c r="O17" s="64"/>
      <c r="P17" s="63"/>
      <c r="Q17" s="63"/>
      <c r="R17" s="63"/>
      <c r="S17" s="63"/>
      <c r="T17" s="67"/>
      <c r="U17" s="63"/>
      <c r="V17" s="63"/>
      <c r="W17" s="63"/>
      <c r="X17" s="67"/>
      <c r="Y17" s="67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6"/>
      <c r="BB17" s="174"/>
      <c r="BC17" s="174"/>
      <c r="BD17" s="181"/>
      <c r="BE17" s="164"/>
      <c r="BF17" s="164"/>
      <c r="BG17" s="244"/>
    </row>
    <row r="18" spans="1:59" ht="18.75" customHeight="1">
      <c r="A18" s="176"/>
      <c r="B18" s="226" t="s">
        <v>27</v>
      </c>
      <c r="C18" s="171" t="s">
        <v>1</v>
      </c>
      <c r="D18" s="171">
        <v>160</v>
      </c>
      <c r="E18" s="171">
        <v>260</v>
      </c>
      <c r="F18" s="171">
        <v>198</v>
      </c>
      <c r="G18" s="171">
        <v>260</v>
      </c>
      <c r="H18" s="171">
        <f>'[1]таблица по ленскому району'!G19</f>
        <v>174</v>
      </c>
      <c r="I18" s="171">
        <f>'[1]таблица по ленскому району'!H19</f>
        <v>260</v>
      </c>
      <c r="J18" s="63"/>
      <c r="K18" s="63"/>
      <c r="L18" s="64"/>
      <c r="M18" s="64"/>
      <c r="N18" s="64"/>
      <c r="O18" s="64"/>
      <c r="P18" s="63"/>
      <c r="Q18" s="63"/>
      <c r="R18" s="63"/>
      <c r="S18" s="63"/>
      <c r="T18" s="67"/>
      <c r="U18" s="63"/>
      <c r="V18" s="63"/>
      <c r="W18" s="63"/>
      <c r="X18" s="67"/>
      <c r="Y18" s="67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6"/>
      <c r="BB18" s="173">
        <f>H18/F18*100</f>
        <v>87.87878787878788</v>
      </c>
      <c r="BC18" s="173">
        <f>I18/G18*100</f>
        <v>100</v>
      </c>
      <c r="BD18" s="180"/>
      <c r="BE18" s="163">
        <f>H18/D18*100</f>
        <v>108.74999999999999</v>
      </c>
      <c r="BF18" s="163">
        <f>I18/E18*100</f>
        <v>100</v>
      </c>
      <c r="BG18" s="243"/>
    </row>
    <row r="19" spans="1:59" ht="9.75" customHeight="1">
      <c r="A19" s="176"/>
      <c r="B19" s="227"/>
      <c r="C19" s="172"/>
      <c r="D19" s="172"/>
      <c r="E19" s="172"/>
      <c r="F19" s="172"/>
      <c r="G19" s="172"/>
      <c r="H19" s="172"/>
      <c r="I19" s="172"/>
      <c r="J19" s="63"/>
      <c r="K19" s="63"/>
      <c r="L19" s="64"/>
      <c r="M19" s="64"/>
      <c r="N19" s="64"/>
      <c r="O19" s="64"/>
      <c r="P19" s="63"/>
      <c r="Q19" s="63"/>
      <c r="R19" s="63"/>
      <c r="S19" s="63"/>
      <c r="T19" s="67"/>
      <c r="U19" s="63"/>
      <c r="V19" s="63"/>
      <c r="W19" s="63"/>
      <c r="X19" s="67"/>
      <c r="Y19" s="67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66"/>
      <c r="BB19" s="174"/>
      <c r="BC19" s="174"/>
      <c r="BD19" s="181"/>
      <c r="BE19" s="164"/>
      <c r="BF19" s="164"/>
      <c r="BG19" s="244"/>
    </row>
    <row r="20" spans="1:59" ht="12.75" customHeight="1">
      <c r="A20" s="176"/>
      <c r="B20" s="226" t="s">
        <v>63</v>
      </c>
      <c r="C20" s="171" t="s">
        <v>1</v>
      </c>
      <c r="D20" s="171">
        <v>170</v>
      </c>
      <c r="E20" s="171">
        <v>250</v>
      </c>
      <c r="F20" s="171">
        <v>170</v>
      </c>
      <c r="G20" s="171">
        <v>250</v>
      </c>
      <c r="H20" s="171">
        <f>'[1]таблица по ленскому району'!G21</f>
        <v>170</v>
      </c>
      <c r="I20" s="171">
        <f>'[1]таблица по ленскому району'!H21</f>
        <v>250</v>
      </c>
      <c r="J20" s="63"/>
      <c r="K20" s="63"/>
      <c r="L20" s="64"/>
      <c r="M20" s="64"/>
      <c r="N20" s="64"/>
      <c r="O20" s="64"/>
      <c r="P20" s="63"/>
      <c r="Q20" s="63"/>
      <c r="R20" s="63"/>
      <c r="S20" s="63"/>
      <c r="T20" s="67"/>
      <c r="U20" s="63"/>
      <c r="V20" s="63"/>
      <c r="W20" s="63"/>
      <c r="X20" s="67"/>
      <c r="Y20" s="6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66"/>
      <c r="BB20" s="173">
        <f>H20/F20*100</f>
        <v>100</v>
      </c>
      <c r="BC20" s="173">
        <f>I20/G20*100</f>
        <v>100</v>
      </c>
      <c r="BD20" s="180"/>
      <c r="BE20" s="163">
        <f>H20/D20*100</f>
        <v>100</v>
      </c>
      <c r="BF20" s="163">
        <f>I20/E20*100</f>
        <v>100</v>
      </c>
      <c r="BG20" s="243"/>
    </row>
    <row r="21" spans="1:59" ht="11.25" customHeight="1">
      <c r="A21" s="176"/>
      <c r="B21" s="227"/>
      <c r="C21" s="172"/>
      <c r="D21" s="172"/>
      <c r="E21" s="172"/>
      <c r="F21" s="172"/>
      <c r="G21" s="172"/>
      <c r="H21" s="172"/>
      <c r="I21" s="172"/>
      <c r="J21" s="63"/>
      <c r="K21" s="63"/>
      <c r="L21" s="64"/>
      <c r="M21" s="64"/>
      <c r="N21" s="64"/>
      <c r="O21" s="64"/>
      <c r="P21" s="63"/>
      <c r="Q21" s="63"/>
      <c r="R21" s="63"/>
      <c r="S21" s="63"/>
      <c r="T21" s="67"/>
      <c r="U21" s="63"/>
      <c r="V21" s="63"/>
      <c r="W21" s="63"/>
      <c r="X21" s="67"/>
      <c r="Y21" s="67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6"/>
      <c r="BA21" s="66"/>
      <c r="BB21" s="174"/>
      <c r="BC21" s="174"/>
      <c r="BD21" s="181"/>
      <c r="BE21" s="164"/>
      <c r="BF21" s="164"/>
      <c r="BG21" s="244"/>
    </row>
    <row r="22" spans="1:59" ht="12.75" customHeight="1">
      <c r="A22" s="176"/>
      <c r="B22" s="226" t="s">
        <v>28</v>
      </c>
      <c r="C22" s="171" t="s">
        <v>1</v>
      </c>
      <c r="D22" s="171">
        <v>190</v>
      </c>
      <c r="E22" s="171">
        <v>320</v>
      </c>
      <c r="F22" s="171">
        <v>168</v>
      </c>
      <c r="G22" s="171">
        <v>340</v>
      </c>
      <c r="H22" s="171">
        <f>'[1]таблица по ленскому району'!G23</f>
        <v>168</v>
      </c>
      <c r="I22" s="171">
        <f>'[1]таблица по ленскому району'!H23</f>
        <v>340</v>
      </c>
      <c r="J22" s="63"/>
      <c r="K22" s="63"/>
      <c r="L22" s="64"/>
      <c r="M22" s="64"/>
      <c r="N22" s="64"/>
      <c r="O22" s="64"/>
      <c r="P22" s="63"/>
      <c r="Q22" s="63"/>
      <c r="R22" s="63"/>
      <c r="S22" s="63"/>
      <c r="T22" s="67"/>
      <c r="U22" s="63"/>
      <c r="V22" s="63"/>
      <c r="W22" s="63"/>
      <c r="X22" s="67"/>
      <c r="Y22" s="6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6"/>
      <c r="BA22" s="66"/>
      <c r="BB22" s="173">
        <f>H22/F22*100</f>
        <v>100</v>
      </c>
      <c r="BC22" s="173">
        <f>I22/G22*100</f>
        <v>100</v>
      </c>
      <c r="BD22" s="180"/>
      <c r="BE22" s="163">
        <f>H22/D22*100</f>
        <v>88.42105263157895</v>
      </c>
      <c r="BF22" s="163">
        <f>I22/E22*100</f>
        <v>106.25</v>
      </c>
      <c r="BG22" s="243"/>
    </row>
    <row r="23" spans="1:59" ht="18" customHeight="1">
      <c r="A23" s="177"/>
      <c r="B23" s="227"/>
      <c r="C23" s="172"/>
      <c r="D23" s="172"/>
      <c r="E23" s="172"/>
      <c r="F23" s="172"/>
      <c r="G23" s="172"/>
      <c r="H23" s="172"/>
      <c r="I23" s="172"/>
      <c r="J23" s="63"/>
      <c r="K23" s="63"/>
      <c r="L23" s="64"/>
      <c r="M23" s="64"/>
      <c r="N23" s="64"/>
      <c r="O23" s="64"/>
      <c r="P23" s="63"/>
      <c r="Q23" s="63"/>
      <c r="R23" s="63"/>
      <c r="S23" s="63"/>
      <c r="T23" s="67"/>
      <c r="U23" s="63"/>
      <c r="V23" s="63"/>
      <c r="W23" s="63"/>
      <c r="X23" s="67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6"/>
      <c r="BA23" s="66"/>
      <c r="BB23" s="174"/>
      <c r="BC23" s="174"/>
      <c r="BD23" s="181"/>
      <c r="BE23" s="164"/>
      <c r="BF23" s="164"/>
      <c r="BG23" s="244"/>
    </row>
    <row r="24" spans="1:59" ht="12.75" customHeight="1">
      <c r="A24" s="167" t="s">
        <v>8</v>
      </c>
      <c r="B24" s="178" t="s">
        <v>37</v>
      </c>
      <c r="C24" s="171" t="s">
        <v>1</v>
      </c>
      <c r="D24" s="171">
        <v>145</v>
      </c>
      <c r="E24" s="171">
        <v>585</v>
      </c>
      <c r="F24" s="171">
        <v>145</v>
      </c>
      <c r="G24" s="171">
        <v>700</v>
      </c>
      <c r="H24" s="171">
        <f>'[1]таблица по ленскому району'!G25</f>
        <v>194</v>
      </c>
      <c r="I24" s="171">
        <f>'[1]таблица по ленскому району'!H25</f>
        <v>756</v>
      </c>
      <c r="J24" s="63"/>
      <c r="K24" s="63"/>
      <c r="L24" s="64"/>
      <c r="M24" s="64"/>
      <c r="N24" s="64"/>
      <c r="O24" s="64"/>
      <c r="P24" s="63"/>
      <c r="Q24" s="63"/>
      <c r="R24" s="63"/>
      <c r="S24" s="63"/>
      <c r="T24" s="67"/>
      <c r="U24" s="63"/>
      <c r="V24" s="63"/>
      <c r="W24" s="63"/>
      <c r="X24" s="67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6"/>
      <c r="BA24" s="66"/>
      <c r="BB24" s="173">
        <f>H24/F24*100</f>
        <v>133.79310344827587</v>
      </c>
      <c r="BC24" s="173">
        <f>I24/G24*100</f>
        <v>108</v>
      </c>
      <c r="BD24" s="180"/>
      <c r="BE24" s="163">
        <f>H24/D24*100</f>
        <v>133.79310344827587</v>
      </c>
      <c r="BF24" s="163">
        <f>I24/E24*100</f>
        <v>129.23076923076923</v>
      </c>
      <c r="BG24" s="243"/>
    </row>
    <row r="25" spans="1:59" ht="24" customHeight="1">
      <c r="A25" s="168"/>
      <c r="B25" s="179"/>
      <c r="C25" s="172"/>
      <c r="D25" s="172"/>
      <c r="E25" s="172"/>
      <c r="F25" s="172"/>
      <c r="G25" s="172"/>
      <c r="H25" s="172"/>
      <c r="I25" s="172"/>
      <c r="J25" s="63"/>
      <c r="K25" s="63"/>
      <c r="L25" s="64"/>
      <c r="M25" s="64"/>
      <c r="N25" s="64"/>
      <c r="O25" s="64"/>
      <c r="P25" s="63"/>
      <c r="Q25" s="63"/>
      <c r="R25" s="63"/>
      <c r="S25" s="63"/>
      <c r="T25" s="67"/>
      <c r="U25" s="63"/>
      <c r="V25" s="63"/>
      <c r="W25" s="63"/>
      <c r="X25" s="67"/>
      <c r="Y25" s="67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6"/>
      <c r="BA25" s="66"/>
      <c r="BB25" s="174"/>
      <c r="BC25" s="174"/>
      <c r="BD25" s="181"/>
      <c r="BE25" s="164"/>
      <c r="BF25" s="164"/>
      <c r="BG25" s="244"/>
    </row>
    <row r="26" spans="1:59" ht="12.75" customHeight="1">
      <c r="A26" s="167" t="s">
        <v>9</v>
      </c>
      <c r="B26" s="178" t="s">
        <v>38</v>
      </c>
      <c r="C26" s="171" t="s">
        <v>7</v>
      </c>
      <c r="D26" s="171">
        <v>83</v>
      </c>
      <c r="E26" s="171">
        <v>145</v>
      </c>
      <c r="F26" s="171">
        <v>80</v>
      </c>
      <c r="G26" s="171">
        <v>145</v>
      </c>
      <c r="H26" s="171">
        <f>'[1]таблица по ленскому району'!G27</f>
        <v>80</v>
      </c>
      <c r="I26" s="171">
        <f>'[1]таблица по ленскому району'!H27</f>
        <v>145</v>
      </c>
      <c r="J26" s="63"/>
      <c r="K26" s="63"/>
      <c r="L26" s="64"/>
      <c r="M26" s="64"/>
      <c r="N26" s="64"/>
      <c r="O26" s="64"/>
      <c r="P26" s="63"/>
      <c r="Q26" s="63"/>
      <c r="R26" s="63"/>
      <c r="S26" s="63"/>
      <c r="T26" s="67"/>
      <c r="U26" s="63"/>
      <c r="V26" s="63"/>
      <c r="W26" s="63"/>
      <c r="X26" s="67"/>
      <c r="Y26" s="67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6"/>
      <c r="BA26" s="66"/>
      <c r="BB26" s="173">
        <f>H26/F26*100</f>
        <v>100</v>
      </c>
      <c r="BC26" s="173">
        <f>I26/G26*100</f>
        <v>100</v>
      </c>
      <c r="BD26" s="182"/>
      <c r="BE26" s="163">
        <f>H26/D26*100</f>
        <v>96.3855421686747</v>
      </c>
      <c r="BF26" s="163">
        <f>I26/E26*100</f>
        <v>100</v>
      </c>
      <c r="BG26" s="243"/>
    </row>
    <row r="27" spans="1:59" ht="22.5" customHeight="1">
      <c r="A27" s="168"/>
      <c r="B27" s="179"/>
      <c r="C27" s="172"/>
      <c r="D27" s="172"/>
      <c r="E27" s="172"/>
      <c r="F27" s="172"/>
      <c r="G27" s="172"/>
      <c r="H27" s="172"/>
      <c r="I27" s="172"/>
      <c r="J27" s="63"/>
      <c r="K27" s="63"/>
      <c r="L27" s="64"/>
      <c r="M27" s="64"/>
      <c r="N27" s="64"/>
      <c r="O27" s="64"/>
      <c r="P27" s="63"/>
      <c r="Q27" s="63"/>
      <c r="R27" s="63"/>
      <c r="S27" s="63"/>
      <c r="T27" s="68"/>
      <c r="U27" s="63"/>
      <c r="V27" s="63"/>
      <c r="W27" s="68"/>
      <c r="X27" s="68"/>
      <c r="Y27" s="6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6"/>
      <c r="BA27" s="66"/>
      <c r="BB27" s="174"/>
      <c r="BC27" s="174"/>
      <c r="BD27" s="183"/>
      <c r="BE27" s="164"/>
      <c r="BF27" s="164"/>
      <c r="BG27" s="244"/>
    </row>
    <row r="28" spans="1:59" ht="12.75" customHeight="1">
      <c r="A28" s="167" t="s">
        <v>10</v>
      </c>
      <c r="B28" s="178" t="s">
        <v>89</v>
      </c>
      <c r="C28" s="171" t="s">
        <v>7</v>
      </c>
      <c r="D28" s="171">
        <v>51</v>
      </c>
      <c r="E28" s="171">
        <v>120</v>
      </c>
      <c r="F28" s="171">
        <v>50</v>
      </c>
      <c r="G28" s="171">
        <v>120</v>
      </c>
      <c r="H28" s="171">
        <f>'[1]таблица по ленскому району'!G29</f>
        <v>50</v>
      </c>
      <c r="I28" s="171">
        <f>'[1]таблица по ленскому району'!H29</f>
        <v>120</v>
      </c>
      <c r="J28" s="63"/>
      <c r="K28" s="63"/>
      <c r="L28" s="64"/>
      <c r="M28" s="64"/>
      <c r="N28" s="64"/>
      <c r="O28" s="64"/>
      <c r="P28" s="63"/>
      <c r="Q28" s="63"/>
      <c r="R28" s="63"/>
      <c r="S28" s="63"/>
      <c r="T28" s="67"/>
      <c r="U28" s="63"/>
      <c r="V28" s="63"/>
      <c r="W28" s="63"/>
      <c r="X28" s="67"/>
      <c r="Y28" s="67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6"/>
      <c r="BA28" s="66"/>
      <c r="BB28" s="173">
        <f>H28/F28*100</f>
        <v>100</v>
      </c>
      <c r="BC28" s="173">
        <f>I28/G28*100</f>
        <v>100</v>
      </c>
      <c r="BD28" s="182"/>
      <c r="BE28" s="163">
        <f>H28/D28*100</f>
        <v>98.0392156862745</v>
      </c>
      <c r="BF28" s="163">
        <f>I28/E28*100</f>
        <v>100</v>
      </c>
      <c r="BG28" s="243"/>
    </row>
    <row r="29" spans="1:59" ht="27.75" customHeight="1">
      <c r="A29" s="168"/>
      <c r="B29" s="179"/>
      <c r="C29" s="172"/>
      <c r="D29" s="172"/>
      <c r="E29" s="172"/>
      <c r="F29" s="172"/>
      <c r="G29" s="172"/>
      <c r="H29" s="172"/>
      <c r="I29" s="172"/>
      <c r="J29" s="63"/>
      <c r="K29" s="63"/>
      <c r="L29" s="64"/>
      <c r="M29" s="64"/>
      <c r="N29" s="64"/>
      <c r="O29" s="64"/>
      <c r="P29" s="63"/>
      <c r="Q29" s="63"/>
      <c r="R29" s="63"/>
      <c r="S29" s="63"/>
      <c r="T29" s="67"/>
      <c r="U29" s="63"/>
      <c r="V29" s="63"/>
      <c r="W29" s="63"/>
      <c r="X29" s="67"/>
      <c r="Y29" s="67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6"/>
      <c r="BA29" s="66"/>
      <c r="BB29" s="174"/>
      <c r="BC29" s="174"/>
      <c r="BD29" s="183"/>
      <c r="BE29" s="164"/>
      <c r="BF29" s="164"/>
      <c r="BG29" s="244"/>
    </row>
    <row r="30" spans="1:59" ht="12.75" customHeight="1">
      <c r="A30" s="167" t="s">
        <v>11</v>
      </c>
      <c r="B30" s="178" t="s">
        <v>174</v>
      </c>
      <c r="C30" s="171" t="s">
        <v>20</v>
      </c>
      <c r="D30" s="171">
        <v>70</v>
      </c>
      <c r="E30" s="171">
        <v>110</v>
      </c>
      <c r="F30" s="171">
        <v>70</v>
      </c>
      <c r="G30" s="171">
        <v>120</v>
      </c>
      <c r="H30" s="171">
        <f>'[1]таблица по ленскому району'!G31</f>
        <v>60</v>
      </c>
      <c r="I30" s="171">
        <f>'[1]таблица по ленскому району'!H31</f>
        <v>130</v>
      </c>
      <c r="J30" s="63"/>
      <c r="K30" s="63"/>
      <c r="L30" s="64"/>
      <c r="M30" s="64"/>
      <c r="N30" s="64"/>
      <c r="O30" s="64"/>
      <c r="P30" s="63"/>
      <c r="Q30" s="63"/>
      <c r="R30" s="63"/>
      <c r="S30" s="63"/>
      <c r="T30" s="67"/>
      <c r="U30" s="63"/>
      <c r="V30" s="63"/>
      <c r="W30" s="63"/>
      <c r="X30" s="67"/>
      <c r="Y30" s="67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6"/>
      <c r="BA30" s="66"/>
      <c r="BB30" s="173">
        <f>H30/F30*100</f>
        <v>85.71428571428571</v>
      </c>
      <c r="BC30" s="173">
        <f>I30/G30*100</f>
        <v>108.33333333333333</v>
      </c>
      <c r="BD30" s="165"/>
      <c r="BE30" s="163">
        <f>H30/D30*100</f>
        <v>85.71428571428571</v>
      </c>
      <c r="BF30" s="163">
        <f>I30/E30*100</f>
        <v>118.18181818181819</v>
      </c>
      <c r="BG30" s="243"/>
    </row>
    <row r="31" spans="1:59" ht="27" customHeight="1">
      <c r="A31" s="168"/>
      <c r="B31" s="179"/>
      <c r="C31" s="172"/>
      <c r="D31" s="172"/>
      <c r="E31" s="172"/>
      <c r="F31" s="172"/>
      <c r="G31" s="172"/>
      <c r="H31" s="172"/>
      <c r="I31" s="172"/>
      <c r="J31" s="63"/>
      <c r="K31" s="63"/>
      <c r="L31" s="64"/>
      <c r="M31" s="64"/>
      <c r="N31" s="64"/>
      <c r="O31" s="64"/>
      <c r="P31" s="63"/>
      <c r="Q31" s="63"/>
      <c r="R31" s="63"/>
      <c r="S31" s="63"/>
      <c r="T31" s="67"/>
      <c r="U31" s="63"/>
      <c r="V31" s="63"/>
      <c r="W31" s="63"/>
      <c r="X31" s="68"/>
      <c r="Y31" s="68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6"/>
      <c r="BA31" s="66"/>
      <c r="BB31" s="174"/>
      <c r="BC31" s="174"/>
      <c r="BD31" s="166"/>
      <c r="BE31" s="164"/>
      <c r="BF31" s="164"/>
      <c r="BG31" s="244"/>
    </row>
    <row r="32" spans="1:59" ht="12.75" customHeight="1">
      <c r="A32" s="167" t="s">
        <v>12</v>
      </c>
      <c r="B32" s="178" t="s">
        <v>5</v>
      </c>
      <c r="C32" s="171" t="s">
        <v>40</v>
      </c>
      <c r="D32" s="171">
        <v>39.9</v>
      </c>
      <c r="E32" s="171">
        <v>90</v>
      </c>
      <c r="F32" s="171">
        <v>43</v>
      </c>
      <c r="G32" s="171">
        <v>93</v>
      </c>
      <c r="H32" s="171">
        <f>'[1]таблица по ленскому району'!G33</f>
        <v>43</v>
      </c>
      <c r="I32" s="171">
        <f>'[1]таблица по ленскому району'!H33</f>
        <v>90</v>
      </c>
      <c r="J32" s="63"/>
      <c r="K32" s="63"/>
      <c r="L32" s="64"/>
      <c r="M32" s="64"/>
      <c r="N32" s="64"/>
      <c r="O32" s="64"/>
      <c r="P32" s="63"/>
      <c r="Q32" s="63"/>
      <c r="R32" s="63"/>
      <c r="S32" s="63"/>
      <c r="T32" s="67"/>
      <c r="U32" s="63"/>
      <c r="V32" s="63"/>
      <c r="W32" s="63"/>
      <c r="X32" s="67"/>
      <c r="Y32" s="67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6"/>
      <c r="BA32" s="66"/>
      <c r="BB32" s="173">
        <f>H32/F32*100</f>
        <v>100</v>
      </c>
      <c r="BC32" s="173">
        <f>I32/G32*100</f>
        <v>96.7741935483871</v>
      </c>
      <c r="BD32" s="165"/>
      <c r="BE32" s="163">
        <f>H32/D32*100</f>
        <v>107.76942355889724</v>
      </c>
      <c r="BF32" s="163">
        <f>I32/E32*100</f>
        <v>100</v>
      </c>
      <c r="BG32" s="243"/>
    </row>
    <row r="33" spans="1:59" ht="24.75" customHeight="1">
      <c r="A33" s="168"/>
      <c r="B33" s="179"/>
      <c r="C33" s="172"/>
      <c r="D33" s="172"/>
      <c r="E33" s="172"/>
      <c r="F33" s="172"/>
      <c r="G33" s="172"/>
      <c r="H33" s="172"/>
      <c r="I33" s="172"/>
      <c r="J33" s="63"/>
      <c r="K33" s="63"/>
      <c r="L33" s="64"/>
      <c r="M33" s="64"/>
      <c r="N33" s="64"/>
      <c r="O33" s="64"/>
      <c r="P33" s="63"/>
      <c r="Q33" s="63"/>
      <c r="R33" s="63"/>
      <c r="S33" s="63"/>
      <c r="T33" s="67"/>
      <c r="U33" s="63"/>
      <c r="V33" s="63"/>
      <c r="W33" s="63"/>
      <c r="X33" s="67"/>
      <c r="Y33" s="67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6"/>
      <c r="BA33" s="66"/>
      <c r="BB33" s="174"/>
      <c r="BC33" s="174"/>
      <c r="BD33" s="166"/>
      <c r="BE33" s="164"/>
      <c r="BF33" s="164"/>
      <c r="BG33" s="244"/>
    </row>
    <row r="34" spans="1:59" ht="12.75" customHeight="1">
      <c r="A34" s="167" t="s">
        <v>13</v>
      </c>
      <c r="B34" s="178" t="s">
        <v>41</v>
      </c>
      <c r="C34" s="171" t="s">
        <v>1</v>
      </c>
      <c r="D34" s="171">
        <v>24</v>
      </c>
      <c r="E34" s="171">
        <v>50</v>
      </c>
      <c r="F34" s="171">
        <v>24</v>
      </c>
      <c r="G34" s="171">
        <v>50</v>
      </c>
      <c r="H34" s="171">
        <f>'[1]таблица по ленскому району'!G35</f>
        <v>24</v>
      </c>
      <c r="I34" s="171">
        <f>'[1]таблица по ленскому району'!H35</f>
        <v>50</v>
      </c>
      <c r="J34" s="63"/>
      <c r="K34" s="63"/>
      <c r="L34" s="64"/>
      <c r="M34" s="64"/>
      <c r="N34" s="64"/>
      <c r="O34" s="64"/>
      <c r="P34" s="63"/>
      <c r="Q34" s="63"/>
      <c r="R34" s="63"/>
      <c r="S34" s="63"/>
      <c r="T34" s="67"/>
      <c r="U34" s="63"/>
      <c r="V34" s="63"/>
      <c r="W34" s="63"/>
      <c r="X34" s="67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6"/>
      <c r="BA34" s="66"/>
      <c r="BB34" s="173">
        <f>H34/F34*100</f>
        <v>100</v>
      </c>
      <c r="BC34" s="173">
        <f>I34/G34*100</f>
        <v>100</v>
      </c>
      <c r="BD34" s="165"/>
      <c r="BE34" s="163">
        <f>H34/D34*100</f>
        <v>100</v>
      </c>
      <c r="BF34" s="163">
        <f>I34/E34*100</f>
        <v>100</v>
      </c>
      <c r="BG34" s="243"/>
    </row>
    <row r="35" spans="1:59" ht="11.25" customHeight="1">
      <c r="A35" s="168"/>
      <c r="B35" s="179"/>
      <c r="C35" s="172"/>
      <c r="D35" s="172"/>
      <c r="E35" s="172"/>
      <c r="F35" s="172"/>
      <c r="G35" s="172"/>
      <c r="H35" s="172"/>
      <c r="I35" s="172"/>
      <c r="J35" s="63"/>
      <c r="K35" s="63"/>
      <c r="L35" s="64"/>
      <c r="M35" s="64"/>
      <c r="N35" s="64"/>
      <c r="O35" s="64"/>
      <c r="P35" s="63"/>
      <c r="Q35" s="63"/>
      <c r="R35" s="63"/>
      <c r="S35" s="63"/>
      <c r="T35" s="67"/>
      <c r="U35" s="63"/>
      <c r="V35" s="63"/>
      <c r="W35" s="63"/>
      <c r="X35" s="67"/>
      <c r="Y35" s="67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6"/>
      <c r="BA35" s="66"/>
      <c r="BB35" s="174"/>
      <c r="BC35" s="174"/>
      <c r="BD35" s="166"/>
      <c r="BE35" s="164"/>
      <c r="BF35" s="164"/>
      <c r="BG35" s="244"/>
    </row>
    <row r="36" spans="1:59" ht="12.75" customHeight="1">
      <c r="A36" s="167" t="s">
        <v>14</v>
      </c>
      <c r="B36" s="178" t="s">
        <v>42</v>
      </c>
      <c r="C36" s="171" t="s">
        <v>1</v>
      </c>
      <c r="D36" s="171">
        <v>304</v>
      </c>
      <c r="E36" s="171">
        <v>1000</v>
      </c>
      <c r="F36" s="171">
        <v>350</v>
      </c>
      <c r="G36" s="171">
        <v>1400</v>
      </c>
      <c r="H36" s="171">
        <f>'[1]таблица по ленскому району'!G37</f>
        <v>350</v>
      </c>
      <c r="I36" s="171">
        <f>'[1]таблица по ленскому району'!H37</f>
        <v>1260</v>
      </c>
      <c r="J36" s="63"/>
      <c r="K36" s="63"/>
      <c r="L36" s="64"/>
      <c r="M36" s="64"/>
      <c r="N36" s="64"/>
      <c r="O36" s="64"/>
      <c r="P36" s="63"/>
      <c r="Q36" s="63"/>
      <c r="R36" s="63"/>
      <c r="S36" s="63"/>
      <c r="T36" s="67"/>
      <c r="U36" s="63"/>
      <c r="V36" s="63"/>
      <c r="W36" s="63"/>
      <c r="X36" s="67"/>
      <c r="Y36" s="67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6"/>
      <c r="BA36" s="66"/>
      <c r="BB36" s="173">
        <f>H36/F36*100</f>
        <v>100</v>
      </c>
      <c r="BC36" s="173">
        <f>I36/G36*100</f>
        <v>90</v>
      </c>
      <c r="BD36" s="180"/>
      <c r="BE36" s="163">
        <f>H36/D36*100</f>
        <v>115.13157894736842</v>
      </c>
      <c r="BF36" s="163">
        <f>I36/E36*100</f>
        <v>126</v>
      </c>
      <c r="BG36" s="243"/>
    </row>
    <row r="37" spans="1:59" ht="17.25" customHeight="1">
      <c r="A37" s="168"/>
      <c r="B37" s="179"/>
      <c r="C37" s="172"/>
      <c r="D37" s="172"/>
      <c r="E37" s="172"/>
      <c r="F37" s="172"/>
      <c r="G37" s="172"/>
      <c r="H37" s="172"/>
      <c r="I37" s="172"/>
      <c r="J37" s="63"/>
      <c r="K37" s="63"/>
      <c r="L37" s="64"/>
      <c r="M37" s="64"/>
      <c r="N37" s="64"/>
      <c r="O37" s="64"/>
      <c r="P37" s="63"/>
      <c r="Q37" s="63"/>
      <c r="R37" s="63"/>
      <c r="S37" s="63"/>
      <c r="T37" s="67"/>
      <c r="U37" s="63"/>
      <c r="V37" s="63"/>
      <c r="W37" s="63"/>
      <c r="X37" s="67"/>
      <c r="Y37" s="67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6"/>
      <c r="BA37" s="66"/>
      <c r="BB37" s="174"/>
      <c r="BC37" s="174"/>
      <c r="BD37" s="181"/>
      <c r="BE37" s="164"/>
      <c r="BF37" s="164"/>
      <c r="BG37" s="244"/>
    </row>
    <row r="38" spans="1:59" ht="12.75" customHeight="1">
      <c r="A38" s="167" t="s">
        <v>15</v>
      </c>
      <c r="B38" s="178" t="s">
        <v>43</v>
      </c>
      <c r="C38" s="171" t="s">
        <v>1</v>
      </c>
      <c r="D38" s="171">
        <v>37</v>
      </c>
      <c r="E38" s="171">
        <v>66</v>
      </c>
      <c r="F38" s="171">
        <v>37</v>
      </c>
      <c r="G38" s="171">
        <v>76</v>
      </c>
      <c r="H38" s="171">
        <f>'[1]таблица по ленскому району'!G39</f>
        <v>35</v>
      </c>
      <c r="I38" s="171">
        <f>'[1]таблица по ленскому району'!H39</f>
        <v>90</v>
      </c>
      <c r="J38" s="63"/>
      <c r="K38" s="63"/>
      <c r="L38" s="64"/>
      <c r="M38" s="64"/>
      <c r="N38" s="64"/>
      <c r="O38" s="64"/>
      <c r="P38" s="63"/>
      <c r="Q38" s="63"/>
      <c r="R38" s="63"/>
      <c r="S38" s="63"/>
      <c r="T38" s="67"/>
      <c r="U38" s="63"/>
      <c r="V38" s="63"/>
      <c r="W38" s="63"/>
      <c r="X38" s="67"/>
      <c r="Y38" s="67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6"/>
      <c r="BA38" s="66"/>
      <c r="BB38" s="173">
        <f>H38/F38*100</f>
        <v>94.5945945945946</v>
      </c>
      <c r="BC38" s="173">
        <f>I38/G38*100</f>
        <v>118.42105263157893</v>
      </c>
      <c r="BD38" s="165"/>
      <c r="BE38" s="163">
        <f>H38/D38*100</f>
        <v>94.5945945945946</v>
      </c>
      <c r="BF38" s="163">
        <f>I38/E38*100</f>
        <v>136.36363636363635</v>
      </c>
      <c r="BG38" s="243"/>
    </row>
    <row r="39" spans="1:59" ht="16.5" customHeight="1">
      <c r="A39" s="168"/>
      <c r="B39" s="179"/>
      <c r="C39" s="172"/>
      <c r="D39" s="172"/>
      <c r="E39" s="172"/>
      <c r="F39" s="172"/>
      <c r="G39" s="172"/>
      <c r="H39" s="172"/>
      <c r="I39" s="172"/>
      <c r="J39" s="63"/>
      <c r="K39" s="63"/>
      <c r="L39" s="64"/>
      <c r="M39" s="64"/>
      <c r="N39" s="64"/>
      <c r="O39" s="64"/>
      <c r="P39" s="63"/>
      <c r="Q39" s="63"/>
      <c r="R39" s="63"/>
      <c r="S39" s="63"/>
      <c r="T39" s="67"/>
      <c r="U39" s="63"/>
      <c r="V39" s="63"/>
      <c r="W39" s="63"/>
      <c r="X39" s="67"/>
      <c r="Y39" s="67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6"/>
      <c r="BA39" s="66"/>
      <c r="BB39" s="174"/>
      <c r="BC39" s="174"/>
      <c r="BD39" s="166"/>
      <c r="BE39" s="164"/>
      <c r="BF39" s="164"/>
      <c r="BG39" s="244"/>
    </row>
    <row r="40" spans="1:65" s="74" customFormat="1" ht="12.75" customHeight="1">
      <c r="A40" s="167" t="s">
        <v>16</v>
      </c>
      <c r="B40" s="169" t="s">
        <v>44</v>
      </c>
      <c r="C40" s="171" t="s">
        <v>1</v>
      </c>
      <c r="D40" s="228">
        <v>42.86</v>
      </c>
      <c r="E40" s="228">
        <v>58.25</v>
      </c>
      <c r="F40" s="228">
        <v>42.86</v>
      </c>
      <c r="G40" s="228">
        <v>61</v>
      </c>
      <c r="H40" s="228">
        <v>42.86</v>
      </c>
      <c r="I40" s="228">
        <v>61</v>
      </c>
      <c r="J40" s="69"/>
      <c r="K40" s="69"/>
      <c r="L40" s="70"/>
      <c r="M40" s="70"/>
      <c r="N40" s="70"/>
      <c r="O40" s="70"/>
      <c r="P40" s="69"/>
      <c r="Q40" s="69"/>
      <c r="R40" s="69"/>
      <c r="S40" s="69"/>
      <c r="T40" s="71"/>
      <c r="U40" s="69"/>
      <c r="V40" s="69"/>
      <c r="W40" s="69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3"/>
      <c r="BA40" s="73"/>
      <c r="BB40" s="173">
        <f>H40/F40*100</f>
        <v>100</v>
      </c>
      <c r="BC40" s="173">
        <f>I40/G40*100</f>
        <v>100</v>
      </c>
      <c r="BD40" s="165"/>
      <c r="BE40" s="163">
        <f>H40/D40*100</f>
        <v>100</v>
      </c>
      <c r="BF40" s="163">
        <f>I40/G40*100</f>
        <v>100</v>
      </c>
      <c r="BG40" s="243" t="s">
        <v>176</v>
      </c>
      <c r="BI40" s="245"/>
      <c r="BJ40" s="246"/>
      <c r="BK40" s="246"/>
      <c r="BL40" s="246"/>
      <c r="BM40" s="246"/>
    </row>
    <row r="41" spans="1:65" s="74" customFormat="1" ht="33" customHeight="1">
      <c r="A41" s="168"/>
      <c r="B41" s="170"/>
      <c r="C41" s="172"/>
      <c r="D41" s="229"/>
      <c r="E41" s="229">
        <v>58.25</v>
      </c>
      <c r="F41" s="229"/>
      <c r="G41" s="229">
        <v>58.25</v>
      </c>
      <c r="H41" s="229"/>
      <c r="I41" s="229">
        <v>58.25</v>
      </c>
      <c r="J41" s="69"/>
      <c r="K41" s="69"/>
      <c r="L41" s="70"/>
      <c r="M41" s="70"/>
      <c r="N41" s="70"/>
      <c r="O41" s="70"/>
      <c r="P41" s="69"/>
      <c r="Q41" s="69"/>
      <c r="R41" s="69"/>
      <c r="S41" s="69"/>
      <c r="T41" s="75"/>
      <c r="U41" s="69"/>
      <c r="V41" s="69"/>
      <c r="W41" s="69"/>
      <c r="X41" s="75"/>
      <c r="Y41" s="75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6"/>
      <c r="BA41" s="76"/>
      <c r="BB41" s="174"/>
      <c r="BC41" s="174"/>
      <c r="BD41" s="166"/>
      <c r="BE41" s="164"/>
      <c r="BF41" s="164"/>
      <c r="BG41" s="244"/>
      <c r="BI41" s="246"/>
      <c r="BJ41" s="246"/>
      <c r="BK41" s="246"/>
      <c r="BL41" s="246"/>
      <c r="BM41" s="246"/>
    </row>
    <row r="42" spans="1:65" s="74" customFormat="1" ht="4.5" customHeight="1" hidden="1">
      <c r="A42" s="167" t="s">
        <v>17</v>
      </c>
      <c r="B42" s="169" t="s">
        <v>125</v>
      </c>
      <c r="C42" s="171" t="s">
        <v>1</v>
      </c>
      <c r="D42" s="79"/>
      <c r="E42" s="79"/>
      <c r="F42" s="87">
        <f>H42</f>
        <v>0</v>
      </c>
      <c r="G42" s="87"/>
      <c r="H42" s="79"/>
      <c r="I42" s="79"/>
      <c r="J42" s="69"/>
      <c r="K42" s="69"/>
      <c r="L42" s="70"/>
      <c r="M42" s="70"/>
      <c r="N42" s="70"/>
      <c r="O42" s="70"/>
      <c r="P42" s="69"/>
      <c r="Q42" s="69"/>
      <c r="R42" s="69"/>
      <c r="S42" s="69"/>
      <c r="T42" s="71"/>
      <c r="U42" s="69"/>
      <c r="V42" s="69"/>
      <c r="W42" s="69"/>
      <c r="X42" s="71"/>
      <c r="Y42" s="71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3"/>
      <c r="BA42" s="73"/>
      <c r="BB42" s="173">
        <f>H43/F43*100</f>
        <v>100</v>
      </c>
      <c r="BC42" s="173">
        <f>I43/G43*100</f>
        <v>100</v>
      </c>
      <c r="BD42" s="165"/>
      <c r="BE42" s="163">
        <f>H43/D43*100</f>
        <v>100</v>
      </c>
      <c r="BF42" s="163">
        <f>I43/E43*100</f>
        <v>100</v>
      </c>
      <c r="BG42" s="243" t="s">
        <v>177</v>
      </c>
      <c r="BI42" s="245"/>
      <c r="BJ42" s="246"/>
      <c r="BK42" s="246"/>
      <c r="BL42" s="246"/>
      <c r="BM42" s="246"/>
    </row>
    <row r="43" spans="1:65" s="74" customFormat="1" ht="35.25" customHeight="1">
      <c r="A43" s="168"/>
      <c r="B43" s="170"/>
      <c r="C43" s="172"/>
      <c r="D43" s="88">
        <v>42.86</v>
      </c>
      <c r="E43" s="88">
        <v>65.71</v>
      </c>
      <c r="F43" s="88">
        <v>42.86</v>
      </c>
      <c r="G43" s="88">
        <v>65.71</v>
      </c>
      <c r="H43" s="88">
        <v>42.86</v>
      </c>
      <c r="I43" s="88">
        <v>65.71</v>
      </c>
      <c r="J43" s="69"/>
      <c r="K43" s="69"/>
      <c r="L43" s="70"/>
      <c r="M43" s="70"/>
      <c r="N43" s="70"/>
      <c r="O43" s="70"/>
      <c r="P43" s="69"/>
      <c r="Q43" s="69"/>
      <c r="R43" s="69"/>
      <c r="S43" s="69"/>
      <c r="T43" s="75"/>
      <c r="U43" s="69"/>
      <c r="V43" s="69"/>
      <c r="W43" s="69"/>
      <c r="X43" s="75"/>
      <c r="Y43" s="75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6"/>
      <c r="BA43" s="76"/>
      <c r="BB43" s="174"/>
      <c r="BC43" s="174"/>
      <c r="BD43" s="166"/>
      <c r="BE43" s="164"/>
      <c r="BF43" s="164"/>
      <c r="BG43" s="244"/>
      <c r="BI43" s="246"/>
      <c r="BJ43" s="246"/>
      <c r="BK43" s="246"/>
      <c r="BL43" s="246"/>
      <c r="BM43" s="246"/>
    </row>
    <row r="44" spans="1:59" ht="7.5" customHeight="1">
      <c r="A44" s="167" t="s">
        <v>18</v>
      </c>
      <c r="B44" s="224" t="s">
        <v>45</v>
      </c>
      <c r="C44" s="171" t="s">
        <v>1</v>
      </c>
      <c r="D44" s="230">
        <v>50</v>
      </c>
      <c r="E44" s="230">
        <v>106.25</v>
      </c>
      <c r="F44" s="171">
        <v>65</v>
      </c>
      <c r="G44" s="171">
        <v>126</v>
      </c>
      <c r="H44" s="230">
        <f>'[1]таблица по ленскому району'!G43</f>
        <v>55</v>
      </c>
      <c r="I44" s="230">
        <f>'[1]таблица по ленскому району'!H43</f>
        <v>120</v>
      </c>
      <c r="J44" s="63"/>
      <c r="K44" s="63"/>
      <c r="L44" s="64"/>
      <c r="M44" s="64"/>
      <c r="N44" s="64"/>
      <c r="O44" s="64"/>
      <c r="P44" s="63"/>
      <c r="Q44" s="63"/>
      <c r="R44" s="63"/>
      <c r="S44" s="63"/>
      <c r="T44" s="67"/>
      <c r="U44" s="63"/>
      <c r="V44" s="63"/>
      <c r="W44" s="63"/>
      <c r="X44" s="67"/>
      <c r="Y44" s="67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6"/>
      <c r="BA44" s="66"/>
      <c r="BB44" s="173">
        <f>H44/F44*100</f>
        <v>84.61538461538461</v>
      </c>
      <c r="BC44" s="173">
        <f>I44/G44*100</f>
        <v>95.23809523809523</v>
      </c>
      <c r="BD44" s="180"/>
      <c r="BE44" s="163">
        <f>H44/D44*100</f>
        <v>110.00000000000001</v>
      </c>
      <c r="BF44" s="163">
        <f>I44/E44*100</f>
        <v>112.94117647058823</v>
      </c>
      <c r="BG44" s="243"/>
    </row>
    <row r="45" spans="1:59" ht="28.5" customHeight="1">
      <c r="A45" s="168"/>
      <c r="B45" s="225"/>
      <c r="C45" s="172"/>
      <c r="D45" s="230"/>
      <c r="E45" s="230"/>
      <c r="F45" s="172"/>
      <c r="G45" s="172"/>
      <c r="H45" s="230"/>
      <c r="I45" s="230"/>
      <c r="J45" s="63"/>
      <c r="K45" s="63"/>
      <c r="L45" s="64"/>
      <c r="M45" s="64"/>
      <c r="N45" s="64"/>
      <c r="O45" s="64"/>
      <c r="P45" s="63"/>
      <c r="Q45" s="63"/>
      <c r="R45" s="63"/>
      <c r="S45" s="63"/>
      <c r="T45" s="68"/>
      <c r="U45" s="68"/>
      <c r="V45" s="63"/>
      <c r="W45" s="63"/>
      <c r="X45" s="67"/>
      <c r="Y45" s="67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6"/>
      <c r="BA45" s="66"/>
      <c r="BB45" s="174"/>
      <c r="BC45" s="174"/>
      <c r="BD45" s="181"/>
      <c r="BE45" s="164"/>
      <c r="BF45" s="164"/>
      <c r="BG45" s="244"/>
    </row>
    <row r="46" spans="1:59" ht="12.75" customHeight="1">
      <c r="A46" s="167" t="s">
        <v>19</v>
      </c>
      <c r="B46" s="224" t="s">
        <v>46</v>
      </c>
      <c r="C46" s="171" t="s">
        <v>1</v>
      </c>
      <c r="D46" s="171">
        <v>49</v>
      </c>
      <c r="E46" s="171">
        <v>122.5</v>
      </c>
      <c r="F46" s="171">
        <v>57.14</v>
      </c>
      <c r="G46" s="171">
        <v>115</v>
      </c>
      <c r="H46" s="171">
        <f>'[1]таблица по ленскому району'!G45</f>
        <v>37</v>
      </c>
      <c r="I46" s="171">
        <f>'[1]таблица по ленскому району'!H45</f>
        <v>115</v>
      </c>
      <c r="J46" s="63"/>
      <c r="K46" s="63"/>
      <c r="L46" s="64"/>
      <c r="M46" s="64"/>
      <c r="N46" s="64"/>
      <c r="O46" s="64"/>
      <c r="P46" s="63"/>
      <c r="Q46" s="63"/>
      <c r="R46" s="63"/>
      <c r="S46" s="63"/>
      <c r="T46" s="67"/>
      <c r="U46" s="63"/>
      <c r="V46" s="63"/>
      <c r="W46" s="63"/>
      <c r="X46" s="67"/>
      <c r="Y46" s="67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6"/>
      <c r="BA46" s="66"/>
      <c r="BB46" s="173">
        <f>H46/F46*100</f>
        <v>64.75323766188309</v>
      </c>
      <c r="BC46" s="173">
        <f>I46/G46*100</f>
        <v>100</v>
      </c>
      <c r="BD46" s="180"/>
      <c r="BE46" s="163">
        <f>H46/D46*100</f>
        <v>75.51020408163265</v>
      </c>
      <c r="BF46" s="163">
        <f>I46/E46*100</f>
        <v>93.87755102040816</v>
      </c>
      <c r="BG46" s="243"/>
    </row>
    <row r="47" spans="1:59" ht="30.75" customHeight="1">
      <c r="A47" s="168"/>
      <c r="B47" s="225"/>
      <c r="C47" s="172"/>
      <c r="D47" s="172"/>
      <c r="E47" s="172"/>
      <c r="F47" s="172"/>
      <c r="G47" s="172"/>
      <c r="H47" s="172"/>
      <c r="I47" s="172"/>
      <c r="J47" s="63"/>
      <c r="K47" s="63"/>
      <c r="L47" s="64"/>
      <c r="M47" s="64"/>
      <c r="N47" s="64"/>
      <c r="O47" s="64"/>
      <c r="P47" s="63"/>
      <c r="Q47" s="63"/>
      <c r="R47" s="63"/>
      <c r="S47" s="63"/>
      <c r="T47" s="68"/>
      <c r="U47" s="68"/>
      <c r="V47" s="63"/>
      <c r="W47" s="63"/>
      <c r="X47" s="68"/>
      <c r="Y47" s="68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6"/>
      <c r="BA47" s="66"/>
      <c r="BB47" s="174"/>
      <c r="BC47" s="174"/>
      <c r="BD47" s="181"/>
      <c r="BE47" s="164"/>
      <c r="BF47" s="164"/>
      <c r="BG47" s="244"/>
    </row>
    <row r="48" spans="1:59" ht="12.75" customHeight="1">
      <c r="A48" s="167" t="s">
        <v>21</v>
      </c>
      <c r="B48" s="224" t="s">
        <v>47</v>
      </c>
      <c r="C48" s="171" t="s">
        <v>1</v>
      </c>
      <c r="D48" s="171">
        <v>45</v>
      </c>
      <c r="E48" s="171">
        <v>107.14</v>
      </c>
      <c r="F48" s="171">
        <v>50</v>
      </c>
      <c r="G48" s="171">
        <v>118.75</v>
      </c>
      <c r="H48" s="171">
        <f>'[1]таблица по ленскому району'!G47</f>
        <v>58</v>
      </c>
      <c r="I48" s="171">
        <f>'[1]таблица по ленскому району'!H47</f>
        <v>107.14</v>
      </c>
      <c r="J48" s="63"/>
      <c r="K48" s="63"/>
      <c r="L48" s="64"/>
      <c r="M48" s="64"/>
      <c r="N48" s="64"/>
      <c r="O48" s="64"/>
      <c r="P48" s="63"/>
      <c r="Q48" s="63"/>
      <c r="R48" s="63"/>
      <c r="S48" s="63"/>
      <c r="T48" s="67"/>
      <c r="U48" s="63"/>
      <c r="V48" s="63"/>
      <c r="W48" s="63"/>
      <c r="X48" s="67"/>
      <c r="Y48" s="67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6"/>
      <c r="BA48" s="66"/>
      <c r="BB48" s="173">
        <f>H48/F48*100</f>
        <v>115.99999999999999</v>
      </c>
      <c r="BC48" s="173">
        <f>I48/G48*100</f>
        <v>90.22315789473684</v>
      </c>
      <c r="BD48" s="165"/>
      <c r="BE48" s="163">
        <f>H48/D48*100</f>
        <v>128.88888888888889</v>
      </c>
      <c r="BF48" s="163">
        <f>I48/E48*100</f>
        <v>100</v>
      </c>
      <c r="BG48" s="243"/>
    </row>
    <row r="49" spans="1:59" ht="18" customHeight="1">
      <c r="A49" s="168"/>
      <c r="B49" s="225"/>
      <c r="C49" s="172"/>
      <c r="D49" s="172"/>
      <c r="E49" s="172"/>
      <c r="F49" s="172"/>
      <c r="G49" s="172"/>
      <c r="H49" s="172"/>
      <c r="I49" s="172"/>
      <c r="J49" s="63"/>
      <c r="K49" s="63"/>
      <c r="L49" s="64"/>
      <c r="M49" s="64"/>
      <c r="N49" s="64"/>
      <c r="O49" s="64"/>
      <c r="P49" s="63"/>
      <c r="Q49" s="63"/>
      <c r="R49" s="63"/>
      <c r="S49" s="63"/>
      <c r="T49" s="67"/>
      <c r="U49" s="63"/>
      <c r="V49" s="63"/>
      <c r="W49" s="63"/>
      <c r="X49" s="68"/>
      <c r="Y49" s="68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6"/>
      <c r="BA49" s="66"/>
      <c r="BB49" s="174"/>
      <c r="BC49" s="174"/>
      <c r="BD49" s="166"/>
      <c r="BE49" s="164"/>
      <c r="BF49" s="164"/>
      <c r="BG49" s="244"/>
    </row>
    <row r="50" spans="1:59" ht="12.75" customHeight="1">
      <c r="A50" s="167" t="s">
        <v>22</v>
      </c>
      <c r="B50" s="224" t="s">
        <v>48</v>
      </c>
      <c r="C50" s="171" t="s">
        <v>1</v>
      </c>
      <c r="D50" s="171">
        <v>45</v>
      </c>
      <c r="E50" s="171">
        <v>110</v>
      </c>
      <c r="F50" s="171">
        <v>45</v>
      </c>
      <c r="G50" s="171">
        <v>90</v>
      </c>
      <c r="H50" s="171">
        <f>'[1]таблица по ленскому району'!G49</f>
        <v>45</v>
      </c>
      <c r="I50" s="171">
        <f>'[1]таблица по ленскому району'!H49</f>
        <v>130</v>
      </c>
      <c r="J50" s="63"/>
      <c r="K50" s="63"/>
      <c r="L50" s="64"/>
      <c r="M50" s="64"/>
      <c r="N50" s="64"/>
      <c r="O50" s="64"/>
      <c r="P50" s="63"/>
      <c r="Q50" s="63"/>
      <c r="R50" s="63"/>
      <c r="S50" s="63"/>
      <c r="T50" s="67"/>
      <c r="U50" s="63"/>
      <c r="V50" s="63"/>
      <c r="W50" s="63"/>
      <c r="X50" s="67"/>
      <c r="Y50" s="67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6"/>
      <c r="BA50" s="66"/>
      <c r="BB50" s="173">
        <f aca="true" t="shared" si="0" ref="BB50:BB60">H50/F50*100</f>
        <v>100</v>
      </c>
      <c r="BC50" s="173">
        <f>I50/G50*100</f>
        <v>144.44444444444443</v>
      </c>
      <c r="BD50" s="182"/>
      <c r="BE50" s="163">
        <f>H50/D50*100</f>
        <v>100</v>
      </c>
      <c r="BF50" s="163">
        <f>I50/E50*100</f>
        <v>118.18181818181819</v>
      </c>
      <c r="BG50" s="243"/>
    </row>
    <row r="51" spans="1:59" ht="15.75" customHeight="1">
      <c r="A51" s="168"/>
      <c r="B51" s="225"/>
      <c r="C51" s="172"/>
      <c r="D51" s="172"/>
      <c r="E51" s="172"/>
      <c r="F51" s="172"/>
      <c r="G51" s="172"/>
      <c r="H51" s="172"/>
      <c r="I51" s="172"/>
      <c r="J51" s="63"/>
      <c r="K51" s="63"/>
      <c r="L51" s="64"/>
      <c r="M51" s="64"/>
      <c r="N51" s="64"/>
      <c r="O51" s="64"/>
      <c r="P51" s="63"/>
      <c r="Q51" s="63"/>
      <c r="R51" s="63"/>
      <c r="S51" s="63"/>
      <c r="T51" s="68"/>
      <c r="U51" s="68"/>
      <c r="V51" s="63"/>
      <c r="W51" s="63"/>
      <c r="X51" s="67"/>
      <c r="Y51" s="67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6"/>
      <c r="BA51" s="66"/>
      <c r="BB51" s="174"/>
      <c r="BC51" s="174"/>
      <c r="BD51" s="183"/>
      <c r="BE51" s="164"/>
      <c r="BF51" s="164"/>
      <c r="BG51" s="244"/>
    </row>
    <row r="52" spans="1:59" ht="12.75" customHeight="1">
      <c r="A52" s="167" t="s">
        <v>23</v>
      </c>
      <c r="B52" s="224" t="s">
        <v>49</v>
      </c>
      <c r="C52" s="171" t="s">
        <v>1</v>
      </c>
      <c r="D52" s="171">
        <v>38</v>
      </c>
      <c r="E52" s="171">
        <v>80</v>
      </c>
      <c r="F52" s="171">
        <v>38</v>
      </c>
      <c r="G52" s="171">
        <v>80</v>
      </c>
      <c r="H52" s="171">
        <f>'[1]таблица по ленскому району'!G51</f>
        <v>45</v>
      </c>
      <c r="I52" s="171">
        <f>'[1]таблица по ленскому району'!H51</f>
        <v>80</v>
      </c>
      <c r="J52" s="63"/>
      <c r="K52" s="63"/>
      <c r="L52" s="64"/>
      <c r="M52" s="64"/>
      <c r="N52" s="64"/>
      <c r="O52" s="64"/>
      <c r="P52" s="63"/>
      <c r="Q52" s="63"/>
      <c r="R52" s="63"/>
      <c r="S52" s="63"/>
      <c r="T52" s="67"/>
      <c r="U52" s="63"/>
      <c r="V52" s="63"/>
      <c r="W52" s="63"/>
      <c r="X52" s="67"/>
      <c r="Y52" s="67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6"/>
      <c r="BA52" s="66"/>
      <c r="BB52" s="173">
        <f t="shared" si="0"/>
        <v>118.42105263157893</v>
      </c>
      <c r="BC52" s="173">
        <f>I52/G52*100</f>
        <v>100</v>
      </c>
      <c r="BD52" s="180"/>
      <c r="BE52" s="163">
        <f>H52/D52*100</f>
        <v>118.42105263157893</v>
      </c>
      <c r="BF52" s="163">
        <f>I52/E52*100</f>
        <v>100</v>
      </c>
      <c r="BG52" s="243"/>
    </row>
    <row r="53" spans="1:59" ht="27" customHeight="1">
      <c r="A53" s="168"/>
      <c r="B53" s="225"/>
      <c r="C53" s="172"/>
      <c r="D53" s="172"/>
      <c r="E53" s="172"/>
      <c r="F53" s="172"/>
      <c r="G53" s="172"/>
      <c r="H53" s="172"/>
      <c r="I53" s="172"/>
      <c r="J53" s="63"/>
      <c r="K53" s="63"/>
      <c r="L53" s="64"/>
      <c r="M53" s="64"/>
      <c r="N53" s="64"/>
      <c r="O53" s="64"/>
      <c r="P53" s="63"/>
      <c r="Q53" s="63"/>
      <c r="R53" s="63"/>
      <c r="S53" s="63"/>
      <c r="T53" s="67"/>
      <c r="U53" s="63"/>
      <c r="V53" s="63"/>
      <c r="W53" s="63"/>
      <c r="X53" s="67"/>
      <c r="Y53" s="67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6"/>
      <c r="BA53" s="66"/>
      <c r="BB53" s="174"/>
      <c r="BC53" s="174"/>
      <c r="BD53" s="181"/>
      <c r="BE53" s="164"/>
      <c r="BF53" s="164"/>
      <c r="BG53" s="244"/>
    </row>
    <row r="54" spans="1:59" ht="12.75" customHeight="1">
      <c r="A54" s="167" t="s">
        <v>24</v>
      </c>
      <c r="B54" s="178" t="s">
        <v>50</v>
      </c>
      <c r="C54" s="171" t="s">
        <v>1</v>
      </c>
      <c r="D54" s="171">
        <v>39</v>
      </c>
      <c r="E54" s="171">
        <v>80</v>
      </c>
      <c r="F54" s="171">
        <v>45</v>
      </c>
      <c r="G54" s="171">
        <v>90</v>
      </c>
      <c r="H54" s="171">
        <f>'[1]таблица по ленскому району'!G53</f>
        <v>45</v>
      </c>
      <c r="I54" s="171">
        <f>'[1]таблица по ленскому району'!H53</f>
        <v>91</v>
      </c>
      <c r="J54" s="63"/>
      <c r="K54" s="63"/>
      <c r="L54" s="64"/>
      <c r="M54" s="64"/>
      <c r="N54" s="64"/>
      <c r="O54" s="64"/>
      <c r="P54" s="63"/>
      <c r="Q54" s="63"/>
      <c r="R54" s="63"/>
      <c r="S54" s="63"/>
      <c r="T54" s="67"/>
      <c r="U54" s="63"/>
      <c r="V54" s="63"/>
      <c r="W54" s="63"/>
      <c r="X54" s="67"/>
      <c r="Y54" s="67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6"/>
      <c r="BA54" s="66"/>
      <c r="BB54" s="287">
        <f t="shared" si="0"/>
        <v>100</v>
      </c>
      <c r="BC54" s="173">
        <f>I54/G54*100</f>
        <v>101.11111111111111</v>
      </c>
      <c r="BD54" s="180"/>
      <c r="BE54" s="163">
        <f>H54/D54*100</f>
        <v>115.38461538461537</v>
      </c>
      <c r="BF54" s="163">
        <f>I54/E54*100</f>
        <v>113.75</v>
      </c>
      <c r="BG54" s="243"/>
    </row>
    <row r="55" spans="1:59" ht="22.5" customHeight="1">
      <c r="A55" s="168"/>
      <c r="B55" s="179"/>
      <c r="C55" s="172"/>
      <c r="D55" s="172"/>
      <c r="E55" s="172"/>
      <c r="F55" s="172"/>
      <c r="G55" s="172"/>
      <c r="H55" s="172"/>
      <c r="I55" s="172"/>
      <c r="J55" s="63"/>
      <c r="K55" s="63"/>
      <c r="L55" s="64"/>
      <c r="M55" s="64"/>
      <c r="N55" s="64"/>
      <c r="O55" s="64"/>
      <c r="P55" s="63"/>
      <c r="Q55" s="63"/>
      <c r="R55" s="63"/>
      <c r="S55" s="63"/>
      <c r="T55" s="67"/>
      <c r="U55" s="63"/>
      <c r="V55" s="63"/>
      <c r="W55" s="63"/>
      <c r="X55" s="67"/>
      <c r="Y55" s="67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6"/>
      <c r="BA55" s="66"/>
      <c r="BB55" s="288"/>
      <c r="BC55" s="174"/>
      <c r="BD55" s="181"/>
      <c r="BE55" s="164"/>
      <c r="BF55" s="164"/>
      <c r="BG55" s="244"/>
    </row>
    <row r="56" spans="1:59" ht="12.75" customHeight="1">
      <c r="A56" s="167" t="s">
        <v>25</v>
      </c>
      <c r="B56" s="224" t="s">
        <v>51</v>
      </c>
      <c r="C56" s="171" t="s">
        <v>1</v>
      </c>
      <c r="D56" s="171">
        <v>29</v>
      </c>
      <c r="E56" s="171">
        <v>85</v>
      </c>
      <c r="F56" s="171">
        <v>40</v>
      </c>
      <c r="G56" s="171">
        <v>85</v>
      </c>
      <c r="H56" s="171">
        <f>'[1]таблица по ленскому району'!G55</f>
        <v>35</v>
      </c>
      <c r="I56" s="171">
        <f>'[1]таблица по ленскому району'!H55</f>
        <v>90</v>
      </c>
      <c r="J56" s="63"/>
      <c r="K56" s="63"/>
      <c r="L56" s="64"/>
      <c r="M56" s="64"/>
      <c r="N56" s="64"/>
      <c r="O56" s="64"/>
      <c r="P56" s="63"/>
      <c r="Q56" s="63"/>
      <c r="R56" s="63"/>
      <c r="S56" s="63"/>
      <c r="T56" s="67"/>
      <c r="U56" s="63"/>
      <c r="V56" s="63"/>
      <c r="W56" s="63"/>
      <c r="X56" s="67"/>
      <c r="Y56" s="67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6"/>
      <c r="BA56" s="66"/>
      <c r="BB56" s="287">
        <f t="shared" si="0"/>
        <v>87.5</v>
      </c>
      <c r="BC56" s="173">
        <f>I56/G56*100</f>
        <v>105.88235294117648</v>
      </c>
      <c r="BD56" s="180"/>
      <c r="BE56" s="163">
        <f>H56/D56*100</f>
        <v>120.6896551724138</v>
      </c>
      <c r="BF56" s="163">
        <f>I56/E56*100</f>
        <v>105.88235294117648</v>
      </c>
      <c r="BG56" s="243"/>
    </row>
    <row r="57" spans="1:59" ht="23.25" customHeight="1">
      <c r="A57" s="168"/>
      <c r="B57" s="225"/>
      <c r="C57" s="172"/>
      <c r="D57" s="172"/>
      <c r="E57" s="172"/>
      <c r="F57" s="172"/>
      <c r="G57" s="172"/>
      <c r="H57" s="172"/>
      <c r="I57" s="172"/>
      <c r="J57" s="63"/>
      <c r="K57" s="63"/>
      <c r="L57" s="64"/>
      <c r="M57" s="64"/>
      <c r="N57" s="64"/>
      <c r="O57" s="64"/>
      <c r="P57" s="63"/>
      <c r="Q57" s="63"/>
      <c r="R57" s="63"/>
      <c r="S57" s="63"/>
      <c r="T57" s="67"/>
      <c r="U57" s="63"/>
      <c r="V57" s="63"/>
      <c r="W57" s="63"/>
      <c r="X57" s="67"/>
      <c r="Y57" s="67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6"/>
      <c r="BA57" s="66"/>
      <c r="BB57" s="288"/>
      <c r="BC57" s="174"/>
      <c r="BD57" s="181"/>
      <c r="BE57" s="164"/>
      <c r="BF57" s="164"/>
      <c r="BG57" s="244"/>
    </row>
    <row r="58" spans="1:59" ht="12.75" customHeight="1">
      <c r="A58" s="167" t="s">
        <v>26</v>
      </c>
      <c r="B58" s="224" t="s">
        <v>52</v>
      </c>
      <c r="C58" s="171" t="s">
        <v>1</v>
      </c>
      <c r="D58" s="171">
        <v>55</v>
      </c>
      <c r="E58" s="171">
        <v>98</v>
      </c>
      <c r="F58" s="171">
        <v>70</v>
      </c>
      <c r="G58" s="171">
        <v>100</v>
      </c>
      <c r="H58" s="171">
        <f>'[1]таблица по ленскому району'!G57</f>
        <v>65</v>
      </c>
      <c r="I58" s="171">
        <f>'[1]таблица по ленскому району'!H57</f>
        <v>135</v>
      </c>
      <c r="J58" s="63"/>
      <c r="K58" s="63"/>
      <c r="L58" s="64"/>
      <c r="M58" s="64"/>
      <c r="N58" s="64"/>
      <c r="O58" s="64"/>
      <c r="P58" s="63"/>
      <c r="Q58" s="63"/>
      <c r="R58" s="63"/>
      <c r="S58" s="63"/>
      <c r="T58" s="67"/>
      <c r="U58" s="63"/>
      <c r="V58" s="63"/>
      <c r="W58" s="63"/>
      <c r="X58" s="67"/>
      <c r="Y58" s="67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6"/>
      <c r="BA58" s="66"/>
      <c r="BB58" s="287">
        <f t="shared" si="0"/>
        <v>92.85714285714286</v>
      </c>
      <c r="BC58" s="173">
        <f>I58/G58*100</f>
        <v>135</v>
      </c>
      <c r="BD58" s="182"/>
      <c r="BE58" s="163">
        <f>H58/D58*100</f>
        <v>118.18181818181819</v>
      </c>
      <c r="BF58" s="163">
        <f>I58/E58*100</f>
        <v>137.75510204081633</v>
      </c>
      <c r="BG58" s="243"/>
    </row>
    <row r="59" spans="1:59" ht="24.75" customHeight="1">
      <c r="A59" s="168"/>
      <c r="B59" s="225"/>
      <c r="C59" s="172"/>
      <c r="D59" s="172"/>
      <c r="E59" s="172"/>
      <c r="F59" s="172"/>
      <c r="G59" s="172"/>
      <c r="H59" s="172"/>
      <c r="I59" s="172"/>
      <c r="J59" s="63"/>
      <c r="K59" s="63"/>
      <c r="L59" s="64"/>
      <c r="M59" s="64"/>
      <c r="N59" s="64"/>
      <c r="O59" s="64"/>
      <c r="P59" s="63"/>
      <c r="Q59" s="63"/>
      <c r="R59" s="63"/>
      <c r="S59" s="63"/>
      <c r="T59" s="67"/>
      <c r="U59" s="63"/>
      <c r="V59" s="63"/>
      <c r="W59" s="63"/>
      <c r="X59" s="67"/>
      <c r="Y59" s="67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6"/>
      <c r="BA59" s="66"/>
      <c r="BB59" s="288"/>
      <c r="BC59" s="174"/>
      <c r="BD59" s="183"/>
      <c r="BE59" s="164"/>
      <c r="BF59" s="164"/>
      <c r="BG59" s="244"/>
    </row>
    <row r="60" spans="1:59" ht="12.75" customHeight="1">
      <c r="A60" s="167" t="s">
        <v>72</v>
      </c>
      <c r="B60" s="224" t="s">
        <v>53</v>
      </c>
      <c r="C60" s="171" t="s">
        <v>1</v>
      </c>
      <c r="D60" s="171">
        <v>98</v>
      </c>
      <c r="E60" s="171">
        <v>230</v>
      </c>
      <c r="F60" s="171">
        <v>140</v>
      </c>
      <c r="G60" s="171">
        <v>250</v>
      </c>
      <c r="H60" s="171">
        <f>'[1]таблица по ленскому району'!G59</f>
        <v>110</v>
      </c>
      <c r="I60" s="171">
        <f>'[1]таблица по ленскому району'!H59</f>
        <v>260</v>
      </c>
      <c r="J60" s="63"/>
      <c r="K60" s="63"/>
      <c r="L60" s="64"/>
      <c r="M60" s="64"/>
      <c r="N60" s="64"/>
      <c r="O60" s="64"/>
      <c r="P60" s="63"/>
      <c r="Q60" s="63"/>
      <c r="R60" s="63"/>
      <c r="S60" s="63"/>
      <c r="T60" s="67"/>
      <c r="U60" s="63"/>
      <c r="V60" s="63"/>
      <c r="W60" s="63"/>
      <c r="X60" s="67"/>
      <c r="Y60" s="67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6"/>
      <c r="BA60" s="66"/>
      <c r="BB60" s="173">
        <f t="shared" si="0"/>
        <v>78.57142857142857</v>
      </c>
      <c r="BC60" s="173">
        <f>I60/G60*100</f>
        <v>104</v>
      </c>
      <c r="BD60" s="180"/>
      <c r="BE60" s="163">
        <f>H60/D60*100</f>
        <v>112.24489795918366</v>
      </c>
      <c r="BF60" s="163">
        <f>I60/E60*100</f>
        <v>113.04347826086956</v>
      </c>
      <c r="BG60" s="243"/>
    </row>
    <row r="61" spans="1:59" ht="28.5" customHeight="1">
      <c r="A61" s="168"/>
      <c r="B61" s="225"/>
      <c r="C61" s="172"/>
      <c r="D61" s="172"/>
      <c r="E61" s="172"/>
      <c r="F61" s="172"/>
      <c r="G61" s="172"/>
      <c r="H61" s="172"/>
      <c r="I61" s="172"/>
      <c r="J61" s="63"/>
      <c r="K61" s="63"/>
      <c r="L61" s="64"/>
      <c r="M61" s="64"/>
      <c r="N61" s="64"/>
      <c r="O61" s="64"/>
      <c r="P61" s="63"/>
      <c r="Q61" s="63"/>
      <c r="R61" s="63"/>
      <c r="S61" s="63"/>
      <c r="T61" s="67"/>
      <c r="U61" s="63"/>
      <c r="V61" s="63"/>
      <c r="W61" s="63"/>
      <c r="X61" s="67"/>
      <c r="Y61" s="67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6"/>
      <c r="BA61" s="66"/>
      <c r="BB61" s="174"/>
      <c r="BC61" s="174"/>
      <c r="BD61" s="181"/>
      <c r="BE61" s="164"/>
      <c r="BF61" s="164"/>
      <c r="BG61" s="244"/>
    </row>
    <row r="62" spans="4:55" ht="18.75">
      <c r="D62" s="80"/>
      <c r="BB62" s="74"/>
      <c r="BC62" s="74"/>
    </row>
  </sheetData>
  <sheetProtection/>
  <mergeCells count="442">
    <mergeCell ref="BG60:BG61"/>
    <mergeCell ref="BG48:BG49"/>
    <mergeCell ref="BG50:BG51"/>
    <mergeCell ref="BG52:BG53"/>
    <mergeCell ref="BG54:BG55"/>
    <mergeCell ref="BG56:BG57"/>
    <mergeCell ref="BG58:BG59"/>
    <mergeCell ref="BG40:BG41"/>
    <mergeCell ref="BI40:BM41"/>
    <mergeCell ref="BG42:BG43"/>
    <mergeCell ref="BI42:BM43"/>
    <mergeCell ref="BG44:BG45"/>
    <mergeCell ref="BG46:BG47"/>
    <mergeCell ref="BG28:BG29"/>
    <mergeCell ref="BG30:BG31"/>
    <mergeCell ref="BG32:BG33"/>
    <mergeCell ref="BG34:BG35"/>
    <mergeCell ref="BG36:BG37"/>
    <mergeCell ref="BG38:BG39"/>
    <mergeCell ref="BG16:BG17"/>
    <mergeCell ref="BG18:BG19"/>
    <mergeCell ref="BG20:BG21"/>
    <mergeCell ref="BG22:BG23"/>
    <mergeCell ref="BG24:BG25"/>
    <mergeCell ref="BG26:BG27"/>
    <mergeCell ref="A1:BG3"/>
    <mergeCell ref="BG4:BG6"/>
    <mergeCell ref="BG8:BG9"/>
    <mergeCell ref="BG10:BG11"/>
    <mergeCell ref="BG12:BG13"/>
    <mergeCell ref="BG14:BG15"/>
    <mergeCell ref="D14:D15"/>
    <mergeCell ref="E14:E15"/>
    <mergeCell ref="E12:E13"/>
    <mergeCell ref="BC12:BC13"/>
    <mergeCell ref="I40:I41"/>
    <mergeCell ref="D40:D41"/>
    <mergeCell ref="E40:E41"/>
    <mergeCell ref="D48:D49"/>
    <mergeCell ref="E48:E49"/>
    <mergeCell ref="D50:D51"/>
    <mergeCell ref="E50:E51"/>
    <mergeCell ref="I44:I45"/>
    <mergeCell ref="D36:D37"/>
    <mergeCell ref="E36:E37"/>
    <mergeCell ref="D38:D39"/>
    <mergeCell ref="E38:E39"/>
    <mergeCell ref="D46:D47"/>
    <mergeCell ref="E46:E47"/>
    <mergeCell ref="D24:D25"/>
    <mergeCell ref="E24:E25"/>
    <mergeCell ref="D28:D29"/>
    <mergeCell ref="E28:E29"/>
    <mergeCell ref="D30:D31"/>
    <mergeCell ref="E30:E31"/>
    <mergeCell ref="E16:E17"/>
    <mergeCell ref="D18:D19"/>
    <mergeCell ref="E18:E19"/>
    <mergeCell ref="D4:E6"/>
    <mergeCell ref="D8:D9"/>
    <mergeCell ref="E8:E9"/>
    <mergeCell ref="D10:D11"/>
    <mergeCell ref="E10:E11"/>
    <mergeCell ref="D12:D13"/>
    <mergeCell ref="BD48:BD49"/>
    <mergeCell ref="I60:I61"/>
    <mergeCell ref="BB60:BB61"/>
    <mergeCell ref="BC60:BC61"/>
    <mergeCell ref="BD60:BD61"/>
    <mergeCell ref="I58:I59"/>
    <mergeCell ref="BB58:BB59"/>
    <mergeCell ref="BC58:BC59"/>
    <mergeCell ref="BD58:BD59"/>
    <mergeCell ref="I56:I57"/>
    <mergeCell ref="H58:H59"/>
    <mergeCell ref="A60:A61"/>
    <mergeCell ref="B60:B61"/>
    <mergeCell ref="C60:C61"/>
    <mergeCell ref="F60:F61"/>
    <mergeCell ref="G60:G61"/>
    <mergeCell ref="H60:H61"/>
    <mergeCell ref="D60:D61"/>
    <mergeCell ref="E60:E61"/>
    <mergeCell ref="D58:D59"/>
    <mergeCell ref="D54:D55"/>
    <mergeCell ref="A58:A59"/>
    <mergeCell ref="B58:B59"/>
    <mergeCell ref="C58:C59"/>
    <mergeCell ref="F58:F59"/>
    <mergeCell ref="G58:G59"/>
    <mergeCell ref="E54:E55"/>
    <mergeCell ref="D56:D57"/>
    <mergeCell ref="E56:E57"/>
    <mergeCell ref="E58:E59"/>
    <mergeCell ref="BB54:BB55"/>
    <mergeCell ref="BC54:BC55"/>
    <mergeCell ref="A56:A57"/>
    <mergeCell ref="B56:B57"/>
    <mergeCell ref="C56:C57"/>
    <mergeCell ref="F56:F57"/>
    <mergeCell ref="G56:G57"/>
    <mergeCell ref="H56:H57"/>
    <mergeCell ref="BB56:BB57"/>
    <mergeCell ref="BC56:BC57"/>
    <mergeCell ref="I52:I53"/>
    <mergeCell ref="BB52:BB53"/>
    <mergeCell ref="BC52:BC53"/>
    <mergeCell ref="A54:A55"/>
    <mergeCell ref="B54:B55"/>
    <mergeCell ref="C54:C55"/>
    <mergeCell ref="F54:F55"/>
    <mergeCell ref="G54:G55"/>
    <mergeCell ref="H54:H55"/>
    <mergeCell ref="I54:I55"/>
    <mergeCell ref="A52:A53"/>
    <mergeCell ref="B52:B53"/>
    <mergeCell ref="C52:C53"/>
    <mergeCell ref="F52:F53"/>
    <mergeCell ref="G52:G53"/>
    <mergeCell ref="H52:H53"/>
    <mergeCell ref="D52:D53"/>
    <mergeCell ref="E52:E53"/>
    <mergeCell ref="BC48:BC49"/>
    <mergeCell ref="A50:A51"/>
    <mergeCell ref="B50:B51"/>
    <mergeCell ref="C50:C51"/>
    <mergeCell ref="F50:F51"/>
    <mergeCell ref="G50:G51"/>
    <mergeCell ref="H50:H51"/>
    <mergeCell ref="I50:I51"/>
    <mergeCell ref="BB50:BB51"/>
    <mergeCell ref="BC50:BC51"/>
    <mergeCell ref="BB46:BB47"/>
    <mergeCell ref="BC46:BC47"/>
    <mergeCell ref="A48:A49"/>
    <mergeCell ref="B48:B49"/>
    <mergeCell ref="C48:C49"/>
    <mergeCell ref="F48:F49"/>
    <mergeCell ref="G48:G49"/>
    <mergeCell ref="H48:H49"/>
    <mergeCell ref="I48:I49"/>
    <mergeCell ref="BB48:BB49"/>
    <mergeCell ref="BB44:BB45"/>
    <mergeCell ref="BC44:BC45"/>
    <mergeCell ref="A46:A47"/>
    <mergeCell ref="B46:B47"/>
    <mergeCell ref="C46:C47"/>
    <mergeCell ref="F46:F47"/>
    <mergeCell ref="G46:G47"/>
    <mergeCell ref="H46:H47"/>
    <mergeCell ref="I46:I47"/>
    <mergeCell ref="A44:A45"/>
    <mergeCell ref="B44:B45"/>
    <mergeCell ref="C44:C45"/>
    <mergeCell ref="F44:F45"/>
    <mergeCell ref="G44:G45"/>
    <mergeCell ref="H44:H45"/>
    <mergeCell ref="D44:D45"/>
    <mergeCell ref="E44:E45"/>
    <mergeCell ref="BB38:BB39"/>
    <mergeCell ref="BC38:BC39"/>
    <mergeCell ref="A40:A41"/>
    <mergeCell ref="B40:B41"/>
    <mergeCell ref="C40:C41"/>
    <mergeCell ref="BB40:BB41"/>
    <mergeCell ref="BC40:BC41"/>
    <mergeCell ref="F40:F41"/>
    <mergeCell ref="G40:G41"/>
    <mergeCell ref="H40:H41"/>
    <mergeCell ref="I36:I37"/>
    <mergeCell ref="BB36:BB37"/>
    <mergeCell ref="BC36:BC37"/>
    <mergeCell ref="A38:A39"/>
    <mergeCell ref="B38:B39"/>
    <mergeCell ref="C38:C39"/>
    <mergeCell ref="F38:F39"/>
    <mergeCell ref="G38:G39"/>
    <mergeCell ref="H38:H39"/>
    <mergeCell ref="I38:I39"/>
    <mergeCell ref="E34:E35"/>
    <mergeCell ref="I34:I35"/>
    <mergeCell ref="BB34:BB35"/>
    <mergeCell ref="BC34:BC35"/>
    <mergeCell ref="A36:A37"/>
    <mergeCell ref="B36:B37"/>
    <mergeCell ref="C36:C37"/>
    <mergeCell ref="F36:F37"/>
    <mergeCell ref="G36:G37"/>
    <mergeCell ref="H36:H37"/>
    <mergeCell ref="I32:I33"/>
    <mergeCell ref="BB32:BB33"/>
    <mergeCell ref="BC32:BC33"/>
    <mergeCell ref="A34:A35"/>
    <mergeCell ref="B34:B35"/>
    <mergeCell ref="C34:C35"/>
    <mergeCell ref="F34:F35"/>
    <mergeCell ref="G34:G35"/>
    <mergeCell ref="H34:H35"/>
    <mergeCell ref="D34:D35"/>
    <mergeCell ref="A32:A33"/>
    <mergeCell ref="B32:B33"/>
    <mergeCell ref="C32:C33"/>
    <mergeCell ref="F32:F33"/>
    <mergeCell ref="G32:G33"/>
    <mergeCell ref="H32:H33"/>
    <mergeCell ref="D32:D33"/>
    <mergeCell ref="E32:E33"/>
    <mergeCell ref="BC28:BC29"/>
    <mergeCell ref="A30:A31"/>
    <mergeCell ref="B30:B31"/>
    <mergeCell ref="C30:C31"/>
    <mergeCell ref="F30:F31"/>
    <mergeCell ref="G30:G31"/>
    <mergeCell ref="H30:H31"/>
    <mergeCell ref="I30:I31"/>
    <mergeCell ref="BB30:BB31"/>
    <mergeCell ref="BC30:BC31"/>
    <mergeCell ref="BB26:BB27"/>
    <mergeCell ref="BC26:BC27"/>
    <mergeCell ref="A28:A29"/>
    <mergeCell ref="B28:B29"/>
    <mergeCell ref="C28:C29"/>
    <mergeCell ref="F28:F29"/>
    <mergeCell ref="G28:G29"/>
    <mergeCell ref="H28:H29"/>
    <mergeCell ref="I28:I29"/>
    <mergeCell ref="BB28:BB29"/>
    <mergeCell ref="BC24:BC25"/>
    <mergeCell ref="A26:A27"/>
    <mergeCell ref="B26:B27"/>
    <mergeCell ref="C26:C27"/>
    <mergeCell ref="F26:F27"/>
    <mergeCell ref="G26:G27"/>
    <mergeCell ref="H26:H27"/>
    <mergeCell ref="D26:D27"/>
    <mergeCell ref="E26:E27"/>
    <mergeCell ref="I26:I27"/>
    <mergeCell ref="BB22:BB23"/>
    <mergeCell ref="BC22:BC23"/>
    <mergeCell ref="A24:A25"/>
    <mergeCell ref="B24:B25"/>
    <mergeCell ref="C24:C25"/>
    <mergeCell ref="F24:F25"/>
    <mergeCell ref="G24:G25"/>
    <mergeCell ref="H24:H25"/>
    <mergeCell ref="I24:I25"/>
    <mergeCell ref="BB24:BB25"/>
    <mergeCell ref="B22:B23"/>
    <mergeCell ref="C22:C23"/>
    <mergeCell ref="F22:F23"/>
    <mergeCell ref="G22:G23"/>
    <mergeCell ref="H22:H23"/>
    <mergeCell ref="I22:I23"/>
    <mergeCell ref="D22:D23"/>
    <mergeCell ref="E22:E23"/>
    <mergeCell ref="B20:B21"/>
    <mergeCell ref="C20:C21"/>
    <mergeCell ref="F20:F21"/>
    <mergeCell ref="G20:G21"/>
    <mergeCell ref="H20:H21"/>
    <mergeCell ref="I20:I21"/>
    <mergeCell ref="D20:D21"/>
    <mergeCell ref="E20:E21"/>
    <mergeCell ref="C16:C17"/>
    <mergeCell ref="F16:F17"/>
    <mergeCell ref="G16:G17"/>
    <mergeCell ref="H16:H17"/>
    <mergeCell ref="B18:B19"/>
    <mergeCell ref="C18:C19"/>
    <mergeCell ref="F18:F19"/>
    <mergeCell ref="G18:G19"/>
    <mergeCell ref="H18:H19"/>
    <mergeCell ref="D16:D17"/>
    <mergeCell ref="A14:A15"/>
    <mergeCell ref="B14:B15"/>
    <mergeCell ref="C14:C15"/>
    <mergeCell ref="F14:F15"/>
    <mergeCell ref="G14:G15"/>
    <mergeCell ref="H14:H15"/>
    <mergeCell ref="I14:I15"/>
    <mergeCell ref="BB14:BB15"/>
    <mergeCell ref="BC14:BC15"/>
    <mergeCell ref="BB10:BB11"/>
    <mergeCell ref="BC10:BC11"/>
    <mergeCell ref="A12:A13"/>
    <mergeCell ref="B12:B13"/>
    <mergeCell ref="C12:C13"/>
    <mergeCell ref="F12:F13"/>
    <mergeCell ref="G12:G13"/>
    <mergeCell ref="H12:H13"/>
    <mergeCell ref="I12:I13"/>
    <mergeCell ref="BB12:BB13"/>
    <mergeCell ref="AL6:AM6"/>
    <mergeCell ref="BB8:BB9"/>
    <mergeCell ref="BC8:BC9"/>
    <mergeCell ref="I10:I11"/>
    <mergeCell ref="AH6:AI6"/>
    <mergeCell ref="AX6:AY6"/>
    <mergeCell ref="AZ6:BA6"/>
    <mergeCell ref="H8:H9"/>
    <mergeCell ref="A10:A11"/>
    <mergeCell ref="B10:B11"/>
    <mergeCell ref="C10:C11"/>
    <mergeCell ref="F10:F11"/>
    <mergeCell ref="G10:G11"/>
    <mergeCell ref="H10:H11"/>
    <mergeCell ref="AT6:AU6"/>
    <mergeCell ref="L6:M6"/>
    <mergeCell ref="N6:O6"/>
    <mergeCell ref="P6:Q6"/>
    <mergeCell ref="R6:S6"/>
    <mergeCell ref="A8:A9"/>
    <mergeCell ref="B8:B9"/>
    <mergeCell ref="C8:C9"/>
    <mergeCell ref="F8:F9"/>
    <mergeCell ref="G8:G9"/>
    <mergeCell ref="AJ6:AK6"/>
    <mergeCell ref="I8:I9"/>
    <mergeCell ref="X6:Y6"/>
    <mergeCell ref="AN6:AO6"/>
    <mergeCell ref="AP6:AQ6"/>
    <mergeCell ref="AR6:AS6"/>
    <mergeCell ref="AZ5:BA5"/>
    <mergeCell ref="J6:K6"/>
    <mergeCell ref="AV6:AW6"/>
    <mergeCell ref="Z6:AA6"/>
    <mergeCell ref="AB6:AC6"/>
    <mergeCell ref="AD6:AE6"/>
    <mergeCell ref="AF6:AG6"/>
    <mergeCell ref="AN5:AQ5"/>
    <mergeCell ref="AR5:AS5"/>
    <mergeCell ref="AT5:AU5"/>
    <mergeCell ref="BB4:BC6"/>
    <mergeCell ref="J5:Y5"/>
    <mergeCell ref="Z5:AC5"/>
    <mergeCell ref="AD5:AE5"/>
    <mergeCell ref="AF5:AI5"/>
    <mergeCell ref="AJ5:AM5"/>
    <mergeCell ref="T6:U6"/>
    <mergeCell ref="V6:W6"/>
    <mergeCell ref="AV5:AW5"/>
    <mergeCell ref="AX5:AY5"/>
    <mergeCell ref="BD56:BD57"/>
    <mergeCell ref="BD54:BD55"/>
    <mergeCell ref="BD52:BD53"/>
    <mergeCell ref="BD50:BD51"/>
    <mergeCell ref="A4:A7"/>
    <mergeCell ref="B4:B7"/>
    <mergeCell ref="C4:C7"/>
    <mergeCell ref="F4:G6"/>
    <mergeCell ref="H4:I6"/>
    <mergeCell ref="J4:BA4"/>
    <mergeCell ref="BD46:BD47"/>
    <mergeCell ref="BD44:BD45"/>
    <mergeCell ref="BD40:BD41"/>
    <mergeCell ref="BD38:BD39"/>
    <mergeCell ref="BD36:BD37"/>
    <mergeCell ref="BD34:BD35"/>
    <mergeCell ref="BD10:BD11"/>
    <mergeCell ref="BD8:BD9"/>
    <mergeCell ref="BD32:BD33"/>
    <mergeCell ref="BD30:BD31"/>
    <mergeCell ref="BD28:BD29"/>
    <mergeCell ref="BD26:BD27"/>
    <mergeCell ref="BD24:BD25"/>
    <mergeCell ref="BD18:BD19"/>
    <mergeCell ref="BD22:BD23"/>
    <mergeCell ref="BD16:BD17"/>
    <mergeCell ref="BD14:BD15"/>
    <mergeCell ref="I16:I17"/>
    <mergeCell ref="BB16:BB17"/>
    <mergeCell ref="BC16:BC17"/>
    <mergeCell ref="BB20:BB21"/>
    <mergeCell ref="BC20:BC21"/>
    <mergeCell ref="BD20:BD21"/>
    <mergeCell ref="I18:I19"/>
    <mergeCell ref="BB18:BB19"/>
    <mergeCell ref="BC18:BC19"/>
    <mergeCell ref="BE18:BE19"/>
    <mergeCell ref="BF18:BF19"/>
    <mergeCell ref="A42:A43"/>
    <mergeCell ref="B42:B43"/>
    <mergeCell ref="C42:C43"/>
    <mergeCell ref="BB42:BB43"/>
    <mergeCell ref="BC42:BC43"/>
    <mergeCell ref="BD42:BD43"/>
    <mergeCell ref="A16:A23"/>
    <mergeCell ref="B16:B17"/>
    <mergeCell ref="BE20:BE21"/>
    <mergeCell ref="BF20:BF21"/>
    <mergeCell ref="BE10:BE11"/>
    <mergeCell ref="BF10:BF11"/>
    <mergeCell ref="BE12:BE13"/>
    <mergeCell ref="BF12:BF13"/>
    <mergeCell ref="BE14:BE15"/>
    <mergeCell ref="BF14:BF15"/>
    <mergeCell ref="BE16:BE17"/>
    <mergeCell ref="BF16:BF17"/>
    <mergeCell ref="BE32:BE33"/>
    <mergeCell ref="BF32:BF33"/>
    <mergeCell ref="BE22:BE23"/>
    <mergeCell ref="BF22:BF23"/>
    <mergeCell ref="BE24:BE25"/>
    <mergeCell ref="BF24:BF25"/>
    <mergeCell ref="BE26:BE27"/>
    <mergeCell ref="BF26:BF27"/>
    <mergeCell ref="BF42:BF43"/>
    <mergeCell ref="BE44:BE45"/>
    <mergeCell ref="BF44:BF45"/>
    <mergeCell ref="BE34:BE35"/>
    <mergeCell ref="BF34:BF35"/>
    <mergeCell ref="BE36:BE37"/>
    <mergeCell ref="BF36:BF37"/>
    <mergeCell ref="BE38:BE39"/>
    <mergeCell ref="BF38:BF39"/>
    <mergeCell ref="BE42:BE43"/>
    <mergeCell ref="BE46:BE47"/>
    <mergeCell ref="BF46:BF47"/>
    <mergeCell ref="BE48:BE49"/>
    <mergeCell ref="BF48:BF49"/>
    <mergeCell ref="BE50:BE51"/>
    <mergeCell ref="BF50:BF51"/>
    <mergeCell ref="BE58:BE59"/>
    <mergeCell ref="BF58:BF59"/>
    <mergeCell ref="BE60:BE61"/>
    <mergeCell ref="BF60:BF61"/>
    <mergeCell ref="BE52:BE53"/>
    <mergeCell ref="BF52:BF53"/>
    <mergeCell ref="BE54:BE55"/>
    <mergeCell ref="BF54:BF55"/>
    <mergeCell ref="BE56:BE57"/>
    <mergeCell ref="BF56:BF57"/>
    <mergeCell ref="BD4:BF6"/>
    <mergeCell ref="BE8:BE9"/>
    <mergeCell ref="BF8:BF9"/>
    <mergeCell ref="BD12:BD13"/>
    <mergeCell ref="BE40:BE41"/>
    <mergeCell ref="BF40:BF41"/>
    <mergeCell ref="BE28:BE29"/>
    <mergeCell ref="BF28:BF29"/>
    <mergeCell ref="BE30:BE31"/>
    <mergeCell ref="BF30:BF31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247" t="s">
        <v>30</v>
      </c>
      <c r="B3" s="250" t="s">
        <v>29</v>
      </c>
      <c r="C3" s="250" t="s">
        <v>0</v>
      </c>
      <c r="D3" s="253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256" t="s">
        <v>163</v>
      </c>
      <c r="AB3" s="257"/>
      <c r="AC3" s="256" t="s">
        <v>166</v>
      </c>
      <c r="AD3" s="257"/>
      <c r="AE3" s="256" t="s">
        <v>164</v>
      </c>
      <c r="AF3" s="263"/>
    </row>
    <row r="4" spans="1:32" ht="137.25" customHeight="1">
      <c r="A4" s="248"/>
      <c r="B4" s="251"/>
      <c r="C4" s="251"/>
      <c r="D4" s="254"/>
      <c r="E4" s="266" t="s">
        <v>92</v>
      </c>
      <c r="F4" s="267"/>
      <c r="G4" s="266" t="s">
        <v>158</v>
      </c>
      <c r="H4" s="267"/>
      <c r="I4" s="268" t="s">
        <v>159</v>
      </c>
      <c r="J4" s="268"/>
      <c r="K4" s="266" t="s">
        <v>160</v>
      </c>
      <c r="L4" s="267"/>
      <c r="M4" s="266" t="s">
        <v>136</v>
      </c>
      <c r="N4" s="269"/>
      <c r="O4" s="260" t="s">
        <v>137</v>
      </c>
      <c r="P4" s="270"/>
      <c r="Q4" s="260" t="s">
        <v>138</v>
      </c>
      <c r="R4" s="261"/>
      <c r="S4" s="262" t="s">
        <v>139</v>
      </c>
      <c r="T4" s="262"/>
      <c r="U4" s="260" t="s">
        <v>140</v>
      </c>
      <c r="V4" s="270"/>
      <c r="W4" s="260" t="s">
        <v>161</v>
      </c>
      <c r="X4" s="261"/>
      <c r="Y4" s="262" t="s">
        <v>162</v>
      </c>
      <c r="Z4" s="262"/>
      <c r="AA4" s="258"/>
      <c r="AB4" s="259"/>
      <c r="AC4" s="258"/>
      <c r="AD4" s="259"/>
      <c r="AE4" s="264"/>
      <c r="AF4" s="265"/>
    </row>
    <row r="5" spans="1:32" ht="14.25" customHeight="1" thickBot="1">
      <c r="A5" s="249"/>
      <c r="B5" s="252"/>
      <c r="C5" s="252"/>
      <c r="D5" s="255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271">
        <v>1</v>
      </c>
      <c r="B6" s="272" t="s">
        <v>74</v>
      </c>
      <c r="C6" s="273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271"/>
      <c r="B7" s="272"/>
      <c r="C7" s="273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271" t="s">
        <v>2</v>
      </c>
      <c r="B8" s="272" t="s">
        <v>75</v>
      </c>
      <c r="C8" s="273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271"/>
      <c r="B9" s="272"/>
      <c r="C9" s="273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271" t="s">
        <v>3</v>
      </c>
      <c r="B10" s="272" t="s">
        <v>76</v>
      </c>
      <c r="C10" s="273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271"/>
      <c r="B11" s="272"/>
      <c r="C11" s="273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271" t="s">
        <v>4</v>
      </c>
      <c r="B12" s="274" t="s">
        <v>36</v>
      </c>
      <c r="C12" s="273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271"/>
      <c r="B13" s="274"/>
      <c r="C13" s="273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275" t="s">
        <v>6</v>
      </c>
      <c r="B14" s="272" t="s">
        <v>108</v>
      </c>
      <c r="C14" s="273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275"/>
      <c r="B15" s="272"/>
      <c r="C15" s="273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275"/>
      <c r="B16" s="276" t="s">
        <v>27</v>
      </c>
      <c r="C16" s="273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275"/>
      <c r="B17" s="276"/>
      <c r="C17" s="273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275"/>
      <c r="B18" s="276" t="s">
        <v>63</v>
      </c>
      <c r="C18" s="273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275"/>
      <c r="B19" s="276"/>
      <c r="C19" s="273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275"/>
      <c r="B20" s="276" t="s">
        <v>28</v>
      </c>
      <c r="C20" s="273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275"/>
      <c r="B21" s="276"/>
      <c r="C21" s="273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271" t="s">
        <v>8</v>
      </c>
      <c r="B22" s="272" t="s">
        <v>37</v>
      </c>
      <c r="C22" s="273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271"/>
      <c r="B23" s="272"/>
      <c r="C23" s="273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271" t="s">
        <v>9</v>
      </c>
      <c r="B24" s="272" t="s">
        <v>38</v>
      </c>
      <c r="C24" s="273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271"/>
      <c r="B25" s="272"/>
      <c r="C25" s="273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271" t="s">
        <v>10</v>
      </c>
      <c r="B26" s="272" t="s">
        <v>112</v>
      </c>
      <c r="C26" s="273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271"/>
      <c r="B27" s="272"/>
      <c r="C27" s="273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271" t="s">
        <v>11</v>
      </c>
      <c r="B28" s="272" t="s">
        <v>39</v>
      </c>
      <c r="C28" s="273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271"/>
      <c r="B29" s="272"/>
      <c r="C29" s="273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271" t="s">
        <v>12</v>
      </c>
      <c r="B30" s="272" t="s">
        <v>5</v>
      </c>
      <c r="C30" s="273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271"/>
      <c r="B31" s="272"/>
      <c r="C31" s="273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271" t="s">
        <v>13</v>
      </c>
      <c r="B32" s="274" t="s">
        <v>41</v>
      </c>
      <c r="C32" s="273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271"/>
      <c r="B33" s="274"/>
      <c r="C33" s="273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271" t="s">
        <v>14</v>
      </c>
      <c r="B34" s="272" t="s">
        <v>42</v>
      </c>
      <c r="C34" s="273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271"/>
      <c r="B35" s="272"/>
      <c r="C35" s="273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271" t="s">
        <v>15</v>
      </c>
      <c r="B36" s="272" t="s">
        <v>73</v>
      </c>
      <c r="C36" s="273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271"/>
      <c r="B37" s="272"/>
      <c r="C37" s="273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271" t="s">
        <v>16</v>
      </c>
      <c r="B38" s="272" t="s">
        <v>77</v>
      </c>
      <c r="C38" s="273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271"/>
      <c r="B39" s="272"/>
      <c r="C39" s="273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271" t="s">
        <v>17</v>
      </c>
      <c r="B40" s="274" t="s">
        <v>45</v>
      </c>
      <c r="C40" s="273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271"/>
      <c r="B41" s="274"/>
      <c r="C41" s="273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271" t="s">
        <v>18</v>
      </c>
      <c r="B42" s="274" t="s">
        <v>46</v>
      </c>
      <c r="C42" s="273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271"/>
      <c r="B43" s="274"/>
      <c r="C43" s="273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271" t="s">
        <v>19</v>
      </c>
      <c r="B44" s="274" t="s">
        <v>47</v>
      </c>
      <c r="C44" s="273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271"/>
      <c r="B45" s="274"/>
      <c r="C45" s="273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271" t="s">
        <v>21</v>
      </c>
      <c r="B46" s="274" t="s">
        <v>48</v>
      </c>
      <c r="C46" s="273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271"/>
      <c r="B47" s="274"/>
      <c r="C47" s="273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277" t="s">
        <v>22</v>
      </c>
      <c r="B48" s="279" t="s">
        <v>49</v>
      </c>
      <c r="C48" s="273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278"/>
      <c r="B49" s="280"/>
      <c r="C49" s="273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271" t="s">
        <v>23</v>
      </c>
      <c r="B50" s="274" t="s">
        <v>50</v>
      </c>
      <c r="C50" s="273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271"/>
      <c r="B51" s="274"/>
      <c r="C51" s="273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271" t="s">
        <v>24</v>
      </c>
      <c r="B52" s="274" t="s">
        <v>51</v>
      </c>
      <c r="C52" s="273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271"/>
      <c r="B53" s="274"/>
      <c r="C53" s="273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271" t="s">
        <v>25</v>
      </c>
      <c r="B54" s="274" t="s">
        <v>52</v>
      </c>
      <c r="C54" s="273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271"/>
      <c r="B55" s="274"/>
      <c r="C55" s="273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271" t="s">
        <v>26</v>
      </c>
      <c r="B56" s="274" t="s">
        <v>53</v>
      </c>
      <c r="C56" s="273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271"/>
      <c r="B57" s="274"/>
      <c r="C57" s="273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271" t="s">
        <v>72</v>
      </c>
      <c r="B58" s="279" t="s">
        <v>93</v>
      </c>
      <c r="C58" s="273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271"/>
      <c r="B59" s="281"/>
      <c r="C59" s="273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271" t="s">
        <v>100</v>
      </c>
      <c r="B60" s="279" t="s">
        <v>109</v>
      </c>
      <c r="C60" s="273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271"/>
      <c r="B61" s="281"/>
      <c r="C61" s="273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271" t="s">
        <v>101</v>
      </c>
      <c r="B62" s="279" t="s">
        <v>110</v>
      </c>
      <c r="C62" s="273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271"/>
      <c r="B63" s="281"/>
      <c r="C63" s="273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271" t="s">
        <v>102</v>
      </c>
      <c r="B64" s="282" t="s">
        <v>94</v>
      </c>
      <c r="C64" s="273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271"/>
      <c r="B65" s="283"/>
      <c r="C65" s="273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271" t="s">
        <v>103</v>
      </c>
      <c r="B66" s="282" t="s">
        <v>95</v>
      </c>
      <c r="C66" s="273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271"/>
      <c r="B67" s="283"/>
      <c r="C67" s="273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271" t="s">
        <v>104</v>
      </c>
      <c r="B68" s="282" t="s">
        <v>96</v>
      </c>
      <c r="C68" s="273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271"/>
      <c r="B69" s="283"/>
      <c r="C69" s="273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271" t="s">
        <v>105</v>
      </c>
      <c r="B70" s="279" t="s">
        <v>111</v>
      </c>
      <c r="C70" s="273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271"/>
      <c r="B71" s="281"/>
      <c r="C71" s="273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271" t="s">
        <v>70</v>
      </c>
      <c r="B72" s="282" t="s">
        <v>97</v>
      </c>
      <c r="C72" s="273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271"/>
      <c r="B73" s="283"/>
      <c r="C73" s="273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271" t="s">
        <v>106</v>
      </c>
      <c r="B74" s="282" t="s">
        <v>98</v>
      </c>
      <c r="C74" s="273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271"/>
      <c r="B75" s="283"/>
      <c r="C75" s="273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277" t="s">
        <v>107</v>
      </c>
      <c r="B76" s="279" t="s">
        <v>113</v>
      </c>
      <c r="C76" s="284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286"/>
      <c r="B77" s="281"/>
      <c r="C77" s="285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277" t="s">
        <v>115</v>
      </c>
      <c r="B78" s="279" t="s">
        <v>116</v>
      </c>
      <c r="C78" s="284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286"/>
      <c r="B79" s="281"/>
      <c r="C79" s="285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271" t="s">
        <v>117</v>
      </c>
      <c r="B80" s="282" t="s">
        <v>99</v>
      </c>
      <c r="C80" s="273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271"/>
      <c r="B81" s="283"/>
      <c r="C81" s="273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22:A23"/>
    <mergeCell ref="B22:B23"/>
    <mergeCell ref="C22:C23"/>
    <mergeCell ref="A24:A25"/>
    <mergeCell ref="B24:B25"/>
    <mergeCell ref="C24:C25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3:A5"/>
    <mergeCell ref="B3:B5"/>
    <mergeCell ref="C3:C5"/>
    <mergeCell ref="D3:D5"/>
    <mergeCell ref="AA3:AB4"/>
    <mergeCell ref="AC3:AD4"/>
    <mergeCell ref="W4:X4"/>
    <mergeCell ref="Y4:Z4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2020-06-03T02:32:36Z</dcterms:modified>
  <cp:category/>
  <cp:version/>
  <cp:contentType/>
  <cp:contentStatus/>
</cp:coreProperties>
</file>