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бюджета 2024-2026\Проект Решения о бюджете 2024-2026 на публичные слушания\"/>
    </mc:Choice>
  </mc:AlternateContent>
  <bookViews>
    <workbookView xWindow="0" yWindow="0" windowWidth="28800" windowHeight="11835" activeTab="3"/>
  </bookViews>
  <sheets>
    <sheet name="приложение_1 " sheetId="11" r:id="rId1"/>
    <sheet name="Приложение_2" sheetId="12" r:id="rId2"/>
    <sheet name="Приложение 3" sheetId="2" r:id="rId3"/>
    <sheet name="Приложение 4" sheetId="3" r:id="rId4"/>
    <sheet name="Приложение 5" sheetId="1" r:id="rId5"/>
    <sheet name="Приложение 6" sheetId="4" r:id="rId6"/>
    <sheet name="Приложение 7" sheetId="5" r:id="rId7"/>
    <sheet name="Приложение 8" sheetId="6" r:id="rId8"/>
    <sheet name="Приложение 9" sheetId="7" r:id="rId9"/>
    <sheet name="Приложение10" sheetId="8" r:id="rId10"/>
    <sheet name="Приложение 11" sheetId="9" r:id="rId11"/>
    <sheet name="Приложение 12" sheetId="10" r:id="rId12"/>
  </sheets>
  <externalReferences>
    <externalReference r:id="rId13"/>
    <externalReference r:id="rId14"/>
  </externalReferences>
  <definedNames>
    <definedName name="_xlnm._FilterDatabase" localSheetId="2" hidden="1">'Приложение 3'!$A$14:$F$140</definedName>
    <definedName name="_xlnm._FilterDatabase" localSheetId="3" hidden="1">'Приложение 4'!$A$12:$H$222</definedName>
    <definedName name="_xlnm._FilterDatabase" localSheetId="4" hidden="1">'Приложение 5'!$A$14:$G$333</definedName>
    <definedName name="_xlnm.Print_Area" localSheetId="0">'приложение_1 '!$A$1:$C$92</definedName>
    <definedName name="_xlnm.Print_Area" localSheetId="1">Приложение_2!$A$1:$E$122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9" l="1"/>
  <c r="E25" i="9"/>
  <c r="C25" i="9"/>
  <c r="E117" i="12" l="1"/>
  <c r="D117" i="12"/>
  <c r="C117" i="12"/>
  <c r="E115" i="12"/>
  <c r="D115" i="12"/>
  <c r="C115" i="12"/>
  <c r="E101" i="12"/>
  <c r="D101" i="12"/>
  <c r="C101" i="12"/>
  <c r="E93" i="12"/>
  <c r="D93" i="12"/>
  <c r="C93" i="12"/>
  <c r="E91" i="12"/>
  <c r="E90" i="12" s="1"/>
  <c r="E89" i="12" s="1"/>
  <c r="D91" i="12"/>
  <c r="C91" i="12"/>
  <c r="C90" i="12" s="1"/>
  <c r="C89" i="12" s="1"/>
  <c r="D90" i="12"/>
  <c r="D89" i="12" s="1"/>
  <c r="E86" i="12"/>
  <c r="D86" i="12"/>
  <c r="C86" i="12"/>
  <c r="E82" i="12"/>
  <c r="D82" i="12"/>
  <c r="C82" i="12"/>
  <c r="E80" i="12"/>
  <c r="E79" i="12" s="1"/>
  <c r="E88" i="12" s="1"/>
  <c r="D80" i="12"/>
  <c r="D79" i="12" s="1"/>
  <c r="D88" i="12" s="1"/>
  <c r="D122" i="12" s="1"/>
  <c r="C80" i="12"/>
  <c r="C79" i="12" s="1"/>
  <c r="C88" i="12" s="1"/>
  <c r="C122" i="12" s="1"/>
  <c r="E56" i="12"/>
  <c r="E55" i="12" s="1"/>
  <c r="D56" i="12"/>
  <c r="C56" i="12"/>
  <c r="C55" i="12" s="1"/>
  <c r="D55" i="12"/>
  <c r="E49" i="12"/>
  <c r="D49" i="12"/>
  <c r="C49" i="12"/>
  <c r="E42" i="12"/>
  <c r="D42" i="12"/>
  <c r="D40" i="12" s="1"/>
  <c r="C42" i="12"/>
  <c r="C40" i="12" s="1"/>
  <c r="E40" i="12"/>
  <c r="E37" i="12"/>
  <c r="D37" i="12"/>
  <c r="C37" i="12"/>
  <c r="E35" i="12"/>
  <c r="D35" i="12"/>
  <c r="C35" i="12"/>
  <c r="E32" i="12"/>
  <c r="D32" i="12"/>
  <c r="C32" i="12"/>
  <c r="E27" i="12"/>
  <c r="E26" i="12" s="1"/>
  <c r="D27" i="12"/>
  <c r="C27" i="12"/>
  <c r="C26" i="12" s="1"/>
  <c r="D26" i="12"/>
  <c r="E21" i="12"/>
  <c r="D21" i="12"/>
  <c r="C21" i="12"/>
  <c r="E15" i="12"/>
  <c r="D15" i="12"/>
  <c r="C15" i="12"/>
  <c r="E122" i="12" l="1"/>
  <c r="H173" i="1" l="1"/>
  <c r="H200" i="1"/>
  <c r="G200" i="1"/>
  <c r="G173" i="1"/>
  <c r="E14" i="10"/>
  <c r="F14" i="10"/>
  <c r="D14" i="10"/>
  <c r="C14" i="10"/>
  <c r="C21" i="10"/>
  <c r="H157" i="4"/>
  <c r="I157" i="4"/>
  <c r="G157" i="4"/>
  <c r="H54" i="4"/>
  <c r="I54" i="4"/>
  <c r="G54" i="4"/>
  <c r="E133" i="2"/>
  <c r="F133" i="2"/>
  <c r="D133" i="2"/>
  <c r="C20" i="10" l="1"/>
  <c r="C19" i="10"/>
  <c r="C18" i="10"/>
  <c r="C17" i="10"/>
  <c r="C16" i="10"/>
  <c r="C15" i="10"/>
  <c r="E38" i="9"/>
  <c r="D38" i="9"/>
  <c r="C38" i="9"/>
  <c r="E35" i="9"/>
  <c r="D35" i="9"/>
  <c r="C35" i="9"/>
  <c r="E27" i="9"/>
  <c r="D27" i="9"/>
  <c r="C27" i="9"/>
  <c r="E21" i="9"/>
  <c r="D21" i="9"/>
  <c r="C21" i="9"/>
  <c r="E18" i="9"/>
  <c r="D18" i="9"/>
  <c r="C18" i="9"/>
  <c r="D29" i="8"/>
  <c r="C29" i="8"/>
  <c r="B29" i="8"/>
  <c r="C23" i="8"/>
  <c r="B23" i="8"/>
  <c r="C20" i="8"/>
  <c r="B20" i="8"/>
  <c r="C17" i="8"/>
  <c r="B17" i="8"/>
  <c r="C29" i="7"/>
  <c r="B29" i="7"/>
  <c r="B23" i="7"/>
  <c r="B20" i="7"/>
  <c r="B17" i="7"/>
  <c r="D13" i="6"/>
  <c r="E13" i="6"/>
  <c r="C30" i="6"/>
  <c r="E30" i="6"/>
  <c r="D30" i="6"/>
  <c r="E29" i="6"/>
  <c r="E28" i="6" s="1"/>
  <c r="E27" i="6" s="1"/>
  <c r="D29" i="6"/>
  <c r="C28" i="6"/>
  <c r="C27" i="6" s="1"/>
  <c r="D28" i="6"/>
  <c r="D27" i="6" s="1"/>
  <c r="E25" i="6"/>
  <c r="E43" i="6" s="1"/>
  <c r="D25" i="6"/>
  <c r="D43" i="6" s="1"/>
  <c r="C25" i="6"/>
  <c r="C13" i="6"/>
  <c r="J233" i="5"/>
  <c r="J232" i="5" s="1"/>
  <c r="J231" i="5" s="1"/>
  <c r="J230" i="5" s="1"/>
  <c r="J229" i="5" s="1"/>
  <c r="I233" i="5"/>
  <c r="I232" i="5" s="1"/>
  <c r="H233" i="5"/>
  <c r="H232" i="5" s="1"/>
  <c r="H231" i="5" s="1"/>
  <c r="H230" i="5" s="1"/>
  <c r="H229" i="5" s="1"/>
  <c r="I231" i="5"/>
  <c r="I230" i="5" s="1"/>
  <c r="I229" i="5" s="1"/>
  <c r="J227" i="5"/>
  <c r="J226" i="5" s="1"/>
  <c r="I227" i="5"/>
  <c r="H227" i="5"/>
  <c r="H226" i="5" s="1"/>
  <c r="H225" i="5" s="1"/>
  <c r="I226" i="5"/>
  <c r="I225" i="5" s="1"/>
  <c r="J225" i="5"/>
  <c r="J223" i="5"/>
  <c r="I223" i="5"/>
  <c r="I222" i="5" s="1"/>
  <c r="H223" i="5"/>
  <c r="J222" i="5"/>
  <c r="J221" i="5" s="1"/>
  <c r="H222" i="5"/>
  <c r="H221" i="5" s="1"/>
  <c r="I221" i="5"/>
  <c r="J216" i="5"/>
  <c r="I216" i="5"/>
  <c r="H216" i="5"/>
  <c r="J213" i="5"/>
  <c r="I213" i="5"/>
  <c r="H213" i="5"/>
  <c r="J210" i="5"/>
  <c r="I210" i="5"/>
  <c r="H210" i="5"/>
  <c r="J207" i="5"/>
  <c r="I207" i="5"/>
  <c r="I206" i="5" s="1"/>
  <c r="I205" i="5" s="1"/>
  <c r="I204" i="5" s="1"/>
  <c r="H207" i="5"/>
  <c r="J206" i="5"/>
  <c r="J205" i="5" s="1"/>
  <c r="J204" i="5" s="1"/>
  <c r="J202" i="5"/>
  <c r="I202" i="5"/>
  <c r="H202" i="5"/>
  <c r="J200" i="5"/>
  <c r="I200" i="5"/>
  <c r="H200" i="5"/>
  <c r="J198" i="5"/>
  <c r="I198" i="5"/>
  <c r="H198" i="5"/>
  <c r="J196" i="5"/>
  <c r="I196" i="5"/>
  <c r="H196" i="5"/>
  <c r="J194" i="5"/>
  <c r="I194" i="5"/>
  <c r="H194" i="5"/>
  <c r="J192" i="5"/>
  <c r="I192" i="5"/>
  <c r="H192" i="5"/>
  <c r="J190" i="5"/>
  <c r="I190" i="5"/>
  <c r="H190" i="5"/>
  <c r="J188" i="5"/>
  <c r="I188" i="5"/>
  <c r="H188" i="5"/>
  <c r="I187" i="5"/>
  <c r="I186" i="5" s="1"/>
  <c r="J184" i="5"/>
  <c r="I184" i="5"/>
  <c r="I183" i="5" s="1"/>
  <c r="H184" i="5"/>
  <c r="J183" i="5"/>
  <c r="J182" i="5" s="1"/>
  <c r="H183" i="5"/>
  <c r="H182" i="5" s="1"/>
  <c r="I182" i="5"/>
  <c r="J179" i="5"/>
  <c r="J178" i="5" s="1"/>
  <c r="I179" i="5"/>
  <c r="H179" i="5"/>
  <c r="H178" i="5" s="1"/>
  <c r="I178" i="5"/>
  <c r="I177" i="5" s="1"/>
  <c r="I176" i="5" s="1"/>
  <c r="J177" i="5"/>
  <c r="H177" i="5"/>
  <c r="H174" i="5"/>
  <c r="J174" i="5"/>
  <c r="I174" i="5"/>
  <c r="I173" i="5" s="1"/>
  <c r="I172" i="5" s="1"/>
  <c r="I171" i="5" s="1"/>
  <c r="J173" i="5"/>
  <c r="J172" i="5" s="1"/>
  <c r="H173" i="5"/>
  <c r="H172" i="5" s="1"/>
  <c r="H171" i="5" s="1"/>
  <c r="J171" i="5"/>
  <c r="J168" i="5"/>
  <c r="J167" i="5" s="1"/>
  <c r="I168" i="5"/>
  <c r="H168" i="5"/>
  <c r="H167" i="5" s="1"/>
  <c r="H166" i="5" s="1"/>
  <c r="H165" i="5" s="1"/>
  <c r="I167" i="5"/>
  <c r="I166" i="5" s="1"/>
  <c r="I165" i="5" s="1"/>
  <c r="J166" i="5"/>
  <c r="J165" i="5" s="1"/>
  <c r="J163" i="5"/>
  <c r="I163" i="5"/>
  <c r="H163" i="5"/>
  <c r="J161" i="5"/>
  <c r="J160" i="5" s="1"/>
  <c r="I161" i="5"/>
  <c r="I160" i="5" s="1"/>
  <c r="H161" i="5"/>
  <c r="H160" i="5"/>
  <c r="J158" i="5"/>
  <c r="I158" i="5"/>
  <c r="I157" i="5" s="1"/>
  <c r="H158" i="5"/>
  <c r="J157" i="5"/>
  <c r="H157" i="5"/>
  <c r="J151" i="5"/>
  <c r="J150" i="5" s="1"/>
  <c r="J149" i="5" s="1"/>
  <c r="J148" i="5" s="1"/>
  <c r="I151" i="5"/>
  <c r="I150" i="5" s="1"/>
  <c r="H151" i="5"/>
  <c r="H150" i="5" s="1"/>
  <c r="H149" i="5" s="1"/>
  <c r="H148" i="5" s="1"/>
  <c r="I149" i="5"/>
  <c r="I148" i="5" s="1"/>
  <c r="J146" i="5"/>
  <c r="I146" i="5"/>
  <c r="H146" i="5"/>
  <c r="J143" i="5"/>
  <c r="J142" i="5" s="1"/>
  <c r="J141" i="5" s="1"/>
  <c r="J140" i="5" s="1"/>
  <c r="I143" i="5"/>
  <c r="H143" i="5"/>
  <c r="H142" i="5" s="1"/>
  <c r="H141" i="5" s="1"/>
  <c r="H140" i="5" s="1"/>
  <c r="J138" i="5"/>
  <c r="J137" i="5" s="1"/>
  <c r="I138" i="5"/>
  <c r="H138" i="5"/>
  <c r="H137" i="5" s="1"/>
  <c r="H136" i="5" s="1"/>
  <c r="I137" i="5"/>
  <c r="I136" i="5" s="1"/>
  <c r="J136" i="5"/>
  <c r="J134" i="5"/>
  <c r="J133" i="5" s="1"/>
  <c r="I134" i="5"/>
  <c r="I133" i="5" s="1"/>
  <c r="H134" i="5"/>
  <c r="H133" i="5" s="1"/>
  <c r="J131" i="5"/>
  <c r="J130" i="5" s="1"/>
  <c r="I131" i="5"/>
  <c r="I130" i="5" s="1"/>
  <c r="H131" i="5"/>
  <c r="H130" i="5"/>
  <c r="J126" i="5"/>
  <c r="I126" i="5"/>
  <c r="I125" i="5" s="1"/>
  <c r="H126" i="5"/>
  <c r="J125" i="5"/>
  <c r="J124" i="5" s="1"/>
  <c r="H125" i="5"/>
  <c r="H124" i="5" s="1"/>
  <c r="I124" i="5"/>
  <c r="J121" i="5"/>
  <c r="J120" i="5" s="1"/>
  <c r="I121" i="5"/>
  <c r="H121" i="5"/>
  <c r="H120" i="5" s="1"/>
  <c r="I120" i="5"/>
  <c r="J117" i="5"/>
  <c r="I117" i="5"/>
  <c r="H117" i="5"/>
  <c r="J114" i="5"/>
  <c r="I114" i="5"/>
  <c r="H114" i="5"/>
  <c r="J110" i="5"/>
  <c r="I110" i="5"/>
  <c r="H110" i="5"/>
  <c r="J106" i="5"/>
  <c r="I106" i="5"/>
  <c r="H106" i="5"/>
  <c r="J103" i="5"/>
  <c r="I103" i="5"/>
  <c r="H103" i="5"/>
  <c r="J100" i="5"/>
  <c r="J99" i="5" s="1"/>
  <c r="I100" i="5"/>
  <c r="H100" i="5"/>
  <c r="J95" i="5"/>
  <c r="I95" i="5"/>
  <c r="I94" i="5" s="1"/>
  <c r="H95" i="5"/>
  <c r="J94" i="5"/>
  <c r="H94" i="5"/>
  <c r="J91" i="5"/>
  <c r="I91" i="5"/>
  <c r="H91" i="5"/>
  <c r="J89" i="5"/>
  <c r="I89" i="5"/>
  <c r="H89" i="5"/>
  <c r="I88" i="5"/>
  <c r="I87" i="5" s="1"/>
  <c r="I86" i="5" s="1"/>
  <c r="J83" i="5"/>
  <c r="J82" i="5" s="1"/>
  <c r="J81" i="5" s="1"/>
  <c r="I83" i="5"/>
  <c r="I82" i="5" s="1"/>
  <c r="H83" i="5"/>
  <c r="H82" i="5" s="1"/>
  <c r="H81" i="5" s="1"/>
  <c r="I81" i="5"/>
  <c r="J79" i="5"/>
  <c r="I79" i="5"/>
  <c r="H79" i="5"/>
  <c r="J77" i="5"/>
  <c r="I77" i="5"/>
  <c r="H77" i="5"/>
  <c r="H75" i="5"/>
  <c r="J73" i="5"/>
  <c r="I73" i="5"/>
  <c r="H73" i="5"/>
  <c r="I72" i="5"/>
  <c r="J69" i="5"/>
  <c r="J68" i="5" s="1"/>
  <c r="I69" i="5"/>
  <c r="H69" i="5"/>
  <c r="H68" i="5" s="1"/>
  <c r="I68" i="5"/>
  <c r="I67" i="5" s="1"/>
  <c r="I66" i="5" s="1"/>
  <c r="J63" i="5"/>
  <c r="J62" i="5" s="1"/>
  <c r="J61" i="5" s="1"/>
  <c r="J60" i="5" s="1"/>
  <c r="I63" i="5"/>
  <c r="H63" i="5"/>
  <c r="H62" i="5" s="1"/>
  <c r="H61" i="5" s="1"/>
  <c r="H60" i="5" s="1"/>
  <c r="I62" i="5"/>
  <c r="I61" i="5" s="1"/>
  <c r="I60" i="5" s="1"/>
  <c r="I59" i="5" s="1"/>
  <c r="J57" i="5"/>
  <c r="I57" i="5"/>
  <c r="I56" i="5" s="1"/>
  <c r="I55" i="5" s="1"/>
  <c r="I54" i="5" s="1"/>
  <c r="H57" i="5"/>
  <c r="J56" i="5"/>
  <c r="J55" i="5" s="1"/>
  <c r="J54" i="5" s="1"/>
  <c r="H56" i="5"/>
  <c r="H55" i="5" s="1"/>
  <c r="H54" i="5" s="1"/>
  <c r="J52" i="5"/>
  <c r="J51" i="5" s="1"/>
  <c r="J50" i="5" s="1"/>
  <c r="J49" i="5" s="1"/>
  <c r="J48" i="5" s="1"/>
  <c r="I52" i="5"/>
  <c r="I51" i="5" s="1"/>
  <c r="I50" i="5" s="1"/>
  <c r="I49" i="5" s="1"/>
  <c r="H52" i="5"/>
  <c r="H51" i="5" s="1"/>
  <c r="H50" i="5" s="1"/>
  <c r="H49" i="5" s="1"/>
  <c r="J46" i="5"/>
  <c r="I46" i="5"/>
  <c r="H46" i="5"/>
  <c r="J43" i="5"/>
  <c r="I43" i="5"/>
  <c r="H43" i="5"/>
  <c r="J40" i="5"/>
  <c r="I40" i="5"/>
  <c r="H40" i="5"/>
  <c r="J38" i="5"/>
  <c r="I38" i="5"/>
  <c r="H38" i="5"/>
  <c r="H37" i="5"/>
  <c r="H36" i="5" s="1"/>
  <c r="J34" i="5"/>
  <c r="J33" i="5" s="1"/>
  <c r="J32" i="5" s="1"/>
  <c r="I34" i="5"/>
  <c r="H34" i="5"/>
  <c r="H33" i="5" s="1"/>
  <c r="H32" i="5" s="1"/>
  <c r="I33" i="5"/>
  <c r="I32" i="5" s="1"/>
  <c r="J29" i="5"/>
  <c r="J28" i="5" s="1"/>
  <c r="J27" i="5" s="1"/>
  <c r="J26" i="5" s="1"/>
  <c r="I29" i="5"/>
  <c r="H29" i="5"/>
  <c r="H28" i="5" s="1"/>
  <c r="H27" i="5" s="1"/>
  <c r="H26" i="5" s="1"/>
  <c r="I28" i="5"/>
  <c r="I27" i="5" s="1"/>
  <c r="I26" i="5" s="1"/>
  <c r="J24" i="5"/>
  <c r="J23" i="5" s="1"/>
  <c r="J22" i="5" s="1"/>
  <c r="I24" i="5"/>
  <c r="H24" i="5"/>
  <c r="H23" i="5" s="1"/>
  <c r="H22" i="5" s="1"/>
  <c r="I23" i="5"/>
  <c r="I22" i="5" s="1"/>
  <c r="J19" i="5"/>
  <c r="J18" i="5" s="1"/>
  <c r="J17" i="5" s="1"/>
  <c r="J16" i="5" s="1"/>
  <c r="I19" i="5"/>
  <c r="I18" i="5" s="1"/>
  <c r="I17" i="5" s="1"/>
  <c r="I16" i="5" s="1"/>
  <c r="H19" i="5"/>
  <c r="H18" i="5"/>
  <c r="H17" i="5" s="1"/>
  <c r="H16" i="5" s="1"/>
  <c r="C43" i="6" l="1"/>
  <c r="J37" i="5"/>
  <c r="J36" i="5" s="1"/>
  <c r="J129" i="5"/>
  <c r="J128" i="5" s="1"/>
  <c r="I142" i="5"/>
  <c r="I141" i="5" s="1"/>
  <c r="I140" i="5" s="1"/>
  <c r="H206" i="5"/>
  <c r="H205" i="5" s="1"/>
  <c r="H204" i="5" s="1"/>
  <c r="I37" i="5"/>
  <c r="I36" i="5" s="1"/>
  <c r="I31" i="5" s="1"/>
  <c r="I15" i="5" s="1"/>
  <c r="I48" i="5"/>
  <c r="H72" i="5"/>
  <c r="H67" i="5" s="1"/>
  <c r="H66" i="5" s="1"/>
  <c r="H59" i="5" s="1"/>
  <c r="J72" i="5"/>
  <c r="J67" i="5" s="1"/>
  <c r="J66" i="5" s="1"/>
  <c r="J59" i="5" s="1"/>
  <c r="H88" i="5"/>
  <c r="H87" i="5" s="1"/>
  <c r="H86" i="5" s="1"/>
  <c r="J88" i="5"/>
  <c r="J87" i="5" s="1"/>
  <c r="J86" i="5" s="1"/>
  <c r="I99" i="5"/>
  <c r="I98" i="5" s="1"/>
  <c r="I97" i="5" s="1"/>
  <c r="H99" i="5"/>
  <c r="I129" i="5"/>
  <c r="I128" i="5" s="1"/>
  <c r="I156" i="5"/>
  <c r="I155" i="5" s="1"/>
  <c r="I154" i="5" s="1"/>
  <c r="H187" i="5"/>
  <c r="H186" i="5" s="1"/>
  <c r="H176" i="5" s="1"/>
  <c r="H170" i="5" s="1"/>
  <c r="J187" i="5"/>
  <c r="J186" i="5" s="1"/>
  <c r="J220" i="5"/>
  <c r="J219" i="5" s="1"/>
  <c r="H220" i="5"/>
  <c r="H219" i="5" s="1"/>
  <c r="J31" i="5"/>
  <c r="J15" i="5" s="1"/>
  <c r="H31" i="5"/>
  <c r="H15" i="5" s="1"/>
  <c r="H48" i="5"/>
  <c r="I153" i="5"/>
  <c r="I170" i="5"/>
  <c r="H98" i="5"/>
  <c r="H97" i="5" s="1"/>
  <c r="J98" i="5"/>
  <c r="J97" i="5" s="1"/>
  <c r="H156" i="5"/>
  <c r="H155" i="5" s="1"/>
  <c r="H154" i="5" s="1"/>
  <c r="H153" i="5" s="1"/>
  <c r="J156" i="5"/>
  <c r="J155" i="5" s="1"/>
  <c r="J154" i="5" s="1"/>
  <c r="J153" i="5" s="1"/>
  <c r="H129" i="5"/>
  <c r="H128" i="5" s="1"/>
  <c r="H85" i="5" s="1"/>
  <c r="J176" i="5"/>
  <c r="J170" i="5" s="1"/>
  <c r="I220" i="5"/>
  <c r="I219" i="5" s="1"/>
  <c r="I85" i="5" l="1"/>
  <c r="J85" i="5"/>
  <c r="H14" i="5"/>
  <c r="H13" i="5" s="1"/>
  <c r="J14" i="5"/>
  <c r="J13" i="5" s="1"/>
  <c r="I14" i="5"/>
  <c r="I13" i="5" s="1"/>
  <c r="I333" i="4" l="1"/>
  <c r="I332" i="4" s="1"/>
  <c r="I331" i="4" s="1"/>
  <c r="I330" i="4" s="1"/>
  <c r="I329" i="4" s="1"/>
  <c r="H333" i="4"/>
  <c r="G333" i="4"/>
  <c r="G332" i="4" s="1"/>
  <c r="G331" i="4" s="1"/>
  <c r="G330" i="4" s="1"/>
  <c r="G329" i="4" s="1"/>
  <c r="H332" i="4"/>
  <c r="H331" i="4" s="1"/>
  <c r="H330" i="4" s="1"/>
  <c r="H329" i="4" s="1"/>
  <c r="I327" i="4"/>
  <c r="I326" i="4" s="1"/>
  <c r="I325" i="4" s="1"/>
  <c r="H327" i="4"/>
  <c r="G327" i="4"/>
  <c r="G326" i="4" s="1"/>
  <c r="G325" i="4" s="1"/>
  <c r="H326" i="4"/>
  <c r="H325" i="4" s="1"/>
  <c r="I322" i="4"/>
  <c r="H322" i="4"/>
  <c r="H321" i="4" s="1"/>
  <c r="G322" i="4"/>
  <c r="G321" i="4" s="1"/>
  <c r="G311" i="4" s="1"/>
  <c r="I321" i="4"/>
  <c r="I316" i="4"/>
  <c r="H316" i="4"/>
  <c r="G316" i="4"/>
  <c r="I313" i="4"/>
  <c r="I312" i="4" s="1"/>
  <c r="H313" i="4"/>
  <c r="G313" i="4"/>
  <c r="H312" i="4"/>
  <c r="H311" i="4" s="1"/>
  <c r="H310" i="4" s="1"/>
  <c r="G312" i="4"/>
  <c r="I309" i="4"/>
  <c r="I308" i="4" s="1"/>
  <c r="H309" i="4"/>
  <c r="G309" i="4"/>
  <c r="G308" i="4" s="1"/>
  <c r="H308" i="4"/>
  <c r="I307" i="4"/>
  <c r="I306" i="4" s="1"/>
  <c r="I305" i="4" s="1"/>
  <c r="H307" i="4"/>
  <c r="G307" i="4"/>
  <c r="G306" i="4" s="1"/>
  <c r="G305" i="4" s="1"/>
  <c r="H306" i="4"/>
  <c r="H305" i="4" s="1"/>
  <c r="I303" i="4"/>
  <c r="H303" i="4"/>
  <c r="G303" i="4"/>
  <c r="I298" i="4"/>
  <c r="I297" i="4" s="1"/>
  <c r="H298" i="4"/>
  <c r="G298" i="4"/>
  <c r="G297" i="4" s="1"/>
  <c r="H297" i="4"/>
  <c r="I293" i="4"/>
  <c r="I292" i="4" s="1"/>
  <c r="H293" i="4"/>
  <c r="G293" i="4"/>
  <c r="G292" i="4" s="1"/>
  <c r="H292" i="4"/>
  <c r="H291" i="4" s="1"/>
  <c r="I289" i="4"/>
  <c r="H289" i="4"/>
  <c r="H287" i="4" s="1"/>
  <c r="H286" i="4" s="1"/>
  <c r="G289" i="4"/>
  <c r="I288" i="4"/>
  <c r="I287" i="4" s="1"/>
  <c r="I286" i="4" s="1"/>
  <c r="H288" i="4"/>
  <c r="G288" i="4"/>
  <c r="G287" i="4" s="1"/>
  <c r="G286" i="4" s="1"/>
  <c r="I284" i="4"/>
  <c r="H284" i="4"/>
  <c r="H283" i="4" s="1"/>
  <c r="G284" i="4"/>
  <c r="G283" i="4" s="1"/>
  <c r="I283" i="4"/>
  <c r="I281" i="4"/>
  <c r="H281" i="4"/>
  <c r="G281" i="4"/>
  <c r="I278" i="4"/>
  <c r="I277" i="4" s="1"/>
  <c r="H278" i="4"/>
  <c r="H277" i="4" s="1"/>
  <c r="G278" i="4"/>
  <c r="G277" i="4" s="1"/>
  <c r="I274" i="4"/>
  <c r="H274" i="4"/>
  <c r="G274" i="4"/>
  <c r="G273" i="4" s="1"/>
  <c r="G272" i="4" s="1"/>
  <c r="I273" i="4"/>
  <c r="I272" i="4" s="1"/>
  <c r="H273" i="4"/>
  <c r="H272" i="4"/>
  <c r="I270" i="4"/>
  <c r="I269" i="4" s="1"/>
  <c r="I268" i="4" s="1"/>
  <c r="H270" i="4"/>
  <c r="H269" i="4" s="1"/>
  <c r="H268" i="4" s="1"/>
  <c r="G270" i="4"/>
  <c r="G269" i="4"/>
  <c r="G268" i="4" s="1"/>
  <c r="I266" i="4"/>
  <c r="H266" i="4"/>
  <c r="G266" i="4"/>
  <c r="I263" i="4"/>
  <c r="I262" i="4" s="1"/>
  <c r="H263" i="4"/>
  <c r="G263" i="4"/>
  <c r="H262" i="4"/>
  <c r="G262" i="4"/>
  <c r="I258" i="4"/>
  <c r="H258" i="4"/>
  <c r="H257" i="4" s="1"/>
  <c r="G258" i="4"/>
  <c r="G257" i="4" s="1"/>
  <c r="I257" i="4"/>
  <c r="I255" i="4"/>
  <c r="I254" i="4" s="1"/>
  <c r="I253" i="4" s="1"/>
  <c r="H255" i="4"/>
  <c r="H254" i="4" s="1"/>
  <c r="H253" i="4" s="1"/>
  <c r="G255" i="4"/>
  <c r="G254" i="4" s="1"/>
  <c r="G253" i="4" s="1"/>
  <c r="G249" i="4" s="1"/>
  <c r="I251" i="4"/>
  <c r="I250" i="4" s="1"/>
  <c r="I249" i="4" s="1"/>
  <c r="H251" i="4"/>
  <c r="G251" i="4"/>
  <c r="H250" i="4"/>
  <c r="H249" i="4" s="1"/>
  <c r="G250" i="4"/>
  <c r="I246" i="4"/>
  <c r="I245" i="4" s="1"/>
  <c r="I244" i="4" s="1"/>
  <c r="I243" i="4" s="1"/>
  <c r="H246" i="4"/>
  <c r="G246" i="4"/>
  <c r="H245" i="4"/>
  <c r="H244" i="4" s="1"/>
  <c r="H243" i="4" s="1"/>
  <c r="G245" i="4"/>
  <c r="G244" i="4"/>
  <c r="G243" i="4" s="1"/>
  <c r="I241" i="4"/>
  <c r="I240" i="4" s="1"/>
  <c r="H241" i="4"/>
  <c r="H240" i="4" s="1"/>
  <c r="G241" i="4"/>
  <c r="G240" i="4" s="1"/>
  <c r="G237" i="4"/>
  <c r="I235" i="4"/>
  <c r="I234" i="4" s="1"/>
  <c r="H235" i="4"/>
  <c r="H234" i="4" s="1"/>
  <c r="G235" i="4"/>
  <c r="G234" i="4"/>
  <c r="I230" i="4"/>
  <c r="H230" i="4"/>
  <c r="H229" i="4" s="1"/>
  <c r="G230" i="4"/>
  <c r="G229" i="4"/>
  <c r="I228" i="4"/>
  <c r="H228" i="4"/>
  <c r="G228" i="4"/>
  <c r="I227" i="4"/>
  <c r="I225" i="4" s="1"/>
  <c r="H227" i="4"/>
  <c r="G227" i="4"/>
  <c r="I226" i="4"/>
  <c r="H226" i="4"/>
  <c r="H225" i="4" s="1"/>
  <c r="G226" i="4"/>
  <c r="G225" i="4"/>
  <c r="I223" i="4"/>
  <c r="H223" i="4"/>
  <c r="G223" i="4"/>
  <c r="G222" i="4"/>
  <c r="G221" i="4" s="1"/>
  <c r="G220" i="4" s="1"/>
  <c r="I221" i="4"/>
  <c r="H221" i="4"/>
  <c r="H220" i="4" s="1"/>
  <c r="H217" i="4" s="1"/>
  <c r="I220" i="4"/>
  <c r="I218" i="4"/>
  <c r="I217" i="4" s="1"/>
  <c r="I216" i="4" s="1"/>
  <c r="H218" i="4"/>
  <c r="G218" i="4"/>
  <c r="H213" i="4"/>
  <c r="H212" i="4" s="1"/>
  <c r="G213" i="4"/>
  <c r="G212" i="4" s="1"/>
  <c r="I207" i="4"/>
  <c r="I205" i="4" s="1"/>
  <c r="G207" i="4"/>
  <c r="I206" i="4"/>
  <c r="H205" i="4"/>
  <c r="G205" i="4"/>
  <c r="I203" i="4"/>
  <c r="H203" i="4"/>
  <c r="G203" i="4"/>
  <c r="I201" i="4"/>
  <c r="H201" i="4"/>
  <c r="G201" i="4"/>
  <c r="G200" i="4"/>
  <c r="G198" i="4" s="1"/>
  <c r="G195" i="4" s="1"/>
  <c r="G194" i="4" s="1"/>
  <c r="G193" i="4" s="1"/>
  <c r="I198" i="4"/>
  <c r="H198" i="4"/>
  <c r="I196" i="4"/>
  <c r="I195" i="4" s="1"/>
  <c r="H196" i="4"/>
  <c r="G196" i="4"/>
  <c r="H195" i="4"/>
  <c r="I190" i="4"/>
  <c r="H190" i="4"/>
  <c r="G190" i="4"/>
  <c r="I188" i="4"/>
  <c r="H188" i="4"/>
  <c r="G188" i="4"/>
  <c r="I185" i="4"/>
  <c r="I180" i="4" s="1"/>
  <c r="I179" i="4" s="1"/>
  <c r="I178" i="4" s="1"/>
  <c r="H185" i="4"/>
  <c r="G185" i="4"/>
  <c r="I181" i="4"/>
  <c r="H181" i="4"/>
  <c r="G181" i="4"/>
  <c r="H180" i="4"/>
  <c r="H179" i="4"/>
  <c r="H178" i="4" s="1"/>
  <c r="I175" i="4"/>
  <c r="I174" i="4" s="1"/>
  <c r="H175" i="4"/>
  <c r="H174" i="4" s="1"/>
  <c r="G175" i="4"/>
  <c r="G174" i="4"/>
  <c r="G173" i="4"/>
  <c r="I172" i="4"/>
  <c r="I171" i="4" s="1"/>
  <c r="I170" i="4" s="1"/>
  <c r="G172" i="4"/>
  <c r="H171" i="4"/>
  <c r="G171" i="4"/>
  <c r="G170" i="4" s="1"/>
  <c r="H170" i="4"/>
  <c r="G168" i="4"/>
  <c r="G166" i="4" s="1"/>
  <c r="G163" i="4" s="1"/>
  <c r="I166" i="4"/>
  <c r="I163" i="4" s="1"/>
  <c r="H166" i="4"/>
  <c r="I164" i="4"/>
  <c r="H164" i="4"/>
  <c r="G164" i="4"/>
  <c r="H163" i="4"/>
  <c r="H159" i="4"/>
  <c r="H158" i="4" s="1"/>
  <c r="G159" i="4"/>
  <c r="G158" i="4"/>
  <c r="I156" i="4"/>
  <c r="H156" i="4"/>
  <c r="H155" i="4" s="1"/>
  <c r="G156" i="4"/>
  <c r="I155" i="4"/>
  <c r="G155" i="4"/>
  <c r="I153" i="4"/>
  <c r="H153" i="4"/>
  <c r="G153" i="4"/>
  <c r="I151" i="4"/>
  <c r="H151" i="4"/>
  <c r="G151" i="4"/>
  <c r="I150" i="4"/>
  <c r="I149" i="4" s="1"/>
  <c r="I142" i="4" s="1"/>
  <c r="G150" i="4"/>
  <c r="H149" i="4"/>
  <c r="G149" i="4"/>
  <c r="G142" i="4" s="1"/>
  <c r="I146" i="4"/>
  <c r="H146" i="4"/>
  <c r="G146" i="4"/>
  <c r="I143" i="4"/>
  <c r="H143" i="4"/>
  <c r="G143" i="4"/>
  <c r="H142" i="4"/>
  <c r="I140" i="4"/>
  <c r="I138" i="4" s="1"/>
  <c r="I137" i="4" s="1"/>
  <c r="H140" i="4"/>
  <c r="G140" i="4"/>
  <c r="G138" i="4" s="1"/>
  <c r="G137" i="4" s="1"/>
  <c r="H138" i="4"/>
  <c r="H137" i="4" s="1"/>
  <c r="I134" i="4"/>
  <c r="H134" i="4"/>
  <c r="G134" i="4"/>
  <c r="G132" i="4" s="1"/>
  <c r="G131" i="4" s="1"/>
  <c r="H133" i="4"/>
  <c r="G133" i="4"/>
  <c r="I132" i="4"/>
  <c r="I131" i="4" s="1"/>
  <c r="H132" i="4"/>
  <c r="H131" i="4"/>
  <c r="I125" i="4"/>
  <c r="I124" i="4" s="1"/>
  <c r="I123" i="4" s="1"/>
  <c r="I122" i="4" s="1"/>
  <c r="H125" i="4"/>
  <c r="G125" i="4"/>
  <c r="H124" i="4"/>
  <c r="H123" i="4" s="1"/>
  <c r="H122" i="4" s="1"/>
  <c r="G124" i="4"/>
  <c r="G123" i="4" s="1"/>
  <c r="G122" i="4" s="1"/>
  <c r="H121" i="4"/>
  <c r="H120" i="4" s="1"/>
  <c r="H119" i="4" s="1"/>
  <c r="H118" i="4" s="1"/>
  <c r="H117" i="4" s="1"/>
  <c r="G121" i="4"/>
  <c r="G120" i="4" s="1"/>
  <c r="G119" i="4" s="1"/>
  <c r="G118" i="4" s="1"/>
  <c r="G117" i="4" s="1"/>
  <c r="H116" i="4"/>
  <c r="G116" i="4"/>
  <c r="H115" i="4"/>
  <c r="H114" i="4" s="1"/>
  <c r="G115" i="4"/>
  <c r="G114" i="4" s="1"/>
  <c r="I112" i="4"/>
  <c r="I111" i="4" s="1"/>
  <c r="I110" i="4" s="1"/>
  <c r="H112" i="4"/>
  <c r="H111" i="4" s="1"/>
  <c r="G112" i="4"/>
  <c r="G111" i="4"/>
  <c r="G110" i="4" s="1"/>
  <c r="I108" i="4"/>
  <c r="H108" i="4"/>
  <c r="G108" i="4"/>
  <c r="G107" i="4"/>
  <c r="G106" i="4" s="1"/>
  <c r="G105" i="4" s="1"/>
  <c r="G104" i="4" s="1"/>
  <c r="I106" i="4"/>
  <c r="H106" i="4"/>
  <c r="I105" i="4"/>
  <c r="I104" i="4" s="1"/>
  <c r="H105" i="4"/>
  <c r="H104" i="4"/>
  <c r="I102" i="4"/>
  <c r="H102" i="4"/>
  <c r="G102" i="4"/>
  <c r="G101" i="4" s="1"/>
  <c r="G100" i="4" s="1"/>
  <c r="I101" i="4"/>
  <c r="H101" i="4"/>
  <c r="I100" i="4"/>
  <c r="H100" i="4"/>
  <c r="I99" i="4"/>
  <c r="I98" i="4" s="1"/>
  <c r="H99" i="4"/>
  <c r="H98" i="4" s="1"/>
  <c r="G99" i="4"/>
  <c r="G98" i="4" s="1"/>
  <c r="I97" i="4"/>
  <c r="I96" i="4" s="1"/>
  <c r="H97" i="4"/>
  <c r="G97" i="4"/>
  <c r="G96" i="4" s="1"/>
  <c r="G95" i="4" s="1"/>
  <c r="G88" i="4" s="1"/>
  <c r="H96" i="4"/>
  <c r="I92" i="4"/>
  <c r="H92" i="4"/>
  <c r="G92" i="4"/>
  <c r="G91" i="4"/>
  <c r="I90" i="4"/>
  <c r="I89" i="4" s="1"/>
  <c r="H90" i="4"/>
  <c r="G90" i="4"/>
  <c r="H89" i="4"/>
  <c r="G89" i="4"/>
  <c r="I87" i="4"/>
  <c r="H87" i="4"/>
  <c r="H86" i="4" s="1"/>
  <c r="H85" i="4" s="1"/>
  <c r="H84" i="4" s="1"/>
  <c r="G87" i="4"/>
  <c r="I86" i="4"/>
  <c r="I85" i="4" s="1"/>
  <c r="I84" i="4" s="1"/>
  <c r="G86" i="4"/>
  <c r="G85" i="4"/>
  <c r="G84" i="4" s="1"/>
  <c r="I82" i="4"/>
  <c r="I81" i="4" s="1"/>
  <c r="H82" i="4"/>
  <c r="G82" i="4"/>
  <c r="H81" i="4"/>
  <c r="G81" i="4"/>
  <c r="I80" i="4"/>
  <c r="H80" i="4"/>
  <c r="G80" i="4"/>
  <c r="I79" i="4"/>
  <c r="H79" i="4"/>
  <c r="G79" i="4"/>
  <c r="H78" i="4"/>
  <c r="H77" i="4" s="1"/>
  <c r="H76" i="4" s="1"/>
  <c r="H75" i="4" s="1"/>
  <c r="I74" i="4"/>
  <c r="H74" i="4"/>
  <c r="G74" i="4"/>
  <c r="I72" i="4"/>
  <c r="H72" i="4"/>
  <c r="G72" i="4"/>
  <c r="I71" i="4"/>
  <c r="H71" i="4"/>
  <c r="G71" i="4"/>
  <c r="H69" i="4"/>
  <c r="I68" i="4"/>
  <c r="H68" i="4"/>
  <c r="G68" i="4"/>
  <c r="I67" i="4"/>
  <c r="H67" i="4"/>
  <c r="G67" i="4"/>
  <c r="I65" i="4"/>
  <c r="H65" i="4"/>
  <c r="G65" i="4"/>
  <c r="I64" i="4"/>
  <c r="I63" i="4" s="1"/>
  <c r="H64" i="4"/>
  <c r="G64" i="4"/>
  <c r="G63" i="4" s="1"/>
  <c r="I58" i="4"/>
  <c r="H58" i="4"/>
  <c r="G58" i="4"/>
  <c r="I56" i="4"/>
  <c r="H56" i="4"/>
  <c r="G56" i="4"/>
  <c r="I52" i="4"/>
  <c r="I51" i="4" s="1"/>
  <c r="I50" i="4" s="1"/>
  <c r="H52" i="4"/>
  <c r="H51" i="4" s="1"/>
  <c r="H50" i="4" s="1"/>
  <c r="G52" i="4"/>
  <c r="G51" i="4"/>
  <c r="G50" i="4" s="1"/>
  <c r="I48" i="4"/>
  <c r="I47" i="4" s="1"/>
  <c r="H48" i="4"/>
  <c r="G48" i="4"/>
  <c r="H47" i="4"/>
  <c r="G47" i="4"/>
  <c r="I45" i="4"/>
  <c r="I44" i="4" s="1"/>
  <c r="I43" i="4" s="1"/>
  <c r="I42" i="4" s="1"/>
  <c r="H45" i="4"/>
  <c r="G45" i="4"/>
  <c r="G44" i="4" s="1"/>
  <c r="G43" i="4" s="1"/>
  <c r="G42" i="4" s="1"/>
  <c r="H44" i="4"/>
  <c r="H43" i="4" s="1"/>
  <c r="H42" i="4" s="1"/>
  <c r="H40" i="4"/>
  <c r="H39" i="4" s="1"/>
  <c r="H38" i="4" s="1"/>
  <c r="G40" i="4"/>
  <c r="G39" i="4"/>
  <c r="G38" i="4" s="1"/>
  <c r="I37" i="4"/>
  <c r="H37" i="4"/>
  <c r="G37" i="4"/>
  <c r="I36" i="4"/>
  <c r="H36" i="4"/>
  <c r="G36" i="4"/>
  <c r="I32" i="4"/>
  <c r="H32" i="4"/>
  <c r="G32" i="4"/>
  <c r="I31" i="4"/>
  <c r="H31" i="4"/>
  <c r="G31" i="4"/>
  <c r="I30" i="4"/>
  <c r="H30" i="4"/>
  <c r="G30" i="4"/>
  <c r="I26" i="4"/>
  <c r="H26" i="4"/>
  <c r="G26" i="4"/>
  <c r="I25" i="4"/>
  <c r="H25" i="4"/>
  <c r="G25" i="4"/>
  <c r="I24" i="4"/>
  <c r="I23" i="4" s="1"/>
  <c r="I22" i="4" s="1"/>
  <c r="I21" i="4" s="1"/>
  <c r="H24" i="4"/>
  <c r="G24" i="4"/>
  <c r="I20" i="4"/>
  <c r="I19" i="4" s="1"/>
  <c r="I18" i="4" s="1"/>
  <c r="I17" i="4" s="1"/>
  <c r="H20" i="4"/>
  <c r="H19" i="4" s="1"/>
  <c r="H18" i="4" s="1"/>
  <c r="H17" i="4" s="1"/>
  <c r="G20" i="4"/>
  <c r="G19" i="4" s="1"/>
  <c r="G18" i="4" s="1"/>
  <c r="G17" i="4" s="1"/>
  <c r="I311" i="4" l="1"/>
  <c r="I310" i="4" s="1"/>
  <c r="H233" i="4"/>
  <c r="G233" i="4"/>
  <c r="H216" i="4"/>
  <c r="H215" i="4" s="1"/>
  <c r="G217" i="4"/>
  <c r="G216" i="4" s="1"/>
  <c r="H194" i="4"/>
  <c r="H193" i="4" s="1"/>
  <c r="G180" i="4"/>
  <c r="G179" i="4" s="1"/>
  <c r="G178" i="4" s="1"/>
  <c r="G141" i="4"/>
  <c r="H162" i="4"/>
  <c r="H141" i="4"/>
  <c r="I141" i="4"/>
  <c r="H63" i="4"/>
  <c r="H62" i="4" s="1"/>
  <c r="H46" i="4" s="1"/>
  <c r="H29" i="4"/>
  <c r="H28" i="4" s="1"/>
  <c r="H27" i="4" s="1"/>
  <c r="H23" i="4"/>
  <c r="H22" i="4" s="1"/>
  <c r="H21" i="4" s="1"/>
  <c r="G35" i="4"/>
  <c r="G34" i="4" s="1"/>
  <c r="G33" i="4" s="1"/>
  <c r="I35" i="4"/>
  <c r="I34" i="4" s="1"/>
  <c r="I33" i="4" s="1"/>
  <c r="G69" i="4"/>
  <c r="G62" i="4" s="1"/>
  <c r="G46" i="4" s="1"/>
  <c r="I69" i="4"/>
  <c r="I78" i="4"/>
  <c r="I77" i="4" s="1"/>
  <c r="I76" i="4" s="1"/>
  <c r="I75" i="4" s="1"/>
  <c r="H130" i="4"/>
  <c r="I256" i="4"/>
  <c r="H271" i="4"/>
  <c r="I62" i="4"/>
  <c r="I46" i="4" s="1"/>
  <c r="I130" i="4"/>
  <c r="H256" i="4"/>
  <c r="H248" i="4" s="1"/>
  <c r="G23" i="4"/>
  <c r="G22" i="4" s="1"/>
  <c r="G21" i="4" s="1"/>
  <c r="I29" i="4"/>
  <c r="I28" i="4" s="1"/>
  <c r="I27" i="4" s="1"/>
  <c r="G29" i="4"/>
  <c r="G28" i="4" s="1"/>
  <c r="G27" i="4" s="1"/>
  <c r="H35" i="4"/>
  <c r="H34" i="4" s="1"/>
  <c r="H33" i="4" s="1"/>
  <c r="G78" i="4"/>
  <c r="G77" i="4" s="1"/>
  <c r="G76" i="4" s="1"/>
  <c r="G75" i="4" s="1"/>
  <c r="H95" i="4"/>
  <c r="H88" i="4" s="1"/>
  <c r="G256" i="4"/>
  <c r="I291" i="4"/>
  <c r="I95" i="4"/>
  <c r="I88" i="4" s="1"/>
  <c r="I83" i="4" s="1"/>
  <c r="G336" i="4"/>
  <c r="G130" i="4"/>
  <c r="G215" i="4"/>
  <c r="G291" i="4"/>
  <c r="I162" i="4"/>
  <c r="I194" i="4"/>
  <c r="I193" i="4" s="1"/>
  <c r="I271" i="4"/>
  <c r="G83" i="4"/>
  <c r="H110" i="4"/>
  <c r="G162" i="4"/>
  <c r="I233" i="4"/>
  <c r="I215" i="4" s="1"/>
  <c r="I248" i="4"/>
  <c r="G271" i="4"/>
  <c r="G310" i="4"/>
  <c r="H129" i="4" l="1"/>
  <c r="I16" i="4"/>
  <c r="G16" i="4"/>
  <c r="G248" i="4"/>
  <c r="H16" i="4"/>
  <c r="H83" i="4"/>
  <c r="I129" i="4"/>
  <c r="G129" i="4"/>
  <c r="H15" i="4" l="1"/>
  <c r="D26" i="9" s="1"/>
  <c r="D24" i="9" s="1"/>
  <c r="D14" i="9" s="1"/>
  <c r="I15" i="4"/>
  <c r="E26" i="9" s="1"/>
  <c r="E24" i="9" s="1"/>
  <c r="E14" i="9" s="1"/>
  <c r="G15" i="4"/>
  <c r="C26" i="9" s="1"/>
  <c r="C24" i="9" s="1"/>
  <c r="C14" i="9" s="1"/>
  <c r="H333" i="1"/>
  <c r="H332" i="1" s="1"/>
  <c r="H331" i="1" s="1"/>
  <c r="H330" i="1" s="1"/>
  <c r="H329" i="1" s="1"/>
  <c r="G333" i="1"/>
  <c r="F333" i="1"/>
  <c r="G309" i="1"/>
  <c r="H309" i="1"/>
  <c r="F309" i="1"/>
  <c r="G307" i="1"/>
  <c r="H307" i="1"/>
  <c r="F307" i="1"/>
  <c r="G270" i="1"/>
  <c r="G269" i="1" s="1"/>
  <c r="G268" i="1" s="1"/>
  <c r="H270" i="1"/>
  <c r="H269" i="1" s="1"/>
  <c r="H268" i="1" s="1"/>
  <c r="F270" i="1"/>
  <c r="G255" i="1"/>
  <c r="H255" i="1"/>
  <c r="F255" i="1"/>
  <c r="H241" i="1"/>
  <c r="H240" i="1" s="1"/>
  <c r="G230" i="1"/>
  <c r="H230" i="1"/>
  <c r="G140" i="1"/>
  <c r="G138" i="1" s="1"/>
  <c r="G137" i="1" s="1"/>
  <c r="H140" i="1"/>
  <c r="F140" i="1"/>
  <c r="G99" i="1"/>
  <c r="G98" i="1" s="1"/>
  <c r="H99" i="1"/>
  <c r="H98" i="1" s="1"/>
  <c r="F99" i="1"/>
  <c r="G97" i="1"/>
  <c r="G96" i="1" s="1"/>
  <c r="H97" i="1"/>
  <c r="H96" i="1" s="1"/>
  <c r="F97" i="1"/>
  <c r="G87" i="1"/>
  <c r="G86" i="1" s="1"/>
  <c r="G85" i="1" s="1"/>
  <c r="G84" i="1" s="1"/>
  <c r="H87" i="1"/>
  <c r="H86" i="1" s="1"/>
  <c r="H85" i="1" s="1"/>
  <c r="H84" i="1" s="1"/>
  <c r="F87" i="1"/>
  <c r="G82" i="1"/>
  <c r="G81" i="1" s="1"/>
  <c r="H82" i="1"/>
  <c r="H81" i="1" s="1"/>
  <c r="F82" i="1"/>
  <c r="G79" i="1"/>
  <c r="H79" i="1"/>
  <c r="G80" i="1"/>
  <c r="H80" i="1"/>
  <c r="F80" i="1"/>
  <c r="F79" i="1"/>
  <c r="G74" i="1"/>
  <c r="H74" i="1"/>
  <c r="F74" i="1"/>
  <c r="G72" i="1"/>
  <c r="H72" i="1"/>
  <c r="F72" i="1"/>
  <c r="G71" i="1"/>
  <c r="H71" i="1"/>
  <c r="H69" i="1" s="1"/>
  <c r="F71" i="1"/>
  <c r="G68" i="1"/>
  <c r="H68" i="1"/>
  <c r="F68" i="1"/>
  <c r="G67" i="1"/>
  <c r="H67" i="1"/>
  <c r="F67" i="1"/>
  <c r="G65" i="1"/>
  <c r="H65" i="1"/>
  <c r="F65" i="1"/>
  <c r="G45" i="1"/>
  <c r="G44" i="1" s="1"/>
  <c r="G43" i="1" s="1"/>
  <c r="G42" i="1" s="1"/>
  <c r="H45" i="1"/>
  <c r="H44" i="1" s="1"/>
  <c r="H43" i="1" s="1"/>
  <c r="H42" i="1" s="1"/>
  <c r="F45" i="1"/>
  <c r="G64" i="1"/>
  <c r="H64" i="1"/>
  <c r="F64" i="1"/>
  <c r="G37" i="1"/>
  <c r="H37" i="1"/>
  <c r="H35" i="1" s="1"/>
  <c r="H34" i="1" s="1"/>
  <c r="H33" i="1" s="1"/>
  <c r="F37" i="1"/>
  <c r="G36" i="1"/>
  <c r="H36" i="1"/>
  <c r="F36" i="1"/>
  <c r="G32" i="1"/>
  <c r="H32" i="1"/>
  <c r="F32" i="1"/>
  <c r="G30" i="1"/>
  <c r="H30" i="1"/>
  <c r="G31" i="1"/>
  <c r="H31" i="1"/>
  <c r="F31" i="1"/>
  <c r="F30" i="1"/>
  <c r="G24" i="1"/>
  <c r="H24" i="1"/>
  <c r="G25" i="1"/>
  <c r="H25" i="1"/>
  <c r="G26" i="1"/>
  <c r="H26" i="1"/>
  <c r="F25" i="1"/>
  <c r="F26" i="1"/>
  <c r="F24" i="1"/>
  <c r="G20" i="1"/>
  <c r="G19" i="1" s="1"/>
  <c r="G18" i="1" s="1"/>
  <c r="G17" i="1" s="1"/>
  <c r="H20" i="1"/>
  <c r="H19" i="1" s="1"/>
  <c r="H18" i="1" s="1"/>
  <c r="H17" i="1" s="1"/>
  <c r="F20" i="1"/>
  <c r="F93" i="3"/>
  <c r="H221" i="3"/>
  <c r="G219" i="3"/>
  <c r="G218" i="3" s="1"/>
  <c r="G217" i="3" s="1"/>
  <c r="G216" i="3" s="1"/>
  <c r="G215" i="3" s="1"/>
  <c r="H219" i="3"/>
  <c r="H218" i="3" s="1"/>
  <c r="H217" i="3" s="1"/>
  <c r="H216" i="3" s="1"/>
  <c r="H215" i="3" s="1"/>
  <c r="G209" i="3"/>
  <c r="H209" i="3"/>
  <c r="H208" i="3" s="1"/>
  <c r="H207" i="3" s="1"/>
  <c r="H206" i="3" s="1"/>
  <c r="H205" i="3" s="1"/>
  <c r="H109" i="3"/>
  <c r="H108" i="3" s="1"/>
  <c r="H92" i="3"/>
  <c r="F68" i="3"/>
  <c r="F82" i="3"/>
  <c r="F71" i="3"/>
  <c r="F32" i="3"/>
  <c r="H138" i="1"/>
  <c r="H137" i="1" s="1"/>
  <c r="F227" i="1"/>
  <c r="D26" i="2" s="1"/>
  <c r="H227" i="1"/>
  <c r="G227" i="1"/>
  <c r="E28" i="2"/>
  <c r="F28" i="2"/>
  <c r="D28" i="2"/>
  <c r="E26" i="2"/>
  <c r="F26" i="2"/>
  <c r="E25" i="2"/>
  <c r="F25" i="2"/>
  <c r="D25" i="2"/>
  <c r="F222" i="1"/>
  <c r="D23" i="2" s="1"/>
  <c r="D22" i="2" s="1"/>
  <c r="F237" i="1"/>
  <c r="F235" i="1" s="1"/>
  <c r="G235" i="1"/>
  <c r="G234" i="1" s="1"/>
  <c r="H235" i="1"/>
  <c r="H234" i="1" s="1"/>
  <c r="F221" i="1"/>
  <c r="E22" i="2"/>
  <c r="E23" i="2"/>
  <c r="F23" i="2"/>
  <c r="F22" i="2" s="1"/>
  <c r="G218" i="1"/>
  <c r="H218" i="1"/>
  <c r="G221" i="1"/>
  <c r="H221" i="1"/>
  <c r="E21" i="2"/>
  <c r="E20" i="2" s="1"/>
  <c r="F21" i="2"/>
  <c r="F20" i="2" s="1"/>
  <c r="D21" i="2"/>
  <c r="D20" i="2" s="1"/>
  <c r="G223" i="1"/>
  <c r="H223" i="1"/>
  <c r="H228" i="1"/>
  <c r="G228" i="1"/>
  <c r="F228" i="1"/>
  <c r="H226" i="1"/>
  <c r="G226" i="1"/>
  <c r="F226" i="1"/>
  <c r="G35" i="1" l="1"/>
  <c r="G34" i="1" s="1"/>
  <c r="G33" i="1" s="1"/>
  <c r="H63" i="1"/>
  <c r="H62" i="1" s="1"/>
  <c r="G69" i="1"/>
  <c r="G23" i="1"/>
  <c r="G22" i="1" s="1"/>
  <c r="G21" i="1" s="1"/>
  <c r="H78" i="1"/>
  <c r="H77" i="1" s="1"/>
  <c r="H76" i="1" s="1"/>
  <c r="H75" i="1" s="1"/>
  <c r="H23" i="1"/>
  <c r="H22" i="1" s="1"/>
  <c r="H21" i="1" s="1"/>
  <c r="G78" i="1"/>
  <c r="G77" i="1" s="1"/>
  <c r="G76" i="1" s="1"/>
  <c r="G75" i="1" s="1"/>
  <c r="H220" i="1"/>
  <c r="G220" i="1"/>
  <c r="H233" i="1"/>
  <c r="H95" i="1"/>
  <c r="G95" i="1"/>
  <c r="G63" i="1"/>
  <c r="H29" i="1"/>
  <c r="H28" i="1" s="1"/>
  <c r="H27" i="1" s="1"/>
  <c r="G29" i="1"/>
  <c r="G28" i="1" s="1"/>
  <c r="G27" i="1" s="1"/>
  <c r="H225" i="1"/>
  <c r="H217" i="1" s="1"/>
  <c r="H216" i="1" s="1"/>
  <c r="E19" i="2"/>
  <c r="E18" i="2" s="1"/>
  <c r="E17" i="2" s="1"/>
  <c r="F19" i="2"/>
  <c r="F18" i="2" s="1"/>
  <c r="F17" i="2" s="1"/>
  <c r="D19" i="2"/>
  <c r="D18" i="2" s="1"/>
  <c r="D17" i="2" s="1"/>
  <c r="F168" i="1"/>
  <c r="H166" i="1"/>
  <c r="G164" i="1"/>
  <c r="H164" i="1"/>
  <c r="F164" i="1"/>
  <c r="F172" i="1"/>
  <c r="H215" i="1" l="1"/>
  <c r="H163" i="1"/>
  <c r="H308" i="1" l="1"/>
  <c r="H306" i="1"/>
  <c r="H305" i="1" s="1"/>
  <c r="G322" i="1"/>
  <c r="G321" i="1" s="1"/>
  <c r="H322" i="1"/>
  <c r="H321" i="1" s="1"/>
  <c r="E71" i="2"/>
  <c r="F71" i="2"/>
  <c r="E72" i="2"/>
  <c r="F72" i="2"/>
  <c r="E74" i="2"/>
  <c r="F74" i="2"/>
  <c r="D74" i="2"/>
  <c r="D72" i="2"/>
  <c r="D71" i="2"/>
  <c r="E68" i="2"/>
  <c r="F68" i="2"/>
  <c r="E69" i="2"/>
  <c r="F69" i="2"/>
  <c r="D69" i="2"/>
  <c r="D68" i="2"/>
  <c r="E52" i="2"/>
  <c r="F52" i="2"/>
  <c r="E53" i="2"/>
  <c r="F53" i="2"/>
  <c r="E54" i="2"/>
  <c r="F54" i="2"/>
  <c r="D53" i="2"/>
  <c r="D54" i="2"/>
  <c r="D52" i="2"/>
  <c r="G293" i="1"/>
  <c r="G292" i="1" s="1"/>
  <c r="H293" i="1"/>
  <c r="H292" i="1" s="1"/>
  <c r="E62" i="2"/>
  <c r="F62" i="2"/>
  <c r="D62" i="2"/>
  <c r="E59" i="2"/>
  <c r="F59" i="2"/>
  <c r="D59" i="2"/>
  <c r="E58" i="2"/>
  <c r="F58" i="2"/>
  <c r="D58" i="2"/>
  <c r="F298" i="1"/>
  <c r="H298" i="1"/>
  <c r="H303" i="1"/>
  <c r="G298" i="1"/>
  <c r="G281" i="1"/>
  <c r="H281" i="1"/>
  <c r="G278" i="1"/>
  <c r="H278" i="1"/>
  <c r="H254" i="1"/>
  <c r="H253" i="1" s="1"/>
  <c r="H251" i="1"/>
  <c r="H250" i="1" s="1"/>
  <c r="E119" i="2"/>
  <c r="F119" i="2"/>
  <c r="E120" i="2"/>
  <c r="F120" i="2"/>
  <c r="D120" i="2"/>
  <c r="D119" i="2"/>
  <c r="E117" i="2"/>
  <c r="F117" i="2"/>
  <c r="D117" i="2"/>
  <c r="F91" i="1"/>
  <c r="H297" i="1" l="1"/>
  <c r="H277" i="1"/>
  <c r="H291" i="1"/>
  <c r="H249" i="1"/>
  <c r="E65" i="2" l="1"/>
  <c r="E64" i="2" s="1"/>
  <c r="E63" i="2" s="1"/>
  <c r="F65" i="2"/>
  <c r="F64" i="2" s="1"/>
  <c r="F63" i="2" s="1"/>
  <c r="D65" i="2"/>
  <c r="D64" i="2" s="1"/>
  <c r="D63" i="2" s="1"/>
  <c r="H246" i="1" l="1"/>
  <c r="H245" i="1" s="1"/>
  <c r="H244" i="1" s="1"/>
  <c r="H243" i="1" s="1"/>
  <c r="E45" i="2"/>
  <c r="F45" i="2"/>
  <c r="F44" i="2" s="1"/>
  <c r="E46" i="2"/>
  <c r="F46" i="2"/>
  <c r="D46" i="2"/>
  <c r="D45" i="2"/>
  <c r="D41" i="2"/>
  <c r="E41" i="2"/>
  <c r="F41" i="2"/>
  <c r="D42" i="2"/>
  <c r="E42" i="2"/>
  <c r="F42" i="2"/>
  <c r="E43" i="2"/>
  <c r="F43" i="2"/>
  <c r="D43" i="2"/>
  <c r="D33" i="2"/>
  <c r="E33" i="2"/>
  <c r="F33" i="2"/>
  <c r="D34" i="2"/>
  <c r="E34" i="2"/>
  <c r="F34" i="2"/>
  <c r="D36" i="2"/>
  <c r="D35" i="2" s="1"/>
  <c r="E36" i="2"/>
  <c r="F36" i="2"/>
  <c r="D37" i="2"/>
  <c r="E37" i="2"/>
  <c r="F37" i="2"/>
  <c r="D39" i="2"/>
  <c r="D38" i="2" s="1"/>
  <c r="E39" i="2"/>
  <c r="E38" i="2" s="1"/>
  <c r="F39" i="2"/>
  <c r="F38" i="2" s="1"/>
  <c r="E32" i="2"/>
  <c r="F32" i="2"/>
  <c r="D32" i="2"/>
  <c r="E48" i="2"/>
  <c r="F48" i="2"/>
  <c r="E49" i="2"/>
  <c r="F49" i="2"/>
  <c r="D49" i="2"/>
  <c r="D48" i="2"/>
  <c r="E126" i="2"/>
  <c r="F126" i="2"/>
  <c r="E127" i="2"/>
  <c r="F127" i="2"/>
  <c r="E128" i="2"/>
  <c r="F128" i="2"/>
  <c r="D127" i="2"/>
  <c r="D128" i="2"/>
  <c r="D126" i="2"/>
  <c r="E123" i="2"/>
  <c r="F123" i="2"/>
  <c r="D123" i="2"/>
  <c r="E105" i="2"/>
  <c r="E104" i="2" s="1"/>
  <c r="F105" i="2"/>
  <c r="F104" i="2" s="1"/>
  <c r="D105" i="2"/>
  <c r="D104" i="2" s="1"/>
  <c r="E103" i="2"/>
  <c r="E102" i="2" s="1"/>
  <c r="F103" i="2"/>
  <c r="F102" i="2" s="1"/>
  <c r="F107" i="1"/>
  <c r="D103" i="2" s="1"/>
  <c r="D102" i="2" s="1"/>
  <c r="G108" i="1"/>
  <c r="H108" i="1"/>
  <c r="F108" i="1"/>
  <c r="E101" i="2"/>
  <c r="E100" i="2" s="1"/>
  <c r="F101" i="2"/>
  <c r="F100" i="2" s="1"/>
  <c r="D101" i="2"/>
  <c r="D100" i="2" s="1"/>
  <c r="E138" i="2"/>
  <c r="F138" i="2"/>
  <c r="E139" i="2"/>
  <c r="F139" i="2"/>
  <c r="E140" i="2"/>
  <c r="F140" i="2"/>
  <c r="D139" i="2"/>
  <c r="D140" i="2"/>
  <c r="D138" i="2"/>
  <c r="E136" i="2"/>
  <c r="E135" i="2" s="1"/>
  <c r="F136" i="2"/>
  <c r="F135" i="2" s="1"/>
  <c r="D136" i="2"/>
  <c r="D135" i="2" s="1"/>
  <c r="D134" i="2"/>
  <c r="E134" i="2"/>
  <c r="F134" i="2"/>
  <c r="E132" i="2"/>
  <c r="F132" i="2"/>
  <c r="D132" i="2"/>
  <c r="E111" i="2"/>
  <c r="F111" i="2"/>
  <c r="D111" i="2"/>
  <c r="E109" i="2"/>
  <c r="E108" i="2" s="1"/>
  <c r="F109" i="2"/>
  <c r="F108" i="2" s="1"/>
  <c r="D109" i="2"/>
  <c r="D108" i="2" s="1"/>
  <c r="E112" i="2"/>
  <c r="F112" i="2"/>
  <c r="D112" i="2"/>
  <c r="E114" i="2"/>
  <c r="F114" i="2"/>
  <c r="D114" i="2"/>
  <c r="F263" i="1"/>
  <c r="G48" i="1"/>
  <c r="G47" i="1" s="1"/>
  <c r="H48" i="1"/>
  <c r="H47" i="1" s="1"/>
  <c r="H134" i="1"/>
  <c r="H207" i="1"/>
  <c r="H206" i="1"/>
  <c r="H172" i="1"/>
  <c r="H151" i="1"/>
  <c r="H150" i="1"/>
  <c r="G134" i="1"/>
  <c r="E97" i="2"/>
  <c r="F35" i="2" l="1"/>
  <c r="D110" i="2"/>
  <c r="D107" i="2" s="1"/>
  <c r="E35" i="2"/>
  <c r="F31" i="2"/>
  <c r="D44" i="2"/>
  <c r="E44" i="2"/>
  <c r="E40" i="2"/>
  <c r="F40" i="2"/>
  <c r="D40" i="2"/>
  <c r="D31" i="2"/>
  <c r="E31" i="2"/>
  <c r="D99" i="2"/>
  <c r="D98" i="2" s="1"/>
  <c r="E99" i="2"/>
  <c r="F99" i="2"/>
  <c r="F131" i="2"/>
  <c r="F130" i="2" s="1"/>
  <c r="D131" i="2"/>
  <c r="D130" i="2" s="1"/>
  <c r="E131" i="2"/>
  <c r="E130" i="2" s="1"/>
  <c r="E110" i="2"/>
  <c r="E107" i="2" s="1"/>
  <c r="F110" i="2"/>
  <c r="F107" i="2" s="1"/>
  <c r="F97" i="2"/>
  <c r="D97" i="2"/>
  <c r="F94" i="2"/>
  <c r="F93" i="2"/>
  <c r="E91" i="2"/>
  <c r="E90" i="2" s="1"/>
  <c r="F91" i="2"/>
  <c r="F90" i="2" s="1"/>
  <c r="D91" i="2"/>
  <c r="D90" i="2" s="1"/>
  <c r="E89" i="2"/>
  <c r="E88" i="2" s="1"/>
  <c r="F89" i="2"/>
  <c r="F88" i="2" s="1"/>
  <c r="D89" i="2"/>
  <c r="D88" i="2" s="1"/>
  <c r="E86" i="2"/>
  <c r="F86" i="2"/>
  <c r="E87" i="2"/>
  <c r="F87" i="2"/>
  <c r="D86" i="2"/>
  <c r="E84" i="2"/>
  <c r="E83" i="2" s="1"/>
  <c r="F84" i="2"/>
  <c r="F83" i="2" s="1"/>
  <c r="D84" i="2"/>
  <c r="D83" i="2" s="1"/>
  <c r="E80" i="2"/>
  <c r="F80" i="2"/>
  <c r="E81" i="2"/>
  <c r="F81" i="2"/>
  <c r="D81" i="2"/>
  <c r="D80" i="2"/>
  <c r="E77" i="2"/>
  <c r="F77" i="2"/>
  <c r="E78" i="2"/>
  <c r="F78" i="2"/>
  <c r="D78" i="2"/>
  <c r="D77" i="2"/>
  <c r="F207" i="1"/>
  <c r="G203" i="1"/>
  <c r="H203" i="1"/>
  <c r="F203" i="1"/>
  <c r="G201" i="1"/>
  <c r="H201" i="1"/>
  <c r="F201" i="1"/>
  <c r="G198" i="1"/>
  <c r="H198" i="1"/>
  <c r="F200" i="1"/>
  <c r="F198" i="1" s="1"/>
  <c r="F30" i="2" l="1"/>
  <c r="E30" i="2"/>
  <c r="F79" i="2"/>
  <c r="D30" i="2"/>
  <c r="E79" i="2"/>
  <c r="D87" i="2"/>
  <c r="D85" i="2" s="1"/>
  <c r="E85" i="2"/>
  <c r="E82" i="2" s="1"/>
  <c r="D79" i="2"/>
  <c r="F85" i="2"/>
  <c r="F82" i="2" s="1"/>
  <c r="G196" i="1" l="1"/>
  <c r="G195" i="1" s="1"/>
  <c r="H196" i="1"/>
  <c r="H195" i="1" s="1"/>
  <c r="F196" i="1"/>
  <c r="F195" i="1" s="1"/>
  <c r="G288" i="1"/>
  <c r="H288" i="1"/>
  <c r="G289" i="1"/>
  <c r="H289" i="1"/>
  <c r="F289" i="1"/>
  <c r="F288" i="1"/>
  <c r="F205" i="1"/>
  <c r="G205" i="1"/>
  <c r="H205" i="1"/>
  <c r="F173" i="1"/>
  <c r="F194" i="1" l="1"/>
  <c r="G194" i="1"/>
  <c r="H194" i="1"/>
  <c r="H287" i="1"/>
  <c r="H286" i="1" s="1"/>
  <c r="H171" i="1" l="1"/>
  <c r="H170" i="1" s="1"/>
  <c r="F151" i="1"/>
  <c r="F153" i="1"/>
  <c r="D96" i="2" s="1"/>
  <c r="F150" i="1"/>
  <c r="H153" i="1"/>
  <c r="F96" i="2" s="1"/>
  <c r="G153" i="1"/>
  <c r="E96" i="2" s="1"/>
  <c r="G151" i="1"/>
  <c r="E94" i="2" s="1"/>
  <c r="G146" i="1"/>
  <c r="H146" i="1"/>
  <c r="F146" i="1"/>
  <c r="G143" i="1"/>
  <c r="H143" i="1"/>
  <c r="F133" i="1"/>
  <c r="G133" i="1"/>
  <c r="E93" i="2" s="1"/>
  <c r="F134" i="1"/>
  <c r="D94" i="2" s="1"/>
  <c r="D93" i="2" l="1"/>
  <c r="H149" i="1"/>
  <c r="H142" i="1" s="1"/>
  <c r="G149" i="1"/>
  <c r="G132" i="1" l="1"/>
  <c r="G131" i="1" s="1"/>
  <c r="H132" i="1"/>
  <c r="H131" i="1" s="1"/>
  <c r="H130" i="1" s="1"/>
  <c r="E98" i="2" l="1"/>
  <c r="F98" i="2"/>
  <c r="G221" i="3"/>
  <c r="F221" i="3"/>
  <c r="F219" i="3"/>
  <c r="G213" i="3"/>
  <c r="G208" i="3" s="1"/>
  <c r="G207" i="3" s="1"/>
  <c r="G206" i="3" s="1"/>
  <c r="G205" i="3" s="1"/>
  <c r="F213" i="3"/>
  <c r="F209" i="3"/>
  <c r="H202" i="3"/>
  <c r="G202" i="3"/>
  <c r="F202" i="3"/>
  <c r="H200" i="3"/>
  <c r="G200" i="3"/>
  <c r="F200" i="3"/>
  <c r="H197" i="3"/>
  <c r="H196" i="3" s="1"/>
  <c r="G197" i="3"/>
  <c r="F197" i="3"/>
  <c r="F196" i="3" s="1"/>
  <c r="G196" i="3"/>
  <c r="H190" i="3"/>
  <c r="H189" i="3" s="1"/>
  <c r="H188" i="3" s="1"/>
  <c r="H187" i="3" s="1"/>
  <c r="G190" i="3"/>
  <c r="G189" i="3" s="1"/>
  <c r="G188" i="3" s="1"/>
  <c r="G187" i="3" s="1"/>
  <c r="F190" i="3"/>
  <c r="F189" i="3" s="1"/>
  <c r="F188" i="3" s="1"/>
  <c r="F187" i="3" s="1"/>
  <c r="G185" i="3"/>
  <c r="F185" i="3"/>
  <c r="H183" i="3"/>
  <c r="H182" i="3" s="1"/>
  <c r="H181" i="3" s="1"/>
  <c r="H180" i="3" s="1"/>
  <c r="G183" i="3"/>
  <c r="F183" i="3"/>
  <c r="H178" i="3"/>
  <c r="H177" i="3" s="1"/>
  <c r="H176" i="3" s="1"/>
  <c r="H175" i="3" s="1"/>
  <c r="G178" i="3"/>
  <c r="G177" i="3" s="1"/>
  <c r="G176" i="3" s="1"/>
  <c r="G175" i="3" s="1"/>
  <c r="F178" i="3"/>
  <c r="F177" i="3" s="1"/>
  <c r="F176" i="3" s="1"/>
  <c r="F175" i="3" s="1"/>
  <c r="G172" i="3"/>
  <c r="G171" i="3" s="1"/>
  <c r="F172" i="3"/>
  <c r="F171" i="3" s="1"/>
  <c r="F170" i="3" s="1"/>
  <c r="F169" i="3" s="1"/>
  <c r="F168" i="3" s="1"/>
  <c r="G170" i="3"/>
  <c r="G169" i="3" s="1"/>
  <c r="G168" i="3" s="1"/>
  <c r="G166" i="3"/>
  <c r="F166" i="3"/>
  <c r="F165" i="3" s="1"/>
  <c r="G165" i="3"/>
  <c r="G164" i="3" s="1"/>
  <c r="G163" i="3" s="1"/>
  <c r="F164" i="3"/>
  <c r="F163" i="3" s="1"/>
  <c r="G161" i="3"/>
  <c r="F161" i="3"/>
  <c r="F160" i="3" s="1"/>
  <c r="F159" i="3" s="1"/>
  <c r="F158" i="3" s="1"/>
  <c r="G160" i="3"/>
  <c r="G159" i="3" s="1"/>
  <c r="G158" i="3" s="1"/>
  <c r="G154" i="3"/>
  <c r="G153" i="3" s="1"/>
  <c r="G152" i="3" s="1"/>
  <c r="G151" i="3" s="1"/>
  <c r="F154" i="3"/>
  <c r="F153" i="3" s="1"/>
  <c r="F152" i="3" s="1"/>
  <c r="F151" i="3" s="1"/>
  <c r="H148" i="3"/>
  <c r="H147" i="3" s="1"/>
  <c r="H146" i="3" s="1"/>
  <c r="H145" i="3" s="1"/>
  <c r="H144" i="3" s="1"/>
  <c r="G148" i="3"/>
  <c r="G147" i="3" s="1"/>
  <c r="G146" i="3" s="1"/>
  <c r="G145" i="3" s="1"/>
  <c r="F148" i="3"/>
  <c r="F147" i="3" s="1"/>
  <c r="F146" i="3" s="1"/>
  <c r="F145" i="3" s="1"/>
  <c r="G142" i="3"/>
  <c r="G141" i="3" s="1"/>
  <c r="G140" i="3" s="1"/>
  <c r="G139" i="3" s="1"/>
  <c r="F142" i="3"/>
  <c r="F141" i="3" s="1"/>
  <c r="F140" i="3" s="1"/>
  <c r="F139" i="3" s="1"/>
  <c r="G136" i="3"/>
  <c r="G135" i="3" s="1"/>
  <c r="F136" i="3"/>
  <c r="F135" i="3" s="1"/>
  <c r="F134" i="3" s="1"/>
  <c r="F133" i="3" s="1"/>
  <c r="G134" i="3"/>
  <c r="G133" i="3" s="1"/>
  <c r="G130" i="3"/>
  <c r="G129" i="3" s="1"/>
  <c r="G128" i="3" s="1"/>
  <c r="G127" i="3" s="1"/>
  <c r="F130" i="3"/>
  <c r="F129" i="3" s="1"/>
  <c r="F128" i="3" s="1"/>
  <c r="F127" i="3" s="1"/>
  <c r="H125" i="3"/>
  <c r="H124" i="3" s="1"/>
  <c r="G125" i="3"/>
  <c r="F125" i="3"/>
  <c r="F124" i="3" s="1"/>
  <c r="G124" i="3"/>
  <c r="H122" i="3"/>
  <c r="H121" i="3" s="1"/>
  <c r="H120" i="3" s="1"/>
  <c r="H119" i="3" s="1"/>
  <c r="G122" i="3"/>
  <c r="F122" i="3"/>
  <c r="F121" i="3" s="1"/>
  <c r="F120" i="3" s="1"/>
  <c r="F119" i="3" s="1"/>
  <c r="G121" i="3"/>
  <c r="G120" i="3" s="1"/>
  <c r="G119" i="3" s="1"/>
  <c r="H117" i="3"/>
  <c r="H116" i="3" s="1"/>
  <c r="H115" i="3" s="1"/>
  <c r="H114" i="3" s="1"/>
  <c r="H113" i="3" s="1"/>
  <c r="G117" i="3"/>
  <c r="F117" i="3"/>
  <c r="F116" i="3" s="1"/>
  <c r="F115" i="3" s="1"/>
  <c r="F114" i="3" s="1"/>
  <c r="G116" i="3"/>
  <c r="G115" i="3" s="1"/>
  <c r="G114" i="3" s="1"/>
  <c r="G111" i="3"/>
  <c r="F111" i="3"/>
  <c r="G109" i="3"/>
  <c r="F109" i="3"/>
  <c r="H104" i="3"/>
  <c r="H103" i="3" s="1"/>
  <c r="H102" i="3" s="1"/>
  <c r="H101" i="3" s="1"/>
  <c r="H100" i="3" s="1"/>
  <c r="G104" i="3"/>
  <c r="F104" i="3"/>
  <c r="F103" i="3" s="1"/>
  <c r="G103" i="3"/>
  <c r="G98" i="3"/>
  <c r="F98" i="3"/>
  <c r="G96" i="3"/>
  <c r="F96" i="3"/>
  <c r="G94" i="3"/>
  <c r="F94" i="3"/>
  <c r="G92" i="3"/>
  <c r="F92" i="3"/>
  <c r="H90" i="3"/>
  <c r="G90" i="3"/>
  <c r="F90" i="3"/>
  <c r="G88" i="3"/>
  <c r="F88" i="3"/>
  <c r="H82" i="3"/>
  <c r="H81" i="3" s="1"/>
  <c r="G82" i="3"/>
  <c r="H77" i="3"/>
  <c r="G77" i="3"/>
  <c r="F77" i="3"/>
  <c r="H73" i="3"/>
  <c r="G73" i="3"/>
  <c r="F73" i="3"/>
  <c r="H69" i="3"/>
  <c r="G69" i="3"/>
  <c r="F69" i="3"/>
  <c r="H67" i="3"/>
  <c r="G67" i="3"/>
  <c r="F67" i="3"/>
  <c r="H64" i="3"/>
  <c r="G64" i="3"/>
  <c r="F64" i="3"/>
  <c r="H62" i="3"/>
  <c r="G62" i="3"/>
  <c r="G59" i="3" s="1"/>
  <c r="F62" i="3"/>
  <c r="H60" i="3"/>
  <c r="G60" i="3"/>
  <c r="F60" i="3"/>
  <c r="H55" i="3"/>
  <c r="H54" i="3" s="1"/>
  <c r="H53" i="3" s="1"/>
  <c r="H52" i="3" s="1"/>
  <c r="G55" i="3"/>
  <c r="F55" i="3"/>
  <c r="F54" i="3" s="1"/>
  <c r="F53" i="3" s="1"/>
  <c r="F52" i="3" s="1"/>
  <c r="G54" i="3"/>
  <c r="G53" i="3" s="1"/>
  <c r="G52" i="3" s="1"/>
  <c r="G50" i="3"/>
  <c r="G49" i="3" s="1"/>
  <c r="G48" i="3" s="1"/>
  <c r="G47" i="3" s="1"/>
  <c r="F50" i="3"/>
  <c r="F49" i="3" s="1"/>
  <c r="F48" i="3" s="1"/>
  <c r="F47" i="3" s="1"/>
  <c r="H44" i="3"/>
  <c r="G44" i="3"/>
  <c r="F44" i="3"/>
  <c r="H40" i="3"/>
  <c r="G40" i="3"/>
  <c r="F40" i="3"/>
  <c r="H38" i="3"/>
  <c r="H37" i="3" s="1"/>
  <c r="H36" i="3" s="1"/>
  <c r="H35" i="3" s="1"/>
  <c r="G38" i="3"/>
  <c r="F38" i="3"/>
  <c r="F37" i="3" s="1"/>
  <c r="F36" i="3" s="1"/>
  <c r="F35" i="3" s="1"/>
  <c r="H30" i="3"/>
  <c r="G30" i="3"/>
  <c r="G29" i="3" s="1"/>
  <c r="G28" i="3" s="1"/>
  <c r="G27" i="3" s="1"/>
  <c r="F30" i="3"/>
  <c r="F29" i="3" s="1"/>
  <c r="F28" i="3" s="1"/>
  <c r="F27" i="3" s="1"/>
  <c r="H29" i="3"/>
  <c r="H28" i="3" s="1"/>
  <c r="H27" i="3" s="1"/>
  <c r="H23" i="3"/>
  <c r="G23" i="3"/>
  <c r="G22" i="3" s="1"/>
  <c r="F23" i="3"/>
  <c r="H22" i="3"/>
  <c r="H21" i="3" s="1"/>
  <c r="H20" i="3" s="1"/>
  <c r="F22" i="3"/>
  <c r="F21" i="3" s="1"/>
  <c r="G21" i="3"/>
  <c r="G20" i="3" s="1"/>
  <c r="F20" i="3"/>
  <c r="H18" i="3"/>
  <c r="H17" i="3" s="1"/>
  <c r="H16" i="3" s="1"/>
  <c r="H15" i="3" s="1"/>
  <c r="G18" i="3"/>
  <c r="G17" i="3" s="1"/>
  <c r="F18" i="3"/>
  <c r="F17" i="3" s="1"/>
  <c r="F16" i="3" s="1"/>
  <c r="F15" i="3" s="1"/>
  <c r="G16" i="3"/>
  <c r="G15" i="3" s="1"/>
  <c r="G132" i="3" l="1"/>
  <c r="F108" i="3"/>
  <c r="G108" i="3"/>
  <c r="G182" i="3"/>
  <c r="G181" i="3" s="1"/>
  <c r="G180" i="3" s="1"/>
  <c r="G81" i="3"/>
  <c r="G58" i="3" s="1"/>
  <c r="G57" i="3" s="1"/>
  <c r="F81" i="3"/>
  <c r="G37" i="3"/>
  <c r="G36" i="3" s="1"/>
  <c r="G35" i="3" s="1"/>
  <c r="F102" i="3"/>
  <c r="F101" i="3" s="1"/>
  <c r="F100" i="3" s="1"/>
  <c r="F113" i="3"/>
  <c r="G199" i="3"/>
  <c r="G195" i="3" s="1"/>
  <c r="G194" i="3" s="1"/>
  <c r="G174" i="3" s="1"/>
  <c r="F199" i="3"/>
  <c r="F195" i="3" s="1"/>
  <c r="F194" i="3" s="1"/>
  <c r="H199" i="3"/>
  <c r="H195" i="3" s="1"/>
  <c r="H194" i="3" s="1"/>
  <c r="H174" i="3" s="1"/>
  <c r="F218" i="3"/>
  <c r="F217" i="3" s="1"/>
  <c r="F216" i="3" s="1"/>
  <c r="F215" i="3" s="1"/>
  <c r="G113" i="3"/>
  <c r="H59" i="3"/>
  <c r="H58" i="3" s="1"/>
  <c r="H57" i="3" s="1"/>
  <c r="H14" i="3" s="1"/>
  <c r="F59" i="3"/>
  <c r="G144" i="3"/>
  <c r="G102" i="3"/>
  <c r="G101" i="3" s="1"/>
  <c r="G100" i="3" s="1"/>
  <c r="F144" i="3"/>
  <c r="F182" i="3"/>
  <c r="F181" i="3" s="1"/>
  <c r="F180" i="3" s="1"/>
  <c r="F132" i="3"/>
  <c r="F208" i="3"/>
  <c r="F207" i="3" s="1"/>
  <c r="F206" i="3" s="1"/>
  <c r="F205" i="3" s="1"/>
  <c r="F174" i="3" l="1"/>
  <c r="F58" i="3"/>
  <c r="F57" i="3" s="1"/>
  <c r="F14" i="3" s="1"/>
  <c r="F13" i="3" s="1"/>
  <c r="H13" i="3"/>
  <c r="G14" i="3"/>
  <c r="G13" i="3" s="1"/>
  <c r="D137" i="2"/>
  <c r="E137" i="2"/>
  <c r="F137" i="2"/>
  <c r="F122" i="2"/>
  <c r="F121" i="2" s="1"/>
  <c r="D122" i="2"/>
  <c r="D121" i="2" s="1"/>
  <c r="E122" i="2"/>
  <c r="E121" i="2" s="1"/>
  <c r="F116" i="2"/>
  <c r="D116" i="2"/>
  <c r="E116" i="2"/>
  <c r="F113" i="2"/>
  <c r="E113" i="2"/>
  <c r="D113" i="2"/>
  <c r="F61" i="2"/>
  <c r="E61" i="2"/>
  <c r="D61" i="2"/>
  <c r="D76" i="2" l="1"/>
  <c r="F24" i="2"/>
  <c r="F16" i="2" s="1"/>
  <c r="D70" i="2"/>
  <c r="F70" i="2"/>
  <c r="D125" i="2"/>
  <c r="D124" i="2" s="1"/>
  <c r="F125" i="2"/>
  <c r="F124" i="2" s="1"/>
  <c r="D56" i="2"/>
  <c r="D55" i="2" s="1"/>
  <c r="E24" i="2"/>
  <c r="E16" i="2" s="1"/>
  <c r="D24" i="2"/>
  <c r="D16" i="2" s="1"/>
  <c r="E51" i="2"/>
  <c r="E50" i="2" s="1"/>
  <c r="D47" i="2"/>
  <c r="D29" i="2" s="1"/>
  <c r="F47" i="2"/>
  <c r="D106" i="2"/>
  <c r="F106" i="2"/>
  <c r="E47" i="2"/>
  <c r="E29" i="2" s="1"/>
  <c r="F56" i="2"/>
  <c r="F55" i="2" s="1"/>
  <c r="D67" i="2"/>
  <c r="F67" i="2"/>
  <c r="E67" i="2"/>
  <c r="F76" i="2"/>
  <c r="E92" i="2"/>
  <c r="D118" i="2"/>
  <c r="D115" i="2" s="1"/>
  <c r="F118" i="2"/>
  <c r="F115" i="2" s="1"/>
  <c r="E118" i="2"/>
  <c r="E115" i="2" s="1"/>
  <c r="F129" i="2"/>
  <c r="D129" i="2"/>
  <c r="D51" i="2"/>
  <c r="D50" i="2" s="1"/>
  <c r="F51" i="2"/>
  <c r="F50" i="2" s="1"/>
  <c r="E56" i="2"/>
  <c r="E55" i="2" s="1"/>
  <c r="E70" i="2"/>
  <c r="E76" i="2"/>
  <c r="D92" i="2"/>
  <c r="F92" i="2"/>
  <c r="E106" i="2"/>
  <c r="E125" i="2"/>
  <c r="E124" i="2" s="1"/>
  <c r="E129" i="2"/>
  <c r="H102" i="1"/>
  <c r="H101" i="1" s="1"/>
  <c r="H100" i="1" s="1"/>
  <c r="H106" i="1"/>
  <c r="F66" i="2" l="1"/>
  <c r="D66" i="2"/>
  <c r="H105" i="1"/>
  <c r="H104" i="1" s="1"/>
  <c r="F75" i="2"/>
  <c r="E66" i="2"/>
  <c r="E75" i="2"/>
  <c r="F29" i="2"/>
  <c r="H266" i="1"/>
  <c r="H263" i="1"/>
  <c r="H284" i="1"/>
  <c r="H283" i="1" s="1"/>
  <c r="H92" i="1"/>
  <c r="H262" i="1" l="1"/>
  <c r="F15" i="2"/>
  <c r="E15" i="2"/>
  <c r="H327" i="1"/>
  <c r="H326" i="1" s="1"/>
  <c r="H325" i="1" s="1"/>
  <c r="H316" i="1"/>
  <c r="H313" i="1"/>
  <c r="H312" i="1" l="1"/>
  <c r="H311" i="1" s="1"/>
  <c r="H310" i="1" s="1"/>
  <c r="H193" i="1"/>
  <c r="H112" i="1" l="1"/>
  <c r="H111" i="1" s="1"/>
  <c r="H110" i="1" s="1"/>
  <c r="F274" i="1" l="1"/>
  <c r="F273" i="1" s="1"/>
  <c r="F272" i="1" s="1"/>
  <c r="G274" i="1"/>
  <c r="G273" i="1" s="1"/>
  <c r="G272" i="1" s="1"/>
  <c r="H274" i="1"/>
  <c r="H273" i="1" s="1"/>
  <c r="H272" i="1" s="1"/>
  <c r="H271" i="1" s="1"/>
  <c r="F258" i="1"/>
  <c r="F257" i="1" s="1"/>
  <c r="G258" i="1"/>
  <c r="G257" i="1" s="1"/>
  <c r="H258" i="1"/>
  <c r="F188" i="1"/>
  <c r="G188" i="1"/>
  <c r="H188" i="1"/>
  <c r="F185" i="1"/>
  <c r="G185" i="1"/>
  <c r="H185" i="1"/>
  <c r="F181" i="1"/>
  <c r="G181" i="1"/>
  <c r="H181" i="1"/>
  <c r="F180" i="1" l="1"/>
  <c r="H257" i="1"/>
  <c r="H256" i="1" s="1"/>
  <c r="H248" i="1" s="1"/>
  <c r="G180" i="1"/>
  <c r="H180" i="1"/>
  <c r="H190" i="1" l="1"/>
  <c r="H179" i="1" s="1"/>
  <c r="H178" i="1" s="1"/>
  <c r="H125" i="1"/>
  <c r="H124" i="1" s="1"/>
  <c r="H123" i="1" s="1"/>
  <c r="H122" i="1" s="1"/>
  <c r="H90" i="1" l="1"/>
  <c r="H89" i="1" s="1"/>
  <c r="H88" i="1" s="1"/>
  <c r="H83" i="1" s="1"/>
  <c r="H175" i="1"/>
  <c r="H174" i="1" s="1"/>
  <c r="H162" i="1" s="1"/>
  <c r="F156" i="1"/>
  <c r="F155" i="1" s="1"/>
  <c r="G156" i="1"/>
  <c r="G155" i="1" s="1"/>
  <c r="H156" i="1"/>
  <c r="H155" i="1" s="1"/>
  <c r="H141" i="1" s="1"/>
  <c r="F52" i="1"/>
  <c r="G52" i="1"/>
  <c r="H52" i="1"/>
  <c r="F56" i="1"/>
  <c r="G56" i="1"/>
  <c r="H56" i="1"/>
  <c r="H58" i="1"/>
  <c r="H129" i="1" l="1"/>
  <c r="H51" i="1"/>
  <c r="H50" i="1" s="1"/>
  <c r="H46" i="1" s="1"/>
  <c r="H16" i="1" s="1"/>
  <c r="G51" i="1"/>
  <c r="F51" i="1"/>
  <c r="G332" i="1"/>
  <c r="G331" i="1" s="1"/>
  <c r="G330" i="1" s="1"/>
  <c r="G329" i="1" s="1"/>
  <c r="F332" i="1"/>
  <c r="F331" i="1" s="1"/>
  <c r="F330" i="1" s="1"/>
  <c r="F329" i="1" s="1"/>
  <c r="G327" i="1"/>
  <c r="G326" i="1" s="1"/>
  <c r="G325" i="1" s="1"/>
  <c r="F327" i="1"/>
  <c r="F326" i="1" s="1"/>
  <c r="F325" i="1" s="1"/>
  <c r="G316" i="1"/>
  <c r="F316" i="1"/>
  <c r="G313" i="1"/>
  <c r="F313" i="1"/>
  <c r="G308" i="1"/>
  <c r="F308" i="1"/>
  <c r="G306" i="1"/>
  <c r="F306" i="1"/>
  <c r="G303" i="1"/>
  <c r="G297" i="1" s="1"/>
  <c r="F303" i="1"/>
  <c r="F293" i="1"/>
  <c r="F292" i="1" s="1"/>
  <c r="G284" i="1"/>
  <c r="G283" i="1" s="1"/>
  <c r="F284" i="1"/>
  <c r="F283" i="1" s="1"/>
  <c r="G277" i="1"/>
  <c r="F281" i="1"/>
  <c r="F278" i="1"/>
  <c r="F269" i="1"/>
  <c r="F268" i="1" s="1"/>
  <c r="G266" i="1"/>
  <c r="F266" i="1"/>
  <c r="G263" i="1"/>
  <c r="G254" i="1"/>
  <c r="G253" i="1" s="1"/>
  <c r="F254" i="1"/>
  <c r="F253" i="1" s="1"/>
  <c r="G251" i="1"/>
  <c r="G250" i="1" s="1"/>
  <c r="F251" i="1"/>
  <c r="F250" i="1" s="1"/>
  <c r="G246" i="1"/>
  <c r="G245" i="1" s="1"/>
  <c r="G244" i="1" s="1"/>
  <c r="G243" i="1" s="1"/>
  <c r="F246" i="1"/>
  <c r="F245" i="1" s="1"/>
  <c r="F244" i="1" s="1"/>
  <c r="F243" i="1" s="1"/>
  <c r="G241" i="1"/>
  <c r="G240" i="1" s="1"/>
  <c r="G233" i="1" s="1"/>
  <c r="F241" i="1"/>
  <c r="F240" i="1" s="1"/>
  <c r="F234" i="1"/>
  <c r="G229" i="1"/>
  <c r="F230" i="1"/>
  <c r="F229" i="1" s="1"/>
  <c r="G225" i="1"/>
  <c r="G217" i="1" s="1"/>
  <c r="F225" i="1"/>
  <c r="F223" i="1"/>
  <c r="F220" i="1" s="1"/>
  <c r="F218" i="1"/>
  <c r="G213" i="1"/>
  <c r="G212" i="1" s="1"/>
  <c r="G193" i="1" s="1"/>
  <c r="F213" i="1"/>
  <c r="F212" i="1" s="1"/>
  <c r="F193" i="1" s="1"/>
  <c r="G190" i="1"/>
  <c r="F190" i="1"/>
  <c r="G175" i="1"/>
  <c r="G174" i="1" s="1"/>
  <c r="F175" i="1"/>
  <c r="F174" i="1" s="1"/>
  <c r="G171" i="1"/>
  <c r="G170" i="1" s="1"/>
  <c r="F171" i="1"/>
  <c r="F170" i="1" s="1"/>
  <c r="G166" i="1"/>
  <c r="G163" i="1" s="1"/>
  <c r="F166" i="1"/>
  <c r="F163" i="1" s="1"/>
  <c r="G142" i="1"/>
  <c r="F149" i="1"/>
  <c r="F143" i="1"/>
  <c r="F132" i="1"/>
  <c r="F131" i="1" s="1"/>
  <c r="G125" i="1"/>
  <c r="G124" i="1" s="1"/>
  <c r="G123" i="1" s="1"/>
  <c r="G122" i="1" s="1"/>
  <c r="F125" i="1"/>
  <c r="F124" i="1" s="1"/>
  <c r="F123" i="1" s="1"/>
  <c r="F122" i="1" s="1"/>
  <c r="G121" i="1"/>
  <c r="G120" i="1" s="1"/>
  <c r="G119" i="1" s="1"/>
  <c r="G118" i="1" s="1"/>
  <c r="G117" i="1" s="1"/>
  <c r="F121" i="1"/>
  <c r="F120" i="1" s="1"/>
  <c r="F119" i="1" s="1"/>
  <c r="F118" i="1" s="1"/>
  <c r="F117" i="1" s="1"/>
  <c r="G116" i="1"/>
  <c r="G115" i="1" s="1"/>
  <c r="G114" i="1" s="1"/>
  <c r="F116" i="1"/>
  <c r="F115" i="1" s="1"/>
  <c r="F114" i="1" s="1"/>
  <c r="G112" i="1"/>
  <c r="G111" i="1" s="1"/>
  <c r="F112" i="1"/>
  <c r="F111" i="1" s="1"/>
  <c r="F106" i="1"/>
  <c r="G106" i="1"/>
  <c r="G102" i="1"/>
  <c r="G101" i="1" s="1"/>
  <c r="G100" i="1" s="1"/>
  <c r="F102" i="1"/>
  <c r="F101" i="1" s="1"/>
  <c r="F100" i="1" s="1"/>
  <c r="F98" i="1"/>
  <c r="F96" i="1"/>
  <c r="G92" i="1"/>
  <c r="F92" i="1"/>
  <c r="G90" i="1"/>
  <c r="F90" i="1"/>
  <c r="F86" i="1"/>
  <c r="F85" i="1" s="1"/>
  <c r="F84" i="1" s="1"/>
  <c r="F81" i="1"/>
  <c r="F78" i="1"/>
  <c r="G58" i="1"/>
  <c r="F58" i="1"/>
  <c r="F48" i="1"/>
  <c r="F47" i="1" s="1"/>
  <c r="F44" i="1"/>
  <c r="F43" i="1" s="1"/>
  <c r="F42" i="1" s="1"/>
  <c r="G40" i="1"/>
  <c r="G39" i="1" s="1"/>
  <c r="G38" i="1" s="1"/>
  <c r="F40" i="1"/>
  <c r="F39" i="1" s="1"/>
  <c r="F38" i="1" s="1"/>
  <c r="F35" i="1"/>
  <c r="F34" i="1" s="1"/>
  <c r="F33" i="1" s="1"/>
  <c r="F29" i="1"/>
  <c r="F28" i="1" s="1"/>
  <c r="F27" i="1" s="1"/>
  <c r="F23" i="1"/>
  <c r="F22" i="1" s="1"/>
  <c r="F21" i="1" s="1"/>
  <c r="F19" i="1"/>
  <c r="F18" i="1" s="1"/>
  <c r="F17" i="1" s="1"/>
  <c r="F217" i="1" l="1"/>
  <c r="F216" i="1" s="1"/>
  <c r="G216" i="1"/>
  <c r="H15" i="1"/>
  <c r="F105" i="1"/>
  <c r="F104" i="1" s="1"/>
  <c r="G105" i="1"/>
  <c r="G104" i="1" s="1"/>
  <c r="F297" i="1"/>
  <c r="G89" i="1"/>
  <c r="G50" i="1"/>
  <c r="F142" i="1"/>
  <c r="F336" i="1" s="1"/>
  <c r="F179" i="1"/>
  <c r="F178" i="1" s="1"/>
  <c r="F50" i="1"/>
  <c r="F159" i="1"/>
  <c r="F158" i="1" s="1"/>
  <c r="F110" i="1"/>
  <c r="F69" i="1"/>
  <c r="G262" i="1"/>
  <c r="G256" i="1" s="1"/>
  <c r="G162" i="1"/>
  <c r="F312" i="1"/>
  <c r="G179" i="1"/>
  <c r="G178" i="1" s="1"/>
  <c r="F262" i="1"/>
  <c r="F256" i="1" s="1"/>
  <c r="F89" i="1"/>
  <c r="F95" i="1"/>
  <c r="F138" i="1"/>
  <c r="F137" i="1" s="1"/>
  <c r="F130" i="1" s="1"/>
  <c r="F249" i="1"/>
  <c r="G312" i="1"/>
  <c r="F162" i="1"/>
  <c r="F287" i="1"/>
  <c r="F286" i="1" s="1"/>
  <c r="F277" i="1"/>
  <c r="G159" i="1"/>
  <c r="G158" i="1" s="1"/>
  <c r="G141" i="1" s="1"/>
  <c r="G305" i="1"/>
  <c r="G291" i="1" s="1"/>
  <c r="F77" i="1"/>
  <c r="F76" i="1" s="1"/>
  <c r="F75" i="1" s="1"/>
  <c r="F63" i="1"/>
  <c r="G62" i="1"/>
  <c r="G130" i="1"/>
  <c r="F233" i="1"/>
  <c r="G287" i="1"/>
  <c r="G286" i="1" s="1"/>
  <c r="F305" i="1"/>
  <c r="F322" i="1"/>
  <c r="F321" i="1" s="1"/>
  <c r="G110" i="1"/>
  <c r="G215" i="1"/>
  <c r="G249" i="1"/>
  <c r="F271" i="1" l="1"/>
  <c r="G88" i="1"/>
  <c r="G83" i="1" s="1"/>
  <c r="F62" i="1"/>
  <c r="F46" i="1" s="1"/>
  <c r="F16" i="1" s="1"/>
  <c r="F291" i="1"/>
  <c r="F141" i="1"/>
  <c r="F129" i="1" s="1"/>
  <c r="G271" i="1"/>
  <c r="G129" i="1"/>
  <c r="F88" i="1"/>
  <c r="F83" i="1" s="1"/>
  <c r="G311" i="1"/>
  <c r="G310" i="1" s="1"/>
  <c r="F311" i="1"/>
  <c r="F310" i="1" s="1"/>
  <c r="F215" i="1"/>
  <c r="G46" i="1" l="1"/>
  <c r="G16" i="1" s="1"/>
  <c r="G248" i="1"/>
  <c r="F248" i="1"/>
  <c r="F15" i="1" s="1"/>
  <c r="D82" i="2"/>
  <c r="G15" i="1" l="1"/>
  <c r="D75" i="2"/>
  <c r="D15" i="2" s="1"/>
</calcChain>
</file>

<file path=xl/sharedStrings.xml><?xml version="1.0" encoding="utf-8"?>
<sst xmlns="http://schemas.openxmlformats.org/spreadsheetml/2006/main" count="5690" uniqueCount="890">
  <si>
    <t>Приложение № 4</t>
  </si>
  <si>
    <t>к проекту решения Районного</t>
  </si>
  <si>
    <t>Совета депутатов</t>
  </si>
  <si>
    <t>муниципального образования</t>
  </si>
  <si>
    <t>"Ленский район"</t>
  </si>
  <si>
    <t xml:space="preserve">  №                                </t>
  </si>
  <si>
    <t xml:space="preserve">   от "  "         2023  г.</t>
  </si>
  <si>
    <t>(в руб.)</t>
  </si>
  <si>
    <t>Наименование</t>
  </si>
  <si>
    <t>Рз</t>
  </si>
  <si>
    <t>Пр</t>
  </si>
  <si>
    <t>ЦСР</t>
  </si>
  <si>
    <t>ВР</t>
  </si>
  <si>
    <t>Сумма на 2024 год</t>
  </si>
  <si>
    <t>Сумма на 2025 год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</si>
  <si>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</si>
  <si>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</si>
  <si>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</si>
  <si>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</si>
  <si>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</si>
  <si>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</si>
  <si>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</si>
  <si>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</si>
  <si>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</si>
  <si>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</si>
  <si>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</si>
  <si>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</si>
  <si>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</si>
  <si>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</si>
  <si>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</si>
  <si>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</si>
  <si>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</si>
  <si>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</si>
  <si>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</si>
  <si>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</si>
  <si>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</si>
  <si>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</si>
  <si>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</si>
  <si>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</si>
  <si>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9930000000</t>
  </si>
  <si>
    <t>Резервные фонды</t>
  </si>
  <si>
    <t>11</t>
  </si>
  <si>
    <t>Резервные фонды местных администраций</t>
  </si>
  <si>
    <t>9950000000</t>
  </si>
  <si>
    <t>Другие общегосударственные вопросы</t>
  </si>
  <si>
    <t>13</t>
  </si>
  <si>
    <t>Обеспечение качественным жильем и повышение качества жилищно-коммунальных услуг в Ленском районе</t>
  </si>
  <si>
    <t>6100000000</t>
  </si>
  <si>
    <t>Ведомственные проекты</t>
  </si>
  <si>
    <t>6130000000</t>
  </si>
  <si>
    <t>Управление муниципальной собственностью МО "Ленский район" РС (Я)</t>
  </si>
  <si>
    <t>7300000000</t>
  </si>
  <si>
    <t>7330000000</t>
  </si>
  <si>
    <t>Капитальные вложения в объекты государственной (муниципальной) собственности</t>
  </si>
  <si>
    <t>400</t>
  </si>
  <si>
    <t>Комплексы процессных мероприятий</t>
  </si>
  <si>
    <t>7340000000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</si>
  <si>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</si>
  <si>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</si>
  <si>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</si>
  <si>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</si>
  <si>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Прочие непрограммные расходы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</si>
  <si>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</si>
  <si>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</si>
  <si>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</si>
  <si>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</si>
  <si>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</si>
  <si>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</si>
  <si>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</si>
  <si>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</si>
  <si>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6700000000</t>
  </si>
  <si>
    <t>6730000000</t>
  </si>
  <si>
    <t>6740000000</t>
  </si>
  <si>
    <t>Транспорт</t>
  </si>
  <si>
    <t>08</t>
  </si>
  <si>
    <t>Развитие транспортного комплекса муниципального образования  «Ленский район»</t>
  </si>
  <si>
    <t>6000000000</t>
  </si>
  <si>
    <t>6030000000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</si>
  <si>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</si>
  <si>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</si>
  <si>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</si>
  <si>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</si>
  <si>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6800000000</t>
  </si>
  <si>
    <t>6830000000</t>
  </si>
  <si>
    <t>ЖИЛИЩНО-КОММУНАЛЬНОЕ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</si>
  <si>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</si>
  <si>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</si>
  <si>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</si>
  <si>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</si>
  <si>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Межбюджетные трансферты</t>
  </si>
  <si>
    <t>ОБРАЗОВАНИЕ</t>
  </si>
  <si>
    <t>Дошкольное образование</t>
  </si>
  <si>
    <t xml:space="preserve">Развитие образования в Ленском районе </t>
  </si>
  <si>
    <t>5800000000</t>
  </si>
  <si>
    <t>5840000000</t>
  </si>
  <si>
    <t>Общее образование</t>
  </si>
  <si>
    <t>Региональные проекты, входящие в национальные проекты</t>
  </si>
  <si>
    <t>5810000000</t>
  </si>
  <si>
    <t>Реализация иных федеральных проектов</t>
  </si>
  <si>
    <t>5820000000</t>
  </si>
  <si>
    <t>Дополнительное образование детей</t>
  </si>
  <si>
    <t xml:space="preserve">Развитие культуры Ленского района </t>
  </si>
  <si>
    <t>5000000000</t>
  </si>
  <si>
    <t>'Комплексы процессных мероприятий</t>
  </si>
  <si>
    <t>5040000000</t>
  </si>
  <si>
    <t xml:space="preserve">Молодежная политика 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</si>
  <si>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</si>
  <si>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</si>
  <si>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</si>
  <si>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</si>
  <si>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Другие вопросы в области образования</t>
  </si>
  <si>
    <t>5830000000</t>
  </si>
  <si>
    <t>КУЛЬТУРА И КИНЕМАТОГРАФИЯ</t>
  </si>
  <si>
    <t>Культура</t>
  </si>
  <si>
    <t>5010000000</t>
  </si>
  <si>
    <t>5030000000</t>
  </si>
  <si>
    <t>Комплексное развитие сельских территорий</t>
  </si>
  <si>
    <t>6500000000</t>
  </si>
  <si>
    <t>6530000000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</si>
  <si>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</si>
  <si>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</si>
  <si>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</si>
  <si>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Развитие здравоохранения в Ленском районе </t>
  </si>
  <si>
    <t>5600000000</t>
  </si>
  <si>
    <t>5630000000</t>
  </si>
  <si>
    <t>СОЦИАЛЬНАЯ ПОЛИТИКА</t>
  </si>
  <si>
    <t>Пенсионное обеспечение</t>
  </si>
  <si>
    <t>Социальная поддержка граждан Ленского района</t>
  </si>
  <si>
    <t>5500000000</t>
  </si>
  <si>
    <t>5540000000</t>
  </si>
  <si>
    <t>Социальное обеспечение населения</t>
  </si>
  <si>
    <t>Капитальные вложения в объекты 
государственной (муниципальной) собственности</t>
  </si>
  <si>
    <t>6140000000</t>
  </si>
  <si>
    <t>Охрана семьи и детства</t>
  </si>
  <si>
    <t>5530000000</t>
  </si>
  <si>
    <t>Другие вопросы в области социальной политики</t>
  </si>
  <si>
    <t xml:space="preserve">Профилактика правонарушений в Ленском районе </t>
  </si>
  <si>
    <t>5400000000</t>
  </si>
  <si>
    <t>5430000000</t>
  </si>
  <si>
    <t>ФИЗИЧЕСКАЯ КУЛЬТУРА И СПОРТ</t>
  </si>
  <si>
    <t>Физическая культура</t>
  </si>
  <si>
    <t>Развитие физической культуры и спорта в Ленском районе</t>
  </si>
  <si>
    <t>5700000000</t>
  </si>
  <si>
    <t>5730000000</t>
  </si>
  <si>
    <t>5740000000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</si>
  <si>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</si>
  <si>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</si>
  <si>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</si>
  <si>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9960000000</t>
  </si>
  <si>
    <t>500</t>
  </si>
  <si>
    <t>Сумма на 2026 год</t>
  </si>
  <si>
    <t>Ведомственный проект "Управление недвижимостью"</t>
  </si>
  <si>
    <t>Ведомственный проект "Управление земельными ресурсами"</t>
  </si>
  <si>
    <t>Ведомственный проект  «Мотивирование населения на ведение трезвого здорового образа жизни»</t>
  </si>
  <si>
    <t>Ведомственный проект «Воспитание патриотизма у граждан – национальная идея государства»</t>
  </si>
  <si>
    <t>Ведомственный проект «Создание условий для развития потенциала подрастающего поколения, молодежи»</t>
  </si>
  <si>
    <t>Ведомственный проект «Содействие развитию гражданского общества»</t>
  </si>
  <si>
    <t>Ведомственный проект  «Семейная политика»</t>
  </si>
  <si>
    <t>Развитие  предпринимательства  Ленского района</t>
  </si>
  <si>
    <t>Спорт высших достижений</t>
  </si>
  <si>
    <t>к проекту решенияРайонного</t>
  </si>
  <si>
    <r>
      <t xml:space="preserve">  № </t>
    </r>
    <r>
      <rPr>
        <u/>
        <sz val="14"/>
        <rFont val="Times New Roman"/>
        <family val="1"/>
        <charset val="204"/>
      </rPr>
      <t xml:space="preserve">                               </t>
    </r>
  </si>
  <si>
    <r>
      <t xml:space="preserve">   от "  " </t>
    </r>
    <r>
      <rPr>
        <u/>
        <sz val="12"/>
        <rFont val="Arial"/>
        <family val="2"/>
        <charset val="204"/>
      </rPr>
      <t xml:space="preserve">        </t>
    </r>
    <r>
      <rPr>
        <sz val="12"/>
        <rFont val="Arial"/>
        <family val="2"/>
        <charset val="204"/>
      </rPr>
      <t>2023  г.</t>
    </r>
  </si>
  <si>
    <t>Профилактика правонарушений в Ленском районе</t>
  </si>
  <si>
    <t>Развитие  предпринимательства в Ленском районе</t>
  </si>
  <si>
    <t>Охрана окружающей среды и природных ресурсов в Ленском районе</t>
  </si>
  <si>
    <t>Сумма на 2024 год от учреждения</t>
  </si>
  <si>
    <t>Всего</t>
  </si>
  <si>
    <t>Глава муниципального образования</t>
  </si>
  <si>
    <t>9910011600</t>
  </si>
  <si>
    <t>Депутаты представительного органа муниципального образования</t>
  </si>
  <si>
    <t>9910011720</t>
  </si>
  <si>
    <t>Расходы на содержание органов местного самоуправления</t>
  </si>
  <si>
    <t>9910011410</t>
  </si>
  <si>
    <t>Председатель контрольно-счетной палаты муниципального образования и его заместители</t>
  </si>
  <si>
    <t>9910011740</t>
  </si>
  <si>
    <t>Проведение выборов и референдумов депутатов</t>
  </si>
  <si>
    <t>9930010010</t>
  </si>
  <si>
    <t>Резервный фонд местной администрации</t>
  </si>
  <si>
    <t>9950071100</t>
  </si>
  <si>
    <t>Расходы на обеспечение деятельности (оказание услуг) муниципальных учреждений</t>
  </si>
  <si>
    <t>Выполнение других обязательств муниципальных образований</t>
  </si>
  <si>
    <t>9950091019</t>
  </si>
  <si>
    <t>Единовременная выплата к знаку отличия "За заслуги перед Ленским районом"</t>
  </si>
  <si>
    <t>99500Р1012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</si>
  <si>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</si>
  <si>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</si>
  <si>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Расходы по обеспечению противопожарной и антитеррористической безопасности</t>
  </si>
  <si>
    <t>9950091004</t>
  </si>
  <si>
    <t>9910022001</t>
  </si>
  <si>
    <t>Жилищное хозяйство</t>
  </si>
  <si>
    <t>Расходы в области жилищно-коммунального хозяйства</t>
  </si>
  <si>
    <t>9950091009</t>
  </si>
  <si>
    <t>Расходы по благоустройству</t>
  </si>
  <si>
    <t>9950091011</t>
  </si>
  <si>
    <t>КУЛЬТУРА,  КИНЕМАТОГРАФИЯ</t>
  </si>
  <si>
    <t>Расходы в области культурно-досуговой деятельности</t>
  </si>
  <si>
    <t>9950091013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</si>
  <si>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</si>
  <si>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</si>
  <si>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Расходы в области социального обеспечения населения</t>
  </si>
  <si>
    <t>9950091012</t>
  </si>
  <si>
    <t>Ежемесячное денежное вознаграждение Почетным гражданам Ленского района</t>
  </si>
  <si>
    <t>99500Р1011</t>
  </si>
  <si>
    <t>Расходы в области спорта и физической культуры</t>
  </si>
  <si>
    <t>9950091014</t>
  </si>
  <si>
    <t>Субсидии, передаваемые в государственный бюджет  (отрицательный трансферт)</t>
  </si>
  <si>
    <t>9960088300</t>
  </si>
  <si>
    <t>Иные  межбюджетные трансферты за счет местного бюджета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</si>
  <si>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2024 год и плановый период  2025 и  2026 годов
</t>
    </r>
    <r>
      <rPr>
        <sz val="12"/>
        <rFont val="Arial"/>
        <family val="2"/>
        <charset val="204"/>
      </rPr>
      <t xml:space="preserve">(без федеральных и республиканских средств)
</t>
    </r>
  </si>
  <si>
    <t>Ведомственный проект «Спорт доступный каждому»</t>
  </si>
  <si>
    <t>Ведомственный проект «Реализация мер по социальной поддержке и по обеспечению безопасных условий труда»</t>
  </si>
  <si>
    <t xml:space="preserve">Ведомственный проект «Повышение эффективности работы в сфере профилактики правонарушений»
</t>
  </si>
  <si>
    <t>Ведомственный проект «Поощрение лучших педагогических работников»</t>
  </si>
  <si>
    <t>Ведомственный проект «Дорожное хозяйство</t>
  </si>
  <si>
    <t>Ведомственный проект «Развитие маршрутной сети и инфраструктуры пассажирского транспорта»</t>
  </si>
  <si>
    <t>6040000000</t>
  </si>
  <si>
    <t>Ведомственный проект «Обеспечение граждан доступным и комфортным жильем»</t>
  </si>
  <si>
    <t>Ведомственный проект «Градостроительная деятельность, развитие и освоение территорий Ленского района»</t>
  </si>
  <si>
    <t>Ведомственный проект «Развитие отраслей агропромышленного комплекса Ленского района»</t>
  </si>
  <si>
    <t>Ведомственный проект «Создание благоприятных условий для развития предпринимательства»</t>
  </si>
  <si>
    <t>Ведомственный проект "Сохранение качества окружающей среды и улучшение экологической ситуации в районе"</t>
  </si>
  <si>
    <t xml:space="preserve">Ведомственный проект «Управление недвижимостью»
</t>
  </si>
  <si>
    <t>Ведомственный проект «Управление земельными ресурсами»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</si>
  <si>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2024 год и плановый период 2025 и 2026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</si>
  <si>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>Ведомственный проект «Развитие системы поддержки талантливых детей»</t>
  </si>
  <si>
    <t>Ведомственный проект «Организация и обеспечение отдыха и оздоровления детей»</t>
  </si>
  <si>
    <t>Ведомственный проект «Развитие педагогического потенциала»</t>
  </si>
  <si>
    <t xml:space="preserve">Ведомственный проект «Градостроительная деятельность, развитие и освоение территорий Ленского района» </t>
  </si>
  <si>
    <t xml:space="preserve">Ведомственные проекты
« Обеспечение граждан доступным и комфортным жильем» 
</t>
  </si>
  <si>
    <t>Ведомственный проект «Повышение эффективности работы в сфере профилактики правонарушений»</t>
  </si>
  <si>
    <t>Ведомственный проект "Воспитание и дополнительное образование"</t>
  </si>
  <si>
    <t>Ведомственные проекты "Сохранение культурного и исторического наследия, расширение доступа населения к культурным ценностям и информации"</t>
  </si>
  <si>
    <t>Ведомственный проект "Сохранение культурного и исторического наследия, расширение доступа населения к культурным ценностям и информации"</t>
  </si>
  <si>
    <t>Ведомственный проект «Обеспечение прав граждан на участие в культурной жизни»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</si>
  <si>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2024 год и плановый период 2025 и 2026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</si>
  <si>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Приложение № 6</t>
  </si>
  <si>
    <t xml:space="preserve">Ведомственная структура расходов  бюджета муниципального образования "Ленский район" на 2024 год и плановый период на 2025 и 2026 годов 
(без федеральных и республиканских средств)
</t>
  </si>
  <si>
    <t>Приложение № 5</t>
  </si>
  <si>
    <t>Приложение № 3</t>
  </si>
  <si>
    <r>
      <t xml:space="preserve">№ </t>
    </r>
    <r>
      <rPr>
        <u/>
        <sz val="12"/>
        <rFont val="Arial"/>
        <family val="2"/>
        <charset val="204"/>
      </rPr>
      <t xml:space="preserve">                   </t>
    </r>
  </si>
  <si>
    <r>
      <t xml:space="preserve">от "  " </t>
    </r>
    <r>
      <rPr>
        <u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2023 г.</t>
    </r>
  </si>
  <si>
    <t>Вед.</t>
  </si>
  <si>
    <t>Администрация муниципального образования "Ленский район" Республики Саха (Якутия)</t>
  </si>
  <si>
    <t>701</t>
  </si>
  <si>
    <t>Приложение № 7</t>
  </si>
  <si>
    <r>
      <t xml:space="preserve">№ </t>
    </r>
    <r>
      <rPr>
        <u/>
        <sz val="12"/>
        <rFont val="Times New Roman"/>
        <family val="1"/>
        <charset val="204"/>
      </rPr>
      <t xml:space="preserve">                                </t>
    </r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</si>
  <si>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</si>
  <si>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</si>
  <si>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</si>
  <si>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</si>
  <si>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</si>
  <si>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</si>
  <si>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</si>
  <si>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</si>
  <si>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</si>
  <si>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</si>
  <si>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</si>
  <si>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</si>
  <si>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3100000000</t>
  </si>
  <si>
    <t>Обеспечивающая подпрограмма</t>
  </si>
  <si>
    <t>3110000000</t>
  </si>
  <si>
    <t>3110022001</t>
  </si>
  <si>
    <t>РБ</t>
  </si>
  <si>
    <t>Проведение Всероссийской переписи населения 2020 года</t>
  </si>
  <si>
    <t>9950054690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</si>
  <si>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</si>
  <si>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</si>
  <si>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</si>
  <si>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9950063300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</si>
  <si>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</si>
  <si>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</si>
  <si>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</si>
  <si>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</si>
  <si>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</si>
  <si>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Выполнение отдельных государственных полномочий по государственному регулированию цен (тарифов)</t>
  </si>
  <si>
    <t>9950063320</t>
  </si>
  <si>
    <t>2500000000</t>
  </si>
  <si>
    <t xml:space="preserve">Обеспечивающая подпрограмма </t>
  </si>
  <si>
    <t>2510000000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</si>
  <si>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</si>
  <si>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2510063250</t>
  </si>
  <si>
    <t>Рост производства продукции отраслей агропромышленного комплекса</t>
  </si>
  <si>
    <t>25К0000000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</si>
  <si>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</si>
  <si>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</si>
  <si>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</si>
  <si>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</si>
  <si>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</si>
  <si>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</si>
  <si>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</si>
  <si>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</si>
  <si>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</si>
  <si>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</si>
  <si>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>1200000000</t>
  </si>
  <si>
    <t>Общее образование: Образование, открытое в будущее</t>
  </si>
  <si>
    <t>1220000000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</si>
  <si>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</si>
  <si>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</si>
  <si>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</si>
  <si>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</si>
  <si>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1270000000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</si>
  <si>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</si>
  <si>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</si>
  <si>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</si>
  <si>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</si>
  <si>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</si>
  <si>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</si>
  <si>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</si>
  <si>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</si>
  <si>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</si>
  <si>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</si>
  <si>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</si>
  <si>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</si>
  <si>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</si>
  <si>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</si>
  <si>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</si>
  <si>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Школа-сад на 50/15 мест с интернатом на 15 мест в с. Толон Ленского района (за счет средств ГБ)</t>
  </si>
  <si>
    <t>1290064214</t>
  </si>
  <si>
    <t>Воспитание и дополнительное образование</t>
  </si>
  <si>
    <t>1240000000</t>
  </si>
  <si>
    <t>1240022001</t>
  </si>
  <si>
    <t>Молодежная политика и оздоровление детей</t>
  </si>
  <si>
    <t xml:space="preserve">Развитие образования в Ленском районе  </t>
  </si>
  <si>
    <t>Отдых детей и их оздоровление</t>
  </si>
  <si>
    <t>1260000000</t>
  </si>
  <si>
    <t>Организация отдыха детей в каникулярное время (за счет средств ГБ)</t>
  </si>
  <si>
    <t>1260062010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</si>
  <si>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</si>
  <si>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</si>
  <si>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1210000000</t>
  </si>
  <si>
    <t>1210022001</t>
  </si>
  <si>
    <t>1000000000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</si>
  <si>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</si>
  <si>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</si>
  <si>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</si>
  <si>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1030100000</t>
  </si>
  <si>
    <t>1030122001</t>
  </si>
  <si>
    <t>Развитие музейного дела</t>
  </si>
  <si>
    <t>1030222001</t>
  </si>
  <si>
    <t>Создание модельных муниципальных библиотек (за счет средств ГБ)</t>
  </si>
  <si>
    <t>1030162670</t>
  </si>
  <si>
    <t>1010000000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</si>
  <si>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</si>
  <si>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</si>
  <si>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</si>
  <si>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</si>
  <si>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2000000000</t>
  </si>
  <si>
    <t>Обеспечение граждан доступным и комфортным жильем</t>
  </si>
  <si>
    <t>2030000000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</si>
  <si>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</si>
  <si>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</si>
  <si>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</si>
  <si>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</si>
  <si>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</si>
  <si>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9950063370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</si>
  <si>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</si>
  <si>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9950063410</t>
  </si>
  <si>
    <t>Выполнение отдельных государственных полномочий по выплате ежемесячного денежного вознаграждения приемному родителю</t>
  </si>
  <si>
    <t>9950063420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</si>
  <si>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</si>
  <si>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</si>
  <si>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</si>
  <si>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</si>
  <si>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</si>
  <si>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</si>
  <si>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</si>
  <si>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</si>
  <si>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</si>
  <si>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</si>
  <si>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Выполнение отдельных государственных полномочий по опеке и попечительству в отношении несовершеннолетних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</si>
  <si>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</si>
  <si>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</si>
  <si>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</si>
  <si>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</si>
  <si>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</si>
  <si>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1400000000</t>
  </si>
  <si>
    <t>1410000000</t>
  </si>
  <si>
    <t>1410022001</t>
  </si>
  <si>
    <t>Дотация на выравнивание бюджетной обеспеченности субъектов Российской Федерации и муниципальных образований</t>
  </si>
  <si>
    <t>Предоставление дотации на выравнивание бюджетной обеспеченности муниципальных образований (за счет средств ГБ)</t>
  </si>
  <si>
    <t>9960061010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</si>
  <si>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</si>
  <si>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r>
      <t xml:space="preserve">от "  </t>
    </r>
    <r>
      <rPr>
        <u/>
        <sz val="12"/>
        <rFont val="Times New Roman"/>
        <family val="1"/>
        <charset val="204"/>
      </rPr>
      <t xml:space="preserve">        </t>
    </r>
    <r>
      <rPr>
        <sz val="12"/>
        <rFont val="Times New Roman"/>
        <family val="1"/>
        <charset val="204"/>
      </rPr>
      <t>2023 г.</t>
    </r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</si>
  <si>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2024 год и плановый период 2025 и 2026 годов</t>
  </si>
  <si>
    <t>Приложение № 8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</si>
  <si>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</si>
  <si>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</si>
  <si>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</si>
  <si>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</si>
  <si>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</si>
  <si>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</si>
  <si>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</si>
  <si>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</si>
  <si>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</si>
  <si>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</si>
  <si>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</si>
  <si>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</si>
  <si>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</si>
  <si>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</si>
  <si>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</si>
  <si>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</si>
  <si>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</si>
  <si>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</si>
  <si>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</si>
  <si>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</si>
  <si>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</si>
  <si>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</si>
  <si>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</si>
  <si>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</si>
  <si>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</si>
  <si>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</si>
  <si>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</si>
  <si>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</si>
  <si>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2.1.</t>
  </si>
  <si>
    <t>3.</t>
  </si>
  <si>
    <t>Межбюджетные трансферты общего характера бюджетам субъектов Российской Федерации и муниципальным образованиям</t>
  </si>
  <si>
    <t>3.1.</t>
  </si>
  <si>
    <t>3.1.1.</t>
  </si>
  <si>
    <t>Государственный бюджет Республики Саха (Якутия)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</si>
  <si>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</si>
  <si>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</si>
  <si>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</si>
  <si>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</si>
  <si>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</si>
  <si>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</si>
  <si>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</si>
  <si>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</si>
  <si>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</si>
  <si>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</si>
  <si>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</si>
  <si>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</si>
  <si>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2024 год и плановый период 2025 и 2026 годов </t>
  </si>
  <si>
    <t>Приложение № 9</t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</si>
  <si>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                             </t>
    </r>
  </si>
  <si>
    <t>(в рублях)</t>
  </si>
  <si>
    <t>Виды муниципальных заимствований</t>
  </si>
  <si>
    <t>Сумма</t>
  </si>
  <si>
    <t>Муниципальные ценные бумаги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</si>
  <si>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</si>
  <si>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</si>
  <si>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</si>
  <si>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</si>
  <si>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Прочие источники внутреннего финансирования дефицита</t>
  </si>
  <si>
    <t>погашение задолженности</t>
  </si>
  <si>
    <t>Обязательства</t>
  </si>
  <si>
    <t>Муниципальный внутренний долг, всего</t>
  </si>
  <si>
    <t>в том числе</t>
  </si>
  <si>
    <t>Бюджетные кредиты, полученные от других бюджетов бюджетной системы</t>
  </si>
  <si>
    <t>Муниципальные гарантии</t>
  </si>
  <si>
    <t>Иные долговые обязательства</t>
  </si>
  <si>
    <r>
      <t>от "  "</t>
    </r>
    <r>
      <rPr>
        <u/>
        <sz val="14"/>
        <color indexed="8"/>
        <rFont val="Times New Roman"/>
        <family val="1"/>
        <charset val="204"/>
      </rPr>
      <t xml:space="preserve">       </t>
    </r>
    <r>
      <rPr>
        <sz val="14"/>
        <color indexed="8"/>
        <rFont val="Times New Roman"/>
        <family val="1"/>
        <charset val="204"/>
      </rPr>
      <t>2023 г.</t>
    </r>
  </si>
  <si>
    <t>Программа муниципальных внутренних заимствований муниципального образования "Ленский район" на 2024 год</t>
  </si>
  <si>
    <t xml:space="preserve">Расчет верхнего предела муниципального внутреннего долга муниципального образования "Ленский район" на 01 января 2025 года
</t>
  </si>
  <si>
    <t>Оценка на 01.01.2024 г.</t>
  </si>
  <si>
    <t>На 01.01.2025 г.</t>
  </si>
  <si>
    <t>Приложение № 10</t>
  </si>
  <si>
    <t>к проекту  решения Районного</t>
  </si>
  <si>
    <r>
      <t xml:space="preserve">№  </t>
    </r>
    <r>
      <rPr>
        <u/>
        <sz val="14"/>
        <color indexed="8"/>
        <rFont val="Times New Roman"/>
        <family val="1"/>
        <charset val="204"/>
      </rPr>
      <t xml:space="preserve">                             </t>
    </r>
  </si>
  <si>
    <t>Программа муниципальных внутренних заимствований муниципального образования "Ленский район" на плановый период 2024 и 2025 годов</t>
  </si>
  <si>
    <t xml:space="preserve">Расчет верхнего предела муниципального внутреннего долга муниципального образования "Ленский район"
</t>
  </si>
  <si>
    <t>На 01.01.2026 г.</t>
  </si>
  <si>
    <t>от "__"_________2023 г.</t>
  </si>
  <si>
    <t>Оценка на 01.01.2025 г.</t>
  </si>
  <si>
    <t>На 01.01.2027 г.</t>
  </si>
  <si>
    <t>Приложение № 11</t>
  </si>
  <si>
    <r>
      <t xml:space="preserve">№ </t>
    </r>
    <r>
      <rPr>
        <u/>
        <sz val="14"/>
        <color indexed="8"/>
        <rFont val="Times New Roman"/>
        <family val="1"/>
        <charset val="204"/>
      </rPr>
      <t xml:space="preserve">                                  </t>
    </r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</si>
  <si>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</si>
  <si>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</si>
  <si>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</si>
  <si>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</si>
  <si>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</si>
  <si>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</si>
  <si>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</si>
  <si>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</si>
  <si>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</si>
  <si>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</si>
  <si>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</si>
  <si>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</si>
  <si>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</si>
  <si>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</si>
  <si>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</si>
  <si>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</si>
  <si>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4.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</si>
  <si>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</si>
  <si>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</si>
  <si>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</si>
  <si>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</si>
  <si>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</si>
  <si>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5.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</si>
  <si>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</si>
  <si>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</si>
  <si>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</si>
  <si>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</si>
  <si>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</si>
  <si>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</si>
  <si>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</si>
  <si>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</si>
  <si>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</si>
  <si>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</si>
  <si>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</si>
  <si>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</si>
  <si>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</si>
  <si>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</si>
  <si>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</si>
  <si>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</si>
  <si>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</si>
  <si>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</si>
  <si>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</si>
  <si>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</si>
  <si>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</si>
  <si>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</si>
  <si>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</si>
  <si>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r>
      <t>от "  "</t>
    </r>
    <r>
      <rPr>
        <u/>
        <sz val="14"/>
        <color indexed="8"/>
        <rFont val="Times New Roman"/>
        <family val="1"/>
        <charset val="204"/>
      </rPr>
      <t xml:space="preserve">         </t>
    </r>
    <r>
      <rPr>
        <sz val="14"/>
        <color indexed="8"/>
        <rFont val="Times New Roman"/>
        <family val="1"/>
        <charset val="204"/>
      </rPr>
      <t>2023 г.</t>
    </r>
  </si>
  <si>
    <t xml:space="preserve">Источники финансирования дефицита бюджета муниципального образования "Ленский район" на 2024 год и плановый период 2025 и 2026 годов  </t>
  </si>
  <si>
    <t>Приложение № 12</t>
  </si>
  <si>
    <r>
      <t xml:space="preserve">№ </t>
    </r>
    <r>
      <rPr>
        <u/>
        <sz val="12"/>
        <rFont val="Times New Roman"/>
        <family val="1"/>
        <charset val="204"/>
      </rPr>
      <t xml:space="preserve">                                  </t>
    </r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</si>
  <si>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</si>
  <si>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</si>
  <si>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</si>
  <si>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</si>
  <si>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ВСЕГО: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</si>
  <si>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</si>
  <si>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</si>
  <si>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</si>
  <si>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</si>
  <si>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</si>
  <si>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r>
      <t xml:space="preserve">от "  " </t>
    </r>
    <r>
      <rPr>
        <u/>
        <sz val="12"/>
        <rFont val="Times New Roman"/>
        <family val="1"/>
        <charset val="204"/>
      </rPr>
      <t xml:space="preserve">        </t>
    </r>
    <r>
      <rPr>
        <sz val="12"/>
        <rFont val="Times New Roman"/>
        <family val="1"/>
        <charset val="204"/>
      </rPr>
      <t>2023 г.</t>
    </r>
  </si>
  <si>
    <t>Разработка ПСД на строительство полигона ТКО в г. Ленске</t>
  </si>
  <si>
    <t>Строительство 37-ми квартирного жилого дома для работников бюджетной сферы</t>
  </si>
  <si>
    <t xml:space="preserve">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</si>
  <si>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к проекту решения Районного</t>
  </si>
  <si>
    <t xml:space="preserve">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</si>
  <si>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</si>
  <si>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"Ленский район"</t>
  </si>
  <si>
    <r>
      <t xml:space="preserve">                                                                                                                                                     № </t>
    </r>
    <r>
      <rPr>
        <u/>
        <sz val="12"/>
        <color indexed="8"/>
        <rFont val="Times New Roman"/>
        <family val="1"/>
        <charset val="204"/>
      </rPr>
      <t xml:space="preserve">                              </t>
    </r>
  </si>
  <si>
    <r>
      <t xml:space="preserve">                                                                                                                                                    от "___"</t>
    </r>
    <r>
      <rPr>
        <u/>
        <sz val="12"/>
        <color indexed="8"/>
        <rFont val="Times New Roman"/>
        <family val="1"/>
        <charset val="204"/>
      </rPr>
      <t xml:space="preserve"> _________         </t>
    </r>
    <r>
      <rPr>
        <sz val="12"/>
        <color indexed="8"/>
        <rFont val="Times New Roman"/>
        <family val="1"/>
        <charset val="204"/>
      </rPr>
      <t xml:space="preserve"> 2023 г.</t>
    </r>
  </si>
  <si>
    <t>Нормативы отчислений налоговых и неналоговых доходов в бюджет муниципального образования "Ленский район"                                                                                          на 2024 год и плановый период 2025 и 2026 годов.</t>
  </si>
  <si>
    <t>КБК</t>
  </si>
  <si>
    <t>Бюджет муниципального района</t>
  </si>
  <si>
    <t>Бюджет муниципальных поселений</t>
  </si>
  <si>
    <t xml:space="preserve">000 1 01 02000 01 0000 110
</t>
  </si>
  <si>
    <t xml:space="preserve">Налог на доходы физических лиц
</t>
  </si>
  <si>
    <t>000 1 01 02000 01 0000 110</t>
  </si>
  <si>
    <t>Налог на доходы физических лиц, взимаемый на территориях городских поселений</t>
  </si>
  <si>
    <t>Налог на доходы физических лиц, взимаемый на территории сельских поселений</t>
  </si>
  <si>
    <t>Налог на доходы физических лиц, взимаемый на межселенных территориях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</si>
  <si>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</si>
  <si>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Федерации, взимаемый на территории муниципальных районов 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</si>
  <si>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</si>
  <si>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территориях городских поселений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</si>
  <si>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территориях сельских поселений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</si>
  <si>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взимаемый на межселенных территориях</t>
  </si>
  <si>
    <t>182 1 05 00000 00 0000 000</t>
  </si>
  <si>
    <t>Налоги на совокупный доход</t>
  </si>
  <si>
    <t xml:space="preserve">000 1 05 00000 00 0000 000
</t>
  </si>
  <si>
    <t xml:space="preserve">Налоги на совокупный доход
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</si>
  <si>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</si>
  <si>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</si>
  <si>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</si>
  <si>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</si>
  <si>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</si>
  <si>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</si>
  <si>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</si>
  <si>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</si>
  <si>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000 1 05 03010 01 0000 110</t>
  </si>
  <si>
    <t>Единый сельскохозяйственный налог, взимаемый на территориях городских поселений</t>
  </si>
  <si>
    <t>Единый сельскохозяйственный налог, взимаемый на территориях сельских поселений</t>
  </si>
  <si>
    <t>Единый сельскохозяйственный налог, взимаемый на межселенных территориях</t>
  </si>
  <si>
    <t>000 1 05 03020 01 0000 110</t>
  </si>
  <si>
    <t>Единый сельскохозяйственный налог 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</si>
  <si>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</si>
  <si>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</si>
  <si>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</si>
  <si>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</si>
  <si>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</si>
  <si>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</si>
  <si>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000 1 06 06033 05 0000 110</t>
  </si>
  <si>
    <t xml:space="preserve">Земельный налог, взимаемый по ставкам, установленным в соответствиис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</si>
  <si>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000 1 06 06043 05 0000 110</t>
  </si>
  <si>
    <t xml:space="preserve">Земельный налог , взимаемый по ставкам, установленным в соответствии сподпунктом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</si>
  <si>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</si>
  <si>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</si>
  <si>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</si>
  <si>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 xml:space="preserve">Налог на добычу общераспространенных полезных ископаемых
</t>
  </si>
  <si>
    <t xml:space="preserve">000 1 08 00000 00 0000 000
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</si>
  <si>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</si>
  <si>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</si>
  <si>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</si>
  <si>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</si>
  <si>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 xml:space="preserve">Государственная пошлина за выдачу разрешения на установку рекламной конструкции
</t>
  </si>
  <si>
    <t xml:space="preserve">000 1 11 00000 00 0000 000
</t>
  </si>
  <si>
    <t>Доходы от использования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</si>
  <si>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</si>
  <si>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</si>
  <si>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</si>
  <si>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</si>
  <si>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</si>
  <si>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</si>
  <si>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</si>
  <si>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</si>
  <si>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</si>
  <si>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</si>
  <si>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</si>
  <si>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</si>
  <si>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</si>
  <si>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</si>
  <si>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</si>
  <si>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союбственности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</si>
  <si>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</si>
  <si>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</si>
  <si>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000 1 12 01010 01 6000 120</t>
  </si>
  <si>
    <t>Плата за выбросы загрязняющих веществ в атмосферный воздух стационарными объектами</t>
  </si>
  <si>
    <t>000 1 12 01030 01 6000 120</t>
  </si>
  <si>
    <t>Плата за сбросы загрязняющих веществ в водные объекты</t>
  </si>
  <si>
    <t>000 1 12 01041 01 6000 120</t>
  </si>
  <si>
    <t>Плата за размещение отходов производства</t>
  </si>
  <si>
    <t>000 1 12 01042 01 6000 120</t>
  </si>
  <si>
    <t>Плата за размещение твердых коммунальных отходов</t>
  </si>
  <si>
    <t>000 1 12 01070 01 6000 120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</si>
  <si>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</si>
  <si>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000 1 13 00000 00 0000 000</t>
  </si>
  <si>
    <t>Доходы от оказания платных услуг и компенсации затрат государства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</si>
  <si>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</si>
  <si>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</si>
  <si>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</si>
  <si>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</si>
  <si>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</si>
  <si>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</si>
  <si>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 xml:space="preserve">000 1 14 00000 00 0000 000
</t>
  </si>
  <si>
    <t>Доходы от продажи материальных и нематериальных активов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</si>
  <si>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</si>
  <si>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</si>
  <si>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</si>
  <si>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</si>
  <si>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</si>
  <si>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</si>
  <si>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</si>
  <si>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</si>
  <si>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</si>
  <si>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</si>
  <si>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</si>
  <si>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</si>
  <si>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000 1 16 00000 00 0000 000
</t>
  </si>
  <si>
    <t>Штрафы, санкции, возмещение ущерба</t>
  </si>
  <si>
    <t>000 1 16 01054 01 0000 140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</si>
  <si>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</si>
  <si>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000 1 16 01194 01 0000 140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</si>
  <si>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</si>
  <si>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</si>
  <si>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</si>
  <si>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</si>
  <si>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</si>
  <si>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</si>
  <si>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</si>
  <si>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</si>
  <si>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</si>
  <si>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</si>
  <si>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</si>
  <si>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</si>
  <si>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</si>
  <si>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</si>
  <si>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</si>
  <si>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</si>
  <si>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</si>
  <si>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000 1 16 10100 05 0000 140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</si>
  <si>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</si>
  <si>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000 1 16 10123 01 0051 140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</si>
  <si>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</si>
  <si>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</si>
  <si>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</si>
  <si>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</si>
  <si>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</si>
  <si>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</si>
  <si>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</si>
  <si>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</si>
  <si>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</si>
  <si>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</si>
  <si>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</si>
  <si>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000 1 17 05050 05 0001 180</t>
  </si>
  <si>
    <t>Прочие неналоговые доходы бюджетов муниципальных районов (стоимость права за установку и эксплуатацию рекламной конструкции)</t>
  </si>
  <si>
    <t xml:space="preserve">000 1 18 01510 05 0000 150 </t>
  </si>
  <si>
    <t xml:space="preserve">Поступления в бюджеты муниципальных районов по решениям о взыскании средств из иных бюджетов бюджетной системы Российской Федерации
</t>
  </si>
  <si>
    <t>Приложение № 2</t>
  </si>
  <si>
    <r>
      <t xml:space="preserve"> № </t>
    </r>
    <r>
      <rPr>
        <u/>
        <sz val="14"/>
        <color indexed="8"/>
        <rFont val="Times New Roman"/>
        <family val="1"/>
        <charset val="204"/>
      </rPr>
      <t>________________________</t>
    </r>
  </si>
  <si>
    <r>
      <t xml:space="preserve"> от "__"</t>
    </r>
    <r>
      <rPr>
        <u/>
        <sz val="14"/>
        <color indexed="8"/>
        <rFont val="Times New Roman"/>
        <family val="1"/>
        <charset val="204"/>
      </rPr>
      <t xml:space="preserve"> __________________</t>
    </r>
    <r>
      <rPr>
        <sz val="14"/>
        <color indexed="8"/>
        <rFont val="Times New Roman"/>
        <family val="1"/>
        <charset val="204"/>
      </rPr>
      <t>2023 г.</t>
    </r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</si>
  <si>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2024 год и на плановый период 2025 и 2026 годов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</si>
  <si>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</si>
  <si>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</si>
  <si>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</si>
  <si>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</si>
  <si>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</si>
  <si>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</si>
  <si>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</si>
  <si>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</si>
  <si>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</si>
  <si>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</si>
  <si>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182 1 01 02080 01 0000 110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</si>
  <si>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</si>
  <si>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100 1 03 00000 00 0000 000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</si>
  <si>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</si>
  <si>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</si>
  <si>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</si>
  <si>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</si>
  <si>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</si>
  <si>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100 1 03 02251 01 0000 110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</si>
  <si>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</si>
  <si>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100 1 03 02261 01 0000 110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</si>
  <si>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</si>
  <si>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</si>
  <si>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</si>
  <si>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</si>
  <si>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</si>
  <si>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</si>
  <si>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</si>
  <si>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</si>
  <si>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</si>
  <si>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</si>
  <si>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</si>
  <si>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</si>
  <si>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</si>
  <si>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</si>
  <si>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182 1 06 06033 05 0000 110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</si>
  <si>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</si>
  <si>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182 1 06 06043 05 0000 110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</si>
  <si>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</si>
  <si>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</si>
  <si>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</si>
  <si>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</si>
  <si>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000 1 08 0000000 0000 000</t>
  </si>
  <si>
    <t>ГОСУДАРСТВЕННАЯ ПОШЛИНА</t>
  </si>
  <si>
    <t>182 1 08 03010 01 0000 110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</si>
  <si>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</si>
  <si>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701 1 08 07150 01 0000 110</t>
  </si>
  <si>
    <t xml:space="preserve">Государственная пошлина за выдачу разрешения на установку рекламной конструкции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</si>
  <si>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</si>
  <si>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</si>
  <si>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</si>
  <si>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</si>
  <si>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</si>
  <si>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</si>
  <si>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</si>
  <si>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</si>
  <si>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</si>
  <si>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</si>
  <si>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</si>
  <si>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</si>
  <si>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</si>
  <si>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701 1 11 09045 05 0000 120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</si>
  <si>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</si>
  <si>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000 112 0000000 0000 000</t>
  </si>
  <si>
    <t>ПЛАТЕЖИ ПРИ ПОЛЬЗОВАНИИ ПРИРОДНЫМИ РЕСУРСАМИ</t>
  </si>
  <si>
    <t>048 1 12 01010 01 6000 120</t>
  </si>
  <si>
    <t xml:space="preserve">Плата за выбросы загрязняющих веществ в атмосферный воздух стационарными объектами 
</t>
  </si>
  <si>
    <t>048 1 12 01030 01 6000 120</t>
  </si>
  <si>
    <t xml:space="preserve">Плата за сбросы загрязняющих веществ в водные объекты
</t>
  </si>
  <si>
    <t>048 1 12 01041 01 6000 120</t>
  </si>
  <si>
    <t>048 1 12 01042 01 6000 120</t>
  </si>
  <si>
    <t>048 1 12 01070 01 6000 120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</si>
  <si>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</si>
  <si>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</si>
  <si>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</si>
  <si>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</si>
  <si>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</si>
  <si>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</si>
  <si>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</si>
  <si>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</si>
  <si>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</si>
  <si>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</si>
  <si>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701 1 13 01995 05 0018 130</t>
  </si>
  <si>
    <t>Прочие доходы от оказания платных услуг (работ) получателями средств бюджетов муниципальных районов  (ДОБ "АЛМАЗ")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</si>
  <si>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</si>
  <si>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</si>
  <si>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</si>
  <si>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</si>
  <si>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</si>
  <si>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</si>
  <si>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</si>
  <si>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</si>
  <si>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701 1 13 01995 05 0036 130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</si>
  <si>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</si>
  <si>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701 1 13 01995 05 0037 130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</si>
  <si>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</si>
  <si>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701 1 13 01995 05 0039 130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</si>
  <si>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</si>
  <si>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</si>
  <si>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</si>
  <si>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</si>
  <si>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</si>
  <si>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</si>
  <si>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</si>
  <si>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</si>
  <si>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</si>
  <si>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</si>
  <si>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</si>
  <si>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</si>
  <si>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</si>
  <si>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</si>
  <si>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</si>
  <si>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</si>
  <si>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</si>
  <si>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</si>
  <si>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</si>
  <si>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</si>
  <si>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</si>
  <si>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</si>
  <si>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</si>
  <si>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</si>
  <si>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</si>
  <si>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</si>
  <si>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</si>
  <si>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</si>
  <si>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</si>
  <si>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</si>
  <si>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</si>
  <si>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701 1 14 06013 05 0000 430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</si>
  <si>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</si>
  <si>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</si>
  <si>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701 1 14 06025 05 0000 430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</si>
  <si>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</si>
  <si>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</si>
  <si>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</si>
  <si>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701 1 16 11064 01 0000 140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</si>
  <si>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</si>
  <si>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</si>
  <si>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</si>
  <si>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</si>
  <si>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</si>
  <si>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</si>
  <si>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701 2 02 15000 00 0000 150</t>
  </si>
  <si>
    <t>Дотации бюджетам субъектов Российской Федерации и муниципальных образований, в т.ч.</t>
  </si>
  <si>
    <t>701 2 02 15002 05 0000 150</t>
  </si>
  <si>
    <t>Дотации бюджетам муниципальных районов на поддержку мер по обеспечению сбалансированности бюджетов</t>
  </si>
  <si>
    <t>701 2 02 20000 00 0000 150</t>
  </si>
  <si>
    <t>Субсидии бюджетам бюджетной системы Российской Федерации (межбюджетные субсидии)</t>
  </si>
  <si>
    <t>701 2 02 25304 05 0000 150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</si>
  <si>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</si>
  <si>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</si>
  <si>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</si>
  <si>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701 2 02 25590 05 0000 150</t>
  </si>
  <si>
    <t>Субсидия на техническое оснащение региональных и муниципальных музеев</t>
  </si>
  <si>
    <t>701 2 02 25750 05 0000 150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</si>
  <si>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</si>
  <si>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701 2 02 29999 05 6201 150</t>
  </si>
  <si>
    <t>Софинансирование расходных обязательств на организацию отдыха детей в каникулярное время (за счет средств МБ)</t>
  </si>
  <si>
    <t>701 2 02 29999 05 6212 150</t>
  </si>
  <si>
    <t>Софинансирование расходных обязательств местных бюджетов связанных с капитальным ремонтом автомобильных дорог общего пользования местного значения муниципальных дорог</t>
  </si>
  <si>
    <t>701 2 02 29999 05 6269 150</t>
  </si>
  <si>
    <t>Субсидия на софинансирование реализации мероприятий муниципальных программ
(подпрограмм) развития кормопроизводства</t>
  </si>
  <si>
    <t>701 2 02 30000 00 0000 150</t>
  </si>
  <si>
    <t>Субвенции бюджетам субъектов Российской Федерации и муниципальных образований, в т.ч.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</si>
  <si>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</si>
  <si>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</si>
  <si>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</si>
  <si>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</si>
  <si>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</si>
  <si>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</si>
  <si>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701 2 02 30024 05 6327 150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</si>
  <si>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</si>
  <si>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</si>
  <si>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</si>
  <si>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701 2 02 30024 05 6337 150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</si>
  <si>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</si>
  <si>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</si>
  <si>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</si>
  <si>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</si>
  <si>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</si>
  <si>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</si>
  <si>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</si>
  <si>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</si>
  <si>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</si>
  <si>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Субвенция на выплатау компенсации в части родительской платы за содержание ребенка в образовательных организациях, реализующих основную общеоборазовательную программу дошкольного образования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</si>
  <si>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</si>
  <si>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</si>
  <si>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701 2 02 36900 05 6900 150</t>
  </si>
  <si>
    <t>Единая субвенция бюджетам муниципальных районов из бюджета субъекта Российской Федерации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</si>
  <si>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</si>
  <si>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</si>
  <si>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</si>
  <si>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</si>
  <si>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701 2 07 00000 00 0000 150</t>
  </si>
  <si>
    <t>Прочие безвозмездные поступления</t>
  </si>
  <si>
    <t>701 2 07 05030 05 0000 150</t>
  </si>
  <si>
    <t>Прочие безвозмездные поступления в бюджеты муниципальных районов</t>
  </si>
  <si>
    <t>701 2 18 05010 05 0000 150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</si>
  <si>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</si>
  <si>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701 2 18 60010 05 0000 150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</si>
  <si>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</si>
  <si>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701 2 19 60010 05 0000 150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</si>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</sst>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Arial Cyr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  <family val="2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b/>
      <sz val="10"/>
      <color rgb="FF000000"/>
      <name val="Arial Cyr"/>
      <family val="2"/>
    </font>
    <font>
      <b/>
      <sz val="10"/>
      <name val="Arial Cyr"/>
      <family val="2"/>
    </font>
    <font>
      <b/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2"/>
      <name val="Arial Cyr"/>
      <family val="2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12"/>
      <color rgb="FF000000"/>
      <name val="Arial Cyr"/>
    </font>
    <font>
      <sz val="12"/>
      <color rgb="FF000000"/>
      <name val="Arial Cyr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6" fillId="0" borderId="0"/>
    <xf numFmtId="49" fontId="17" fillId="0" borderId="2">
      <alignment horizontal="center" vertical="top" shrinkToFit="1"/>
    </xf>
    <xf numFmtId="43" fontId="24" fillId="0" borderId="0" applyFont="0" applyFill="0" applyBorder="0" applyAlignment="0" applyProtection="0"/>
    <xf numFmtId="0" fontId="25" fillId="2" borderId="0" applyNumberFormat="0" applyBorder="0" applyAlignment="0" applyProtection="0"/>
    <xf numFmtId="49" fontId="30" fillId="0" borderId="2">
      <alignment horizontal="left" vertical="top" shrinkToFit="1"/>
    </xf>
    <xf numFmtId="0" fontId="17" fillId="0" borderId="2">
      <alignment horizontal="center" vertical="center" wrapText="1"/>
    </xf>
    <xf numFmtId="0" fontId="16" fillId="0" borderId="0"/>
    <xf numFmtId="0" fontId="16" fillId="0" borderId="0"/>
    <xf numFmtId="0" fontId="16" fillId="0" borderId="0"/>
    <xf numFmtId="4" fontId="17" fillId="0" borderId="2">
      <alignment horizontal="right" vertical="top" shrinkToFi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49" fillId="0" borderId="0" applyFont="0" applyFill="0" applyBorder="0" applyAlignment="0" applyProtection="0"/>
    <xf numFmtId="0" fontId="16" fillId="0" borderId="0"/>
    <xf numFmtId="4" fontId="30" fillId="5" borderId="2">
      <alignment horizontal="right" vertical="top" shrinkToFit="1"/>
    </xf>
    <xf numFmtId="1" fontId="53" fillId="0" borderId="2">
      <alignment horizontal="center" vertical="top" shrinkToFit="1"/>
    </xf>
    <xf numFmtId="0" fontId="17" fillId="0" borderId="2">
      <alignment horizontal="left" vertical="top" wrapText="1"/>
    </xf>
    <xf numFmtId="49" fontId="17" fillId="0" borderId="2">
      <alignment horizontal="center" vertical="top" shrinkToFit="1"/>
    </xf>
    <xf numFmtId="0" fontId="17" fillId="0" borderId="2">
      <alignment horizontal="left" vertical="top" wrapText="1"/>
    </xf>
    <xf numFmtId="0" fontId="1" fillId="6" borderId="0"/>
  </cellStyleXfs>
  <cellXfs count="49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3" fontId="4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5" fillId="0" borderId="1" xfId="0" applyFont="1" applyFill="1" applyBorder="1" applyAlignment="1">
      <alignment vertical="top" wrapText="1" shrinkToFi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49" fontId="5" fillId="0" borderId="1" xfId="0" applyNumberFormat="1" applyFont="1" applyFill="1" applyBorder="1" applyAlignment="1">
      <alignment wrapText="1" shrinkToFi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49" fontId="6" fillId="0" borderId="1" xfId="0" applyNumberFormat="1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shrinkToFit="1"/>
    </xf>
    <xf numFmtId="0" fontId="5" fillId="0" borderId="1" xfId="0" applyNumberFormat="1" applyFont="1" applyFill="1" applyBorder="1" applyAlignment="1">
      <alignment wrapText="1" shrinkToFit="1"/>
    </xf>
    <xf numFmtId="0" fontId="11" fillId="0" borderId="0" xfId="0" applyFont="1" applyFill="1"/>
    <xf numFmtId="4" fontId="6" fillId="0" borderId="1" xfId="0" applyNumberFormat="1" applyFont="1" applyFill="1" applyBorder="1"/>
    <xf numFmtId="0" fontId="13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 shrinkToFit="1"/>
    </xf>
    <xf numFmtId="0" fontId="14" fillId="0" borderId="0" xfId="0" applyFont="1" applyFill="1"/>
    <xf numFmtId="0" fontId="5" fillId="0" borderId="1" xfId="0" applyFont="1" applyFill="1" applyBorder="1" applyAlignment="1">
      <alignment wrapText="1" shrinkToFi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vertical="top" wrapText="1" shrinkToFit="1"/>
    </xf>
    <xf numFmtId="0" fontId="15" fillId="0" borderId="0" xfId="0" applyFont="1" applyFill="1"/>
    <xf numFmtId="49" fontId="5" fillId="0" borderId="1" xfId="2" applyNumberFormat="1" applyFont="1" applyFill="1" applyBorder="1" applyAlignment="1" applyProtection="1">
      <alignment horizont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shrinkToFit="1"/>
      <protection locked="0"/>
    </xf>
    <xf numFmtId="4" fontId="6" fillId="0" borderId="0" xfId="0" applyNumberFormat="1" applyFont="1" applyFill="1"/>
    <xf numFmtId="4" fontId="5" fillId="0" borderId="1" xfId="0" applyNumberFormat="1" applyFont="1" applyFill="1" applyBorder="1"/>
    <xf numFmtId="0" fontId="19" fillId="0" borderId="0" xfId="0" applyFont="1" applyFill="1" applyAlignment="1"/>
    <xf numFmtId="0" fontId="18" fillId="0" borderId="0" xfId="0" applyFont="1" applyFill="1"/>
    <xf numFmtId="0" fontId="19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5" fillId="0" borderId="4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" xfId="0" applyNumberFormat="1" applyFont="1" applyFill="1" applyBorder="1" applyAlignment="1">
      <alignment horizontal="left" vertical="top" wrapText="1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49" fontId="6" fillId="0" borderId="4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7" fillId="0" borderId="0" xfId="0" applyNumberFormat="1" applyFont="1" applyFill="1"/>
    <xf numFmtId="0" fontId="22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6" xfId="0" applyFont="1" applyFill="1" applyBorder="1" applyAlignment="1">
      <alignment wrapText="1" shrinkToFit="1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wrapText="1" shrinkToFit="1"/>
    </xf>
    <xf numFmtId="49" fontId="6" fillId="0" borderId="5" xfId="0" applyNumberFormat="1" applyFont="1" applyFill="1" applyBorder="1" applyAlignment="1">
      <alignment wrapText="1" shrinkToFit="1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shrinkToFit="1"/>
    </xf>
    <xf numFmtId="49" fontId="5" fillId="0" borderId="7" xfId="0" applyNumberFormat="1" applyFont="1" applyFill="1" applyBorder="1" applyAlignment="1">
      <alignment horizontal="center" vertical="top" shrinkToFit="1"/>
    </xf>
    <xf numFmtId="4" fontId="5" fillId="0" borderId="6" xfId="0" applyNumberFormat="1" applyFont="1" applyFill="1" applyBorder="1" applyAlignment="1" applyProtection="1">
      <alignment horizontal="right" vertical="top" shrinkToFit="1"/>
      <protection locked="0"/>
    </xf>
    <xf numFmtId="4" fontId="6" fillId="0" borderId="6" xfId="0" applyNumberFormat="1" applyFont="1" applyFill="1" applyBorder="1" applyAlignment="1">
      <alignment horizontal="right"/>
    </xf>
    <xf numFmtId="4" fontId="20" fillId="0" borderId="1" xfId="0" applyNumberFormat="1" applyFont="1" applyFill="1" applyBorder="1"/>
    <xf numFmtId="4" fontId="21" fillId="0" borderId="1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/>
    <xf numFmtId="0" fontId="29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/>
    <xf numFmtId="0" fontId="11" fillId="0" borderId="0" xfId="0" applyFont="1"/>
    <xf numFmtId="0" fontId="5" fillId="4" borderId="1" xfId="0" applyFont="1" applyFill="1" applyBorder="1" applyAlignment="1">
      <alignment wrapText="1" shrinkToFi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1" fillId="3" borderId="0" xfId="0" applyFont="1" applyFill="1"/>
    <xf numFmtId="0" fontId="2" fillId="3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 shrinkToFit="1"/>
    </xf>
    <xf numFmtId="4" fontId="5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/>
    <xf numFmtId="4" fontId="5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Border="1"/>
    <xf numFmtId="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/>
    <xf numFmtId="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/>
    <xf numFmtId="164" fontId="6" fillId="0" borderId="1" xfId="3" applyNumberFormat="1" applyFont="1" applyFill="1" applyBorder="1" applyAlignment="1" applyProtection="1">
      <alignment horizontal="right" vertical="center"/>
      <protection locked="0"/>
    </xf>
    <xf numFmtId="4" fontId="11" fillId="0" borderId="0" xfId="5" applyNumberFormat="1" applyFont="1" applyFill="1" applyBorder="1" applyAlignment="1" applyProtection="1">
      <alignment horizontal="right" shrinkToFit="1"/>
    </xf>
    <xf numFmtId="4" fontId="31" fillId="0" borderId="0" xfId="5" applyNumberFormat="1" applyFont="1" applyFill="1" applyBorder="1" applyAlignment="1" applyProtection="1">
      <alignment horizontal="right" shrinkToFit="1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49" fontId="6" fillId="0" borderId="4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8" fillId="0" borderId="0" xfId="0" applyNumberFormat="1" applyFont="1" applyFill="1" applyBorder="1"/>
    <xf numFmtId="4" fontId="14" fillId="0" borderId="0" xfId="0" applyNumberFormat="1" applyFont="1" applyFill="1" applyBorder="1"/>
    <xf numFmtId="4" fontId="19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 shrinkToFit="1"/>
    </xf>
    <xf numFmtId="4" fontId="19" fillId="0" borderId="0" xfId="0" applyNumberFormat="1" applyFont="1" applyFill="1" applyBorder="1" applyAlignment="1"/>
    <xf numFmtId="4" fontId="13" fillId="0" borderId="0" xfId="0" applyNumberFormat="1" applyFont="1" applyFill="1" applyBorder="1"/>
    <xf numFmtId="0" fontId="14" fillId="0" borderId="0" xfId="0" applyFont="1" applyFill="1" applyBorder="1"/>
    <xf numFmtId="4" fontId="8" fillId="0" borderId="0" xfId="0" applyNumberFormat="1" applyFont="1" applyFill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 shrinkToFit="1"/>
    </xf>
    <xf numFmtId="49" fontId="5" fillId="0" borderId="1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/>
    <xf numFmtId="0" fontId="34" fillId="0" borderId="0" xfId="0" applyFont="1" applyFill="1"/>
    <xf numFmtId="49" fontId="35" fillId="0" borderId="1" xfId="7" applyNumberFormat="1" applyFont="1" applyFill="1" applyBorder="1" applyAlignment="1">
      <alignment vertical="top"/>
    </xf>
    <xf numFmtId="49" fontId="35" fillId="0" borderId="1" xfId="7" applyNumberFormat="1" applyFont="1" applyFill="1" applyBorder="1" applyAlignment="1">
      <alignment horizontal="center" vertical="center"/>
    </xf>
    <xf numFmtId="49" fontId="35" fillId="0" borderId="1" xfId="8" applyNumberFormat="1" applyFont="1" applyFill="1" applyBorder="1" applyAlignment="1">
      <alignment vertical="top" wrapText="1" shrinkToFit="1"/>
    </xf>
    <xf numFmtId="49" fontId="35" fillId="0" borderId="1" xfId="8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" fontId="34" fillId="0" borderId="1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36" fillId="0" borderId="0" xfId="0" applyNumberFormat="1" applyFont="1" applyFill="1"/>
    <xf numFmtId="0" fontId="36" fillId="0" borderId="0" xfId="0" applyFont="1" applyFill="1"/>
    <xf numFmtId="49" fontId="6" fillId="0" borderId="1" xfId="0" applyNumberFormat="1" applyFont="1" applyFill="1" applyBorder="1" applyAlignment="1">
      <alignment vertical="top" wrapText="1" shrinkToFit="1"/>
    </xf>
    <xf numFmtId="49" fontId="35" fillId="0" borderId="1" xfId="9" applyNumberFormat="1" applyFont="1" applyFill="1" applyBorder="1" applyAlignment="1">
      <alignment vertical="top"/>
    </xf>
    <xf numFmtId="49" fontId="35" fillId="0" borderId="1" xfId="0" applyNumberFormat="1" applyFont="1" applyFill="1" applyBorder="1" applyAlignment="1">
      <alignment horizontal="center" vertical="center" shrinkToFit="1"/>
    </xf>
    <xf numFmtId="49" fontId="35" fillId="0" borderId="4" xfId="0" applyNumberFormat="1" applyFont="1" applyFill="1" applyBorder="1" applyAlignment="1">
      <alignment horizontal="center" vertical="center" shrinkToFit="1"/>
    </xf>
    <xf numFmtId="4" fontId="35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" xfId="2" applyNumberFormat="1" applyFont="1" applyFill="1" applyAlignment="1" applyProtection="1">
      <alignment horizontal="center" vertical="center" shrinkToFit="1"/>
      <protection locked="0"/>
    </xf>
    <xf numFmtId="4" fontId="10" fillId="0" borderId="1" xfId="10" applyNumberFormat="1" applyFont="1" applyFill="1" applyBorder="1" applyAlignment="1" applyProtection="1">
      <alignment horizontal="right" vertical="center" shrinkToFit="1"/>
      <protection locked="0"/>
    </xf>
    <xf numFmtId="4" fontId="37" fillId="0" borderId="1" xfId="10" applyNumberFormat="1" applyFont="1" applyFill="1" applyBorder="1" applyAlignment="1" applyProtection="1">
      <alignment horizontal="right" vertical="center" shrinkToFit="1"/>
      <protection locked="0"/>
    </xf>
    <xf numFmtId="4" fontId="37" fillId="0" borderId="0" xfId="10" applyNumberFormat="1" applyFont="1" applyFill="1" applyBorder="1" applyAlignment="1" applyProtection="1">
      <alignment horizontal="right" vertical="center" shrinkToFit="1"/>
      <protection locked="0"/>
    </xf>
    <xf numFmtId="0" fontId="34" fillId="0" borderId="0" xfId="0" quotePrefix="1" applyFont="1" applyFill="1" applyAlignment="1">
      <alignment wrapText="1"/>
    </xf>
    <xf numFmtId="0" fontId="35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wrapText="1" shrinkToFit="1"/>
    </xf>
    <xf numFmtId="4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35" fillId="0" borderId="1" xfId="0" applyNumberFormat="1" applyFont="1" applyFill="1" applyBorder="1" applyAlignment="1">
      <alignment horizontal="left" vertical="top" wrapText="1" shrinkToFit="1"/>
    </xf>
    <xf numFmtId="49" fontId="6" fillId="0" borderId="1" xfId="0" quotePrefix="1" applyNumberFormat="1" applyFont="1" applyFill="1" applyBorder="1" applyAlignment="1">
      <alignment wrapText="1" shrinkToFit="1"/>
    </xf>
    <xf numFmtId="4" fontId="10" fillId="0" borderId="1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49" fontId="5" fillId="0" borderId="1" xfId="11" applyNumberFormat="1" applyFont="1" applyFill="1" applyBorder="1" applyAlignment="1">
      <alignment vertical="top"/>
    </xf>
    <xf numFmtId="49" fontId="5" fillId="0" borderId="5" xfId="11" applyNumberFormat="1" applyFont="1" applyFill="1" applyBorder="1" applyAlignment="1">
      <alignment vertical="top" wrapText="1" shrinkToFit="1"/>
    </xf>
    <xf numFmtId="49" fontId="5" fillId="0" borderId="5" xfId="0" applyNumberFormat="1" applyFont="1" applyFill="1" applyBorder="1" applyAlignment="1">
      <alignment horizontal="center" vertical="center" wrapText="1" shrinkToFit="1"/>
    </xf>
    <xf numFmtId="49" fontId="35" fillId="0" borderId="5" xfId="0" applyNumberFormat="1" applyFont="1" applyFill="1" applyBorder="1" applyAlignment="1">
      <alignment horizontal="center" vertical="center" shrinkToFit="1"/>
    </xf>
    <xf numFmtId="4" fontId="35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5" xfId="11" applyNumberFormat="1" applyFont="1" applyFill="1" applyBorder="1" applyAlignment="1">
      <alignment vertical="top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" fontId="10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" xfId="11" applyNumberFormat="1" applyFont="1" applyFill="1" applyBorder="1" applyAlignment="1">
      <alignment vertical="top" wrapText="1" shrinkToFit="1"/>
    </xf>
    <xf numFmtId="49" fontId="5" fillId="0" borderId="1" xfId="11" applyNumberFormat="1" applyFont="1" applyFill="1" applyBorder="1" applyAlignment="1">
      <alignment vertical="top" wrapText="1" shrinkToFit="1"/>
    </xf>
    <xf numFmtId="4" fontId="35" fillId="0" borderId="1" xfId="0" applyNumberFormat="1" applyFont="1" applyFill="1" applyBorder="1" applyAlignment="1">
      <alignment horizontal="right" vertical="center" shrinkToFit="1"/>
    </xf>
    <xf numFmtId="4" fontId="35" fillId="0" borderId="0" xfId="0" applyNumberFormat="1" applyFont="1" applyFill="1" applyBorder="1" applyAlignment="1">
      <alignment horizontal="right" vertical="center" shrinkToFit="1"/>
    </xf>
    <xf numFmtId="49" fontId="35" fillId="0" borderId="1" xfId="12" applyNumberFormat="1" applyFont="1" applyFill="1" applyBorder="1" applyAlignment="1">
      <alignment vertical="top"/>
    </xf>
    <xf numFmtId="0" fontId="10" fillId="0" borderId="1" xfId="0" quotePrefix="1" applyNumberFormat="1" applyFont="1" applyFill="1" applyBorder="1" applyAlignment="1">
      <alignment horizontal="left" vertical="top" wrapText="1" shrinkToFit="1"/>
    </xf>
    <xf numFmtId="49" fontId="6" fillId="0" borderId="1" xfId="11" applyNumberFormat="1" applyFont="1" applyFill="1" applyBorder="1" applyAlignment="1">
      <alignment wrapText="1" shrinkToFit="1"/>
    </xf>
    <xf numFmtId="49" fontId="37" fillId="0" borderId="2" xfId="2" applyNumberFormat="1" applyFont="1" applyFill="1" applyAlignment="1" applyProtection="1">
      <alignment horizontal="center" vertical="center" shrinkToFit="1"/>
      <protection locked="0"/>
    </xf>
    <xf numFmtId="49" fontId="35" fillId="0" borderId="2" xfId="2" applyNumberFormat="1" applyFont="1" applyFill="1" applyAlignment="1" applyProtection="1">
      <alignment horizontal="center" vertical="center" shrinkToFit="1"/>
      <protection locked="0"/>
    </xf>
    <xf numFmtId="49" fontId="5" fillId="0" borderId="1" xfId="11" applyNumberFormat="1" applyFont="1" applyFill="1" applyBorder="1" applyAlignment="1">
      <alignment wrapText="1" shrinkToFit="1"/>
    </xf>
    <xf numFmtId="49" fontId="5" fillId="0" borderId="1" xfId="13" applyNumberFormat="1" applyFont="1" applyFill="1" applyBorder="1" applyAlignment="1">
      <alignment vertical="top"/>
    </xf>
    <xf numFmtId="49" fontId="35" fillId="0" borderId="1" xfId="14" applyNumberFormat="1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wrapText="1" shrinkToFit="1"/>
    </xf>
    <xf numFmtId="49" fontId="35" fillId="0" borderId="1" xfId="15" applyNumberFormat="1" applyFont="1" applyFill="1" applyBorder="1" applyAlignment="1">
      <alignment vertical="top"/>
    </xf>
    <xf numFmtId="49" fontId="10" fillId="0" borderId="1" xfId="15" quotePrefix="1" applyNumberFormat="1" applyFont="1" applyFill="1" applyBorder="1" applyAlignment="1">
      <alignment vertical="top" wrapText="1"/>
    </xf>
    <xf numFmtId="4" fontId="34" fillId="0" borderId="0" xfId="0" applyNumberFormat="1" applyFont="1" applyFill="1" applyAlignment="1"/>
    <xf numFmtId="0" fontId="34" fillId="0" borderId="0" xfId="0" applyFont="1" applyFill="1" applyAlignment="1"/>
    <xf numFmtId="49" fontId="35" fillId="0" borderId="1" xfId="16" applyNumberFormat="1" applyFont="1" applyFill="1" applyBorder="1" applyAlignment="1">
      <alignment vertical="top"/>
    </xf>
    <xf numFmtId="0" fontId="10" fillId="0" borderId="1" xfId="0" applyFont="1" applyFill="1" applyBorder="1" applyAlignment="1">
      <alignment wrapText="1"/>
    </xf>
    <xf numFmtId="49" fontId="37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6" fillId="0" borderId="1" xfId="0" applyNumberFormat="1" applyFont="1" applyFill="1" applyBorder="1" applyAlignment="1">
      <alignment horizontal="center" vertical="top" wrapText="1" shrinkToFit="1"/>
    </xf>
    <xf numFmtId="0" fontId="6" fillId="0" borderId="1" xfId="0" quotePrefix="1" applyNumberFormat="1" applyFont="1" applyFill="1" applyBorder="1" applyAlignment="1">
      <alignment horizontal="left" vertical="top" wrapText="1" shrinkToFit="1"/>
    </xf>
    <xf numFmtId="4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38" fillId="0" borderId="0" xfId="0" applyFont="1"/>
    <xf numFmtId="0" fontId="39" fillId="0" borderId="0" xfId="0" applyFont="1"/>
    <xf numFmtId="3" fontId="39" fillId="0" borderId="0" xfId="0" applyNumberFormat="1" applyFont="1"/>
    <xf numFmtId="3" fontId="0" fillId="0" borderId="0" xfId="0" applyNumberFormat="1"/>
    <xf numFmtId="4" fontId="0" fillId="0" borderId="0" xfId="0" applyNumberFormat="1"/>
    <xf numFmtId="3" fontId="38" fillId="0" borderId="0" xfId="0" applyNumberFormat="1" applyFont="1" applyAlignment="1">
      <alignment horizontal="right"/>
    </xf>
    <xf numFmtId="0" fontId="41" fillId="0" borderId="1" xfId="0" applyFont="1" applyBorder="1" applyAlignment="1">
      <alignment horizontal="center" vertical="top" wrapText="1"/>
    </xf>
    <xf numFmtId="3" fontId="41" fillId="0" borderId="1" xfId="0" applyNumberFormat="1" applyFont="1" applyBorder="1" applyAlignment="1">
      <alignment horizontal="center" vertical="top" wrapText="1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4" fontId="10" fillId="0" borderId="1" xfId="0" applyNumberFormat="1" applyFont="1" applyFill="1" applyBorder="1" applyAlignment="1" applyProtection="1">
      <alignment horizontal="right" shrinkToFit="1"/>
      <protection locked="0"/>
    </xf>
    <xf numFmtId="49" fontId="41" fillId="0" borderId="1" xfId="0" applyNumberFormat="1" applyFont="1" applyBorder="1" applyAlignment="1">
      <alignment horizontal="center" wrapText="1"/>
    </xf>
    <xf numFmtId="0" fontId="41" fillId="0" borderId="1" xfId="0" applyFont="1" applyBorder="1" applyAlignment="1">
      <alignment wrapText="1"/>
    </xf>
    <xf numFmtId="4" fontId="41" fillId="0" borderId="1" xfId="0" applyNumberFormat="1" applyFont="1" applyBorder="1" applyAlignment="1">
      <alignment horizontal="right" wrapText="1"/>
    </xf>
    <xf numFmtId="4" fontId="42" fillId="0" borderId="1" xfId="0" applyNumberFormat="1" applyFont="1" applyBorder="1"/>
    <xf numFmtId="49" fontId="40" fillId="0" borderId="1" xfId="0" applyNumberFormat="1" applyFont="1" applyBorder="1" applyAlignment="1">
      <alignment horizontal="center" wrapText="1"/>
    </xf>
    <xf numFmtId="4" fontId="40" fillId="0" borderId="1" xfId="0" applyNumberFormat="1" applyFont="1" applyBorder="1" applyAlignment="1">
      <alignment horizontal="right" wrapText="1"/>
    </xf>
    <xf numFmtId="4" fontId="40" fillId="0" borderId="1" xfId="0" applyNumberFormat="1" applyFont="1" applyBorder="1" applyAlignment="1">
      <alignment horizontal="righ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 applyFont="1"/>
    <xf numFmtId="0" fontId="41" fillId="0" borderId="4" xfId="0" applyFont="1" applyBorder="1" applyAlignment="1">
      <alignment wrapText="1"/>
    </xf>
    <xf numFmtId="0" fontId="41" fillId="0" borderId="0" xfId="0" applyFont="1"/>
    <xf numFmtId="0" fontId="40" fillId="0" borderId="1" xfId="0" applyFont="1" applyBorder="1"/>
    <xf numFmtId="4" fontId="43" fillId="0" borderId="1" xfId="0" applyNumberFormat="1" applyFont="1" applyBorder="1"/>
    <xf numFmtId="0" fontId="43" fillId="0" borderId="0" xfId="0" applyFont="1"/>
    <xf numFmtId="4" fontId="43" fillId="0" borderId="0" xfId="0" applyNumberFormat="1" applyFont="1"/>
    <xf numFmtId="3" fontId="42" fillId="0" borderId="0" xfId="0" applyNumberFormat="1" applyFont="1"/>
    <xf numFmtId="0" fontId="38" fillId="0" borderId="0" xfId="0" applyFont="1" applyAlignment="1">
      <alignment horizontal="right"/>
    </xf>
    <xf numFmtId="0" fontId="40" fillId="0" borderId="4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left" vertical="top" wrapText="1"/>
    </xf>
    <xf numFmtId="4" fontId="40" fillId="0" borderId="1" xfId="0" applyNumberFormat="1" applyFont="1" applyBorder="1" applyAlignment="1">
      <alignment vertical="top" wrapText="1"/>
    </xf>
    <xf numFmtId="0" fontId="41" fillId="0" borderId="4" xfId="0" applyFont="1" applyBorder="1" applyAlignment="1">
      <alignment horizontal="left" vertical="top" wrapText="1"/>
    </xf>
    <xf numFmtId="4" fontId="41" fillId="0" borderId="1" xfId="0" applyNumberFormat="1" applyFont="1" applyBorder="1" applyAlignment="1">
      <alignment vertical="top" wrapText="1"/>
    </xf>
    <xf numFmtId="4" fontId="43" fillId="0" borderId="1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41" fillId="0" borderId="1" xfId="0" applyFont="1" applyBorder="1"/>
    <xf numFmtId="0" fontId="42" fillId="0" borderId="1" xfId="0" applyFont="1" applyBorder="1" applyAlignment="1">
      <alignment horizontal="center" wrapText="1" shrinkToFit="1"/>
    </xf>
    <xf numFmtId="0" fontId="42" fillId="0" borderId="1" xfId="0" applyFont="1" applyBorder="1"/>
    <xf numFmtId="0" fontId="40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5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 wrapText="1" shrinkToFit="1"/>
    </xf>
    <xf numFmtId="0" fontId="40" fillId="0" borderId="1" xfId="0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9" fontId="41" fillId="0" borderId="1" xfId="0" applyNumberFormat="1" applyFont="1" applyBorder="1" applyAlignment="1">
      <alignment horizontal="center"/>
    </xf>
    <xf numFmtId="4" fontId="45" fillId="0" borderId="1" xfId="0" applyNumberFormat="1" applyFont="1" applyBorder="1" applyAlignment="1">
      <alignment wrapText="1"/>
    </xf>
    <xf numFmtId="4" fontId="42" fillId="0" borderId="1" xfId="0" applyNumberFormat="1" applyFont="1" applyFill="1" applyBorder="1" applyAlignment="1">
      <alignment vertical="center" wrapText="1"/>
    </xf>
    <xf numFmtId="3" fontId="32" fillId="0" borderId="0" xfId="0" applyNumberFormat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 shrinkToFit="1"/>
    </xf>
    <xf numFmtId="4" fontId="5" fillId="0" borderId="1" xfId="0" applyNumberFormat="1" applyFont="1" applyFill="1" applyBorder="1" applyAlignment="1">
      <alignment vertical="center" wrapText="1" shrinkToFi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6" fillId="0" borderId="0" xfId="0" applyFont="1"/>
    <xf numFmtId="0" fontId="46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 shrinkToFit="1"/>
    </xf>
    <xf numFmtId="0" fontId="42" fillId="0" borderId="0" xfId="0" applyFont="1"/>
    <xf numFmtId="49" fontId="46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top"/>
    </xf>
    <xf numFmtId="0" fontId="0" fillId="3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7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wrapText="1"/>
    </xf>
    <xf numFmtId="0" fontId="48" fillId="0" borderId="8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top" wrapText="1"/>
    </xf>
    <xf numFmtId="0" fontId="4" fillId="0" borderId="1" xfId="18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8" fillId="0" borderId="1" xfId="0" applyNumberFormat="1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top" wrapText="1" shrinkToFit="1"/>
    </xf>
    <xf numFmtId="0" fontId="38" fillId="0" borderId="0" xfId="0" applyFont="1" applyFill="1"/>
    <xf numFmtId="3" fontId="38" fillId="0" borderId="0" xfId="0" applyNumberFormat="1" applyFont="1" applyFill="1"/>
    <xf numFmtId="0" fontId="0" fillId="0" borderId="0" xfId="0" applyFill="1"/>
    <xf numFmtId="4" fontId="42" fillId="0" borderId="0" xfId="0" applyNumberFormat="1" applyFont="1" applyFill="1" applyAlignment="1">
      <alignment vertical="top"/>
    </xf>
    <xf numFmtId="4" fontId="0" fillId="0" borderId="0" xfId="0" applyNumberFormat="1" applyFill="1"/>
    <xf numFmtId="3" fontId="38" fillId="0" borderId="0" xfId="0" applyNumberFormat="1" applyFont="1" applyFill="1" applyAlignment="1">
      <alignment horizontal="right"/>
    </xf>
    <xf numFmtId="0" fontId="41" fillId="0" borderId="1" xfId="0" applyFont="1" applyFill="1" applyBorder="1" applyAlignment="1">
      <alignment horizontal="center" vertical="top" wrapText="1"/>
    </xf>
    <xf numFmtId="3" fontId="41" fillId="0" borderId="1" xfId="0" applyNumberFormat="1" applyFont="1" applyFill="1" applyBorder="1" applyAlignment="1">
      <alignment horizontal="center" vertical="top" wrapText="1"/>
    </xf>
    <xf numFmtId="0" fontId="51" fillId="0" borderId="0" xfId="0" applyFont="1" applyFill="1"/>
    <xf numFmtId="4" fontId="51" fillId="0" borderId="0" xfId="0" applyNumberFormat="1" applyFont="1" applyFill="1"/>
    <xf numFmtId="0" fontId="5" fillId="0" borderId="1" xfId="18" applyFont="1" applyFill="1" applyBorder="1" applyAlignment="1">
      <alignment horizontal="left" vertical="top" shrinkToFit="1"/>
    </xf>
    <xf numFmtId="0" fontId="5" fillId="0" borderId="1" xfId="18" applyFont="1" applyFill="1" applyBorder="1" applyAlignment="1">
      <alignment horizontal="left" vertical="top" wrapText="1"/>
    </xf>
    <xf numFmtId="4" fontId="5" fillId="0" borderId="1" xfId="18" applyNumberFormat="1" applyFont="1" applyFill="1" applyBorder="1" applyAlignment="1" applyProtection="1">
      <alignment horizontal="right" vertical="top" shrinkToFit="1"/>
      <protection locked="0"/>
    </xf>
    <xf numFmtId="0" fontId="6" fillId="0" borderId="1" xfId="18" applyFont="1" applyFill="1" applyBorder="1" applyAlignment="1">
      <alignment vertical="top" wrapText="1"/>
    </xf>
    <xf numFmtId="0" fontId="6" fillId="0" borderId="1" xfId="18" applyFont="1" applyFill="1" applyBorder="1" applyAlignment="1">
      <alignment horizontal="justify" vertical="top" wrapText="1"/>
    </xf>
    <xf numFmtId="4" fontId="4" fillId="0" borderId="1" xfId="18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0" applyNumberFormat="1" applyFont="1" applyFill="1" applyAlignment="1">
      <alignment vertical="top"/>
    </xf>
    <xf numFmtId="4" fontId="26" fillId="0" borderId="0" xfId="0" applyNumberFormat="1" applyFont="1" applyFill="1" applyAlignment="1">
      <alignment vertical="top"/>
    </xf>
    <xf numFmtId="0" fontId="6" fillId="0" borderId="1" xfId="18" applyFont="1" applyBorder="1" applyAlignment="1">
      <alignment vertical="top" wrapText="1"/>
    </xf>
    <xf numFmtId="0" fontId="6" fillId="0" borderId="1" xfId="18" applyFont="1" applyBorder="1" applyAlignment="1">
      <alignment horizontal="justify" vertical="top" wrapText="1"/>
    </xf>
    <xf numFmtId="0" fontId="5" fillId="0" borderId="1" xfId="18" applyFont="1" applyFill="1" applyBorder="1" applyAlignment="1">
      <alignment vertical="top" wrapText="1"/>
    </xf>
    <xf numFmtId="0" fontId="5" fillId="0" borderId="1" xfId="18" applyFont="1" applyFill="1" applyBorder="1" applyAlignment="1">
      <alignment horizontal="justify" vertical="top" wrapText="1"/>
    </xf>
    <xf numFmtId="0" fontId="32" fillId="0" borderId="0" xfId="0" applyFont="1" applyFill="1"/>
    <xf numFmtId="4" fontId="23" fillId="0" borderId="0" xfId="0" applyNumberFormat="1" applyFont="1" applyFill="1" applyAlignment="1">
      <alignment vertical="top"/>
    </xf>
    <xf numFmtId="4" fontId="52" fillId="0" borderId="0" xfId="0" applyNumberFormat="1" applyFont="1" applyFill="1"/>
    <xf numFmtId="4" fontId="32" fillId="0" borderId="0" xfId="0" applyNumberFormat="1" applyFont="1" applyFill="1"/>
    <xf numFmtId="49" fontId="6" fillId="0" borderId="1" xfId="18" applyNumberFormat="1" applyFont="1" applyFill="1" applyBorder="1" applyAlignment="1">
      <alignment vertical="top" wrapText="1"/>
    </xf>
    <xf numFmtId="4" fontId="10" fillId="0" borderId="2" xfId="19" applyFont="1" applyFill="1" applyProtection="1">
      <alignment horizontal="right" vertical="top" shrinkToFit="1"/>
    </xf>
    <xf numFmtId="4" fontId="10" fillId="0" borderId="0" xfId="19" applyFont="1" applyFill="1" applyBorder="1" applyProtection="1">
      <alignment horizontal="right" vertical="top" shrinkToFit="1"/>
    </xf>
    <xf numFmtId="0" fontId="0" fillId="0" borderId="0" xfId="0" applyFill="1" applyAlignment="1">
      <alignment vertical="center" wrapText="1"/>
    </xf>
    <xf numFmtId="0" fontId="6" fillId="0" borderId="1" xfId="18" applyFont="1" applyFill="1" applyBorder="1" applyAlignment="1">
      <alignment horizontal="left" vertical="top" shrinkToFit="1"/>
    </xf>
    <xf numFmtId="0" fontId="6" fillId="0" borderId="1" xfId="18" applyFont="1" applyFill="1" applyBorder="1" applyAlignment="1">
      <alignment horizontal="left" vertical="top" wrapText="1"/>
    </xf>
    <xf numFmtId="4" fontId="6" fillId="0" borderId="1" xfId="18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/>
    <xf numFmtId="4" fontId="0" fillId="0" borderId="0" xfId="0" applyNumberFormat="1" applyFont="1" applyFill="1"/>
    <xf numFmtId="4" fontId="4" fillId="0" borderId="1" xfId="18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Fill="1" applyBorder="1"/>
    <xf numFmtId="0" fontId="0" fillId="0" borderId="0" xfId="0" applyFill="1" applyBorder="1"/>
    <xf numFmtId="0" fontId="6" fillId="0" borderId="5" xfId="18" applyFont="1" applyFill="1" applyBorder="1" applyAlignment="1">
      <alignment vertical="top" wrapText="1"/>
    </xf>
    <xf numFmtId="4" fontId="4" fillId="0" borderId="5" xfId="18" applyNumberFormat="1" applyFont="1" applyFill="1" applyBorder="1" applyAlignment="1" applyProtection="1">
      <alignment vertical="top" shrinkToFit="1"/>
      <protection locked="0"/>
    </xf>
    <xf numFmtId="3" fontId="0" fillId="0" borderId="0" xfId="0" applyNumberFormat="1" applyFill="1" applyBorder="1" applyAlignment="1">
      <alignment vertical="center"/>
    </xf>
    <xf numFmtId="4" fontId="10" fillId="0" borderId="0" xfId="19" applyFont="1" applyFill="1" applyBorder="1" applyAlignment="1" applyProtection="1">
      <alignment horizontal="right" vertical="center" shrinkToFit="1"/>
    </xf>
    <xf numFmtId="1" fontId="54" fillId="0" borderId="2" xfId="20" applyNumberFormat="1" applyFont="1" applyFill="1" applyProtection="1">
      <alignment horizontal="center" vertical="top" shrinkToFit="1"/>
    </xf>
    <xf numFmtId="4" fontId="0" fillId="0" borderId="0" xfId="0" applyNumberFormat="1" applyFill="1" applyAlignment="1">
      <alignment wrapText="1"/>
    </xf>
    <xf numFmtId="4" fontId="6" fillId="0" borderId="0" xfId="18" applyNumberFormat="1" applyFont="1" applyFill="1" applyBorder="1" applyAlignment="1" applyProtection="1">
      <alignment horizontal="right" vertical="top" shrinkToFit="1"/>
      <protection locked="0"/>
    </xf>
    <xf numFmtId="0" fontId="54" fillId="0" borderId="2" xfId="21" applyNumberFormat="1" applyFont="1" applyAlignment="1" applyProtection="1">
      <alignment vertical="top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49" fontId="54" fillId="0" borderId="2" xfId="22" applyFont="1" applyAlignment="1" applyProtection="1">
      <alignment horizontal="left" vertical="top" shrinkToFit="1"/>
    </xf>
    <xf numFmtId="0" fontId="54" fillId="0" borderId="2" xfId="23" applyNumberFormat="1" applyFont="1" applyAlignment="1" applyProtection="1">
      <alignment horizontal="left" vertical="top" wrapText="1"/>
    </xf>
    <xf numFmtId="1" fontId="55" fillId="0" borderId="2" xfId="20" applyNumberFormat="1" applyFont="1" applyAlignment="1" applyProtection="1">
      <alignment horizontal="left" vertical="top" shrinkToFit="1"/>
    </xf>
    <xf numFmtId="0" fontId="5" fillId="0" borderId="1" xfId="18" applyFont="1" applyFill="1" applyBorder="1" applyAlignment="1">
      <alignment horizontal="right" vertical="top" wrapText="1"/>
    </xf>
    <xf numFmtId="49" fontId="5" fillId="0" borderId="1" xfId="18" applyNumberFormat="1" applyFont="1" applyFill="1" applyBorder="1" applyAlignment="1">
      <alignment horizontal="left" vertical="top" shrinkToFit="1"/>
    </xf>
    <xf numFmtId="49" fontId="6" fillId="0" borderId="1" xfId="18" applyNumberFormat="1" applyFont="1" applyFill="1" applyBorder="1" applyAlignment="1">
      <alignment horizontal="left" vertical="top" shrinkToFit="1"/>
    </xf>
    <xf numFmtId="4" fontId="43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56" fillId="0" borderId="2" xfId="24" applyFont="1" applyFill="1" applyBorder="1" applyAlignment="1">
      <alignment horizontal="left" vertical="top" wrapText="1"/>
    </xf>
    <xf numFmtId="4" fontId="56" fillId="0" borderId="2" xfId="24" applyNumberFormat="1" applyFont="1" applyFill="1" applyBorder="1" applyAlignment="1">
      <alignment horizontal="right" vertical="top" shrinkToFi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57" fillId="0" borderId="0" xfId="0" applyFont="1" applyFill="1"/>
    <xf numFmtId="0" fontId="57" fillId="0" borderId="0" xfId="0" applyFont="1" applyFill="1" applyBorder="1"/>
    <xf numFmtId="4" fontId="40" fillId="0" borderId="0" xfId="0" applyNumberFormat="1" applyFont="1" applyFill="1" applyAlignment="1">
      <alignment vertical="top"/>
    </xf>
    <xf numFmtId="4" fontId="57" fillId="0" borderId="0" xfId="0" applyNumberFormat="1" applyFont="1" applyFill="1"/>
    <xf numFmtId="0" fontId="10" fillId="0" borderId="1" xfId="0" applyFont="1" applyFill="1" applyBorder="1" applyAlignment="1">
      <alignment horizontal="left" vertical="top" wrapText="1"/>
    </xf>
    <xf numFmtId="4" fontId="42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horizontal="left" vertical="top" wrapText="1"/>
    </xf>
    <xf numFmtId="4" fontId="10" fillId="0" borderId="2" xfId="24" applyNumberFormat="1" applyFont="1" applyFill="1" applyBorder="1" applyAlignment="1">
      <alignment horizontal="right" vertical="top" shrinkToFit="1"/>
    </xf>
    <xf numFmtId="4" fontId="54" fillId="0" borderId="2" xfId="24" applyNumberFormat="1" applyFont="1" applyFill="1" applyBorder="1" applyAlignment="1">
      <alignment horizontal="right" vertical="top" shrinkToFit="1"/>
    </xf>
    <xf numFmtId="1" fontId="55" fillId="0" borderId="2" xfId="20" applyNumberFormat="1" applyFont="1" applyProtection="1">
      <alignment horizontal="center" vertical="top" shrinkToFit="1"/>
    </xf>
    <xf numFmtId="0" fontId="58" fillId="0" borderId="2" xfId="21" applyNumberFormat="1" applyFont="1" applyProtection="1">
      <alignment horizontal="left" vertical="top" wrapText="1"/>
    </xf>
    <xf numFmtId="4" fontId="43" fillId="0" borderId="1" xfId="0" applyNumberFormat="1" applyFont="1" applyFill="1" applyBorder="1" applyAlignment="1">
      <alignment vertical="top"/>
    </xf>
    <xf numFmtId="0" fontId="40" fillId="0" borderId="1" xfId="0" applyFont="1" applyFill="1" applyBorder="1"/>
    <xf numFmtId="0" fontId="40" fillId="0" borderId="1" xfId="0" applyFont="1" applyFill="1" applyBorder="1" applyAlignment="1">
      <alignment horizontal="right"/>
    </xf>
    <xf numFmtId="4" fontId="40" fillId="0" borderId="1" xfId="0" applyNumberFormat="1" applyFont="1" applyFill="1" applyBorder="1"/>
    <xf numFmtId="4" fontId="38" fillId="0" borderId="0" xfId="0" applyNumberFormat="1" applyFont="1" applyFill="1"/>
    <xf numFmtId="0" fontId="45" fillId="0" borderId="0" xfId="0" applyFont="1" applyFill="1"/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/>
    <xf numFmtId="4" fontId="38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 shrinkToFit="1"/>
    </xf>
    <xf numFmtId="4" fontId="35" fillId="4" borderId="1" xfId="0" applyNumberFormat="1" applyFont="1" applyFill="1" applyBorder="1" applyAlignment="1">
      <alignment horizontal="right" vertical="center" shrinkToFit="1"/>
    </xf>
    <xf numFmtId="4" fontId="5" fillId="3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wrapText="1" shrinkToFi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wrapText="1" shrinkToFit="1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/>
    <xf numFmtId="43" fontId="6" fillId="0" borderId="1" xfId="3" applyFont="1" applyFill="1" applyBorder="1" applyAlignment="1" applyProtection="1">
      <alignment horizontal="right" vertical="center"/>
      <protection locked="0"/>
    </xf>
    <xf numFmtId="4" fontId="6" fillId="0" borderId="1" xfId="3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/>
    </xf>
    <xf numFmtId="0" fontId="46" fillId="0" borderId="0" xfId="0" applyFont="1" applyAlignment="1">
      <alignment horizontal="left" vertical="top"/>
    </xf>
    <xf numFmtId="0" fontId="40" fillId="0" borderId="0" xfId="0" applyFont="1" applyAlignment="1">
      <alignment horizontal="center" wrapText="1" shrinkToFit="1"/>
    </xf>
    <xf numFmtId="3" fontId="3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6" fillId="3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 shrinkToFit="1"/>
    </xf>
    <xf numFmtId="0" fontId="4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/>
    </xf>
    <xf numFmtId="49" fontId="6" fillId="0" borderId="1" xfId="1" quotePrefix="1" applyNumberFormat="1" applyFont="1" applyFill="1" applyBorder="1" applyAlignment="1">
      <alignment horizontal="left" vertical="center" wrapText="1" shrinkToFit="1"/>
    </xf>
    <xf numFmtId="4" fontId="20" fillId="0" borderId="1" xfId="0" applyNumberFormat="1" applyFont="1" applyFill="1" applyBorder="1" applyAlignment="1"/>
    <xf numFmtId="49" fontId="6" fillId="0" borderId="3" xfId="0" applyNumberFormat="1" applyFont="1" applyFill="1" applyBorder="1" applyAlignment="1">
      <alignment horizontal="left" vertical="center" wrapText="1" shrinkToFit="1"/>
    </xf>
    <xf numFmtId="4" fontId="35" fillId="0" borderId="1" xfId="0" applyNumberFormat="1" applyFont="1" applyFill="1" applyBorder="1" applyAlignment="1">
      <alignment horizontal="right" shrinkToFit="1"/>
    </xf>
    <xf numFmtId="4" fontId="6" fillId="0" borderId="1" xfId="0" applyNumberFormat="1" applyFont="1" applyFill="1" applyBorder="1" applyAlignment="1">
      <alignment wrapText="1" shrinkToFi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4" fontId="8" fillId="0" borderId="0" xfId="0" applyNumberFormat="1" applyFont="1" applyFill="1" applyBorder="1"/>
    <xf numFmtId="0" fontId="9" fillId="0" borderId="0" xfId="0" applyFont="1" applyFill="1" applyBorder="1"/>
    <xf numFmtId="0" fontId="2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" fillId="0" borderId="0" xfId="0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wrapText="1" shrinkToFit="1"/>
    </xf>
  </cellXfs>
  <cellStyles count="25">
    <cellStyle name="xl22" xfId="6"/>
    <cellStyle name="xl23 2" xfId="20"/>
    <cellStyle name="xl29" xfId="22"/>
    <cellStyle name="xl34 2" xfId="2"/>
    <cellStyle name="xl35 2" xfId="10"/>
    <cellStyle name="xl36" xfId="5"/>
    <cellStyle name="xl39 3" xfId="23"/>
    <cellStyle name="xl44" xfId="21"/>
    <cellStyle name="xl45" xfId="19"/>
    <cellStyle name="Обычный" xfId="0" builtinId="0"/>
    <cellStyle name="Обычный 10" xfId="18"/>
    <cellStyle name="Обычный 172" xfId="12"/>
    <cellStyle name="Обычный 174" xfId="11"/>
    <cellStyle name="Обычный 181" xfId="9"/>
    <cellStyle name="Обычный 189" xfId="16"/>
    <cellStyle name="Обычный 194" xfId="13"/>
    <cellStyle name="Обычный 195" xfId="15"/>
    <cellStyle name="Обычный 196" xfId="7"/>
    <cellStyle name="Обычный 21" xfId="8"/>
    <cellStyle name="Обычный 29" xfId="14"/>
    <cellStyle name="Обычный 3" xfId="1"/>
    <cellStyle name="Обычный 90" xfId="24"/>
    <cellStyle name="Процентный 2" xfId="17"/>
    <cellStyle name="Финансовый" xfId="3" builtinId="3"/>
    <cellStyle name="Хороший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7;&#1096;&#1077;&#1085;&#1080;&#1103;%20&#1073;&#1102;&#1076;&#1078;&#1077;&#1090;%202023-2025/1-&#1103;%20&#1089;&#1077;&#1089;&#1089;&#1080;&#1103;%20&#1072;&#1074;&#1075;&#1091;&#1089;&#1090;/&#1055;&#1088;&#1080;&#1083;&#1086;&#1078;&#1077;&#1085;&#1080;&#1103;%20&#1082;%20&#1074;&#1085;&#1077;&#1089;&#1077;&#1085;&#1080;&#1102;%20&#1080;&#1079;&#1084;&#1077;&#1085;&#1077;&#1085;&#1080;&#1081;%202023-2025%20&#1087;&#1086;%2026&#1080;&#1102;&#1083;&#1103;%20&#1087;&#1086;&#1089;&#1083;&#1077;%20&#1088;&#1077;&#1076;&#1072;&#1082;&#1094;&#1080;&#1086;&#1085;&#1085;&#1086;&#1081;%20&#1085;&#1072;%202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0;&#1083;&#1086;&#1078;&#1077;&#1085;&#1080;&#1103;%20&#1082;%20&#1087;&#1088;&#1086;&#1077;&#1082;&#1090;&#1091;%20&#1073;&#1102;&#1076;&#1078;&#1077;&#1090;&#1072;%202023-2025%20&#1089;%20&#1087;&#1088;&#1086;&#1090;&#1086;&#1082;&#1086;&#1083;&#1086;&#1084;%20&#1055;&#1057;%20&#1087;&#1086;&#1089;&#1083;&#1077;%20&#1088;&#1077;&#1076;&#1072;&#108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/>
      <sheetData sheetId="2">
        <row r="132">
          <cell r="G132">
            <v>0</v>
          </cell>
          <cell r="H132">
            <v>0</v>
          </cell>
        </row>
        <row r="144">
          <cell r="G144">
            <v>0</v>
          </cell>
          <cell r="H14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1 "/>
      <sheetName val="Приложение_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  <sheetDataSet>
      <sheetData sheetId="0" refreshError="1"/>
      <sheetData sheetId="1">
        <row r="141">
          <cell r="C141">
            <v>2786608772.9499998</v>
          </cell>
        </row>
      </sheetData>
      <sheetData sheetId="2" refreshError="1"/>
      <sheetData sheetId="3">
        <row r="217">
          <cell r="G217">
            <v>0</v>
          </cell>
          <cell r="H217">
            <v>0</v>
          </cell>
        </row>
      </sheetData>
      <sheetData sheetId="4" refreshError="1"/>
      <sheetData sheetId="5">
        <row r="16">
          <cell r="G16">
            <v>3271218493.838119</v>
          </cell>
        </row>
      </sheetData>
      <sheetData sheetId="6">
        <row r="13">
          <cell r="H13">
            <v>308656576.75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9"/>
  <sheetViews>
    <sheetView zoomScaleNormal="100" workbookViewId="0">
      <selection activeCell="J20" sqref="J20"/>
    </sheetView>
  </sheetViews>
  <sheetFormatPr defaultRowHeight="15" x14ac:dyDescent="0.25"/>
  <cols>
    <col min="1" max="1" width="32.28515625" style="228" customWidth="1"/>
    <col min="2" max="2" width="92.28515625" style="228" customWidth="1"/>
    <col min="3" max="3" width="24.140625" style="228" customWidth="1"/>
    <col min="4" max="4" width="20.42578125" hidden="1" customWidth="1"/>
    <col min="5" max="5" width="0" hidden="1" customWidth="1"/>
  </cols>
  <sheetData>
    <row r="2" spans="1:4" x14ac:dyDescent="0.25">
      <c r="C2"/>
    </row>
    <row r="3" spans="1:4" x14ac:dyDescent="0.25">
      <c r="C3"/>
    </row>
    <row r="4" spans="1:4" ht="15.75" x14ac:dyDescent="0.25">
      <c r="B4" s="447" t="s">
        <v>530</v>
      </c>
      <c r="C4" s="447"/>
    </row>
    <row r="5" spans="1:4" ht="15.75" x14ac:dyDescent="0.25">
      <c r="B5" s="447" t="s">
        <v>531</v>
      </c>
      <c r="C5" s="447"/>
    </row>
    <row r="6" spans="1:4" ht="15.75" x14ac:dyDescent="0.25">
      <c r="B6" s="447" t="s">
        <v>532</v>
      </c>
      <c r="C6" s="447"/>
    </row>
    <row r="7" spans="1:4" ht="18" customHeight="1" x14ac:dyDescent="0.25">
      <c r="B7" s="447" t="s">
        <v>533</v>
      </c>
      <c r="C7" s="447"/>
    </row>
    <row r="8" spans="1:4" ht="18" customHeight="1" x14ac:dyDescent="0.25">
      <c r="B8" s="447" t="s">
        <v>534</v>
      </c>
      <c r="C8" s="447"/>
    </row>
    <row r="9" spans="1:4" ht="15.75" x14ac:dyDescent="0.25">
      <c r="B9" s="447" t="s">
        <v>535</v>
      </c>
      <c r="C9" s="447"/>
    </row>
    <row r="10" spans="1:4" ht="15.75" x14ac:dyDescent="0.25">
      <c r="B10" s="447" t="s">
        <v>536</v>
      </c>
      <c r="C10" s="447"/>
    </row>
    <row r="12" spans="1:4" ht="38.25" customHeight="1" x14ac:dyDescent="0.25">
      <c r="A12" s="448" t="s">
        <v>537</v>
      </c>
      <c r="B12" s="448"/>
      <c r="C12" s="448"/>
    </row>
    <row r="13" spans="1:4" ht="15.75" x14ac:dyDescent="0.25">
      <c r="A13" s="302"/>
      <c r="B13" s="302"/>
      <c r="C13" s="302"/>
    </row>
    <row r="14" spans="1:4" ht="15.75" x14ac:dyDescent="0.25">
      <c r="A14" s="302"/>
      <c r="B14" s="302"/>
      <c r="C14" s="302"/>
    </row>
    <row r="15" spans="1:4" s="305" customFormat="1" ht="47.25" x14ac:dyDescent="0.2">
      <c r="A15" s="303" t="s">
        <v>538</v>
      </c>
      <c r="B15" s="303" t="s">
        <v>8</v>
      </c>
      <c r="C15" s="303" t="s">
        <v>539</v>
      </c>
      <c r="D15" s="304" t="s">
        <v>540</v>
      </c>
    </row>
    <row r="16" spans="1:4" s="305" customFormat="1" ht="24.75" customHeight="1" x14ac:dyDescent="0.2">
      <c r="A16" s="306" t="s">
        <v>541</v>
      </c>
      <c r="B16" s="307" t="s">
        <v>542</v>
      </c>
      <c r="C16" s="308"/>
      <c r="D16" s="304"/>
    </row>
    <row r="17" spans="1:9" s="247" customFormat="1" ht="15.75" x14ac:dyDescent="0.25">
      <c r="A17" s="309" t="s">
        <v>543</v>
      </c>
      <c r="B17" s="310" t="s">
        <v>544</v>
      </c>
      <c r="C17" s="311">
        <v>25</v>
      </c>
      <c r="D17" s="312">
        <v>10</v>
      </c>
    </row>
    <row r="18" spans="1:9" s="247" customFormat="1" ht="15.75" x14ac:dyDescent="0.25">
      <c r="A18" s="309" t="s">
        <v>543</v>
      </c>
      <c r="B18" s="310" t="s">
        <v>545</v>
      </c>
      <c r="C18" s="311">
        <v>25</v>
      </c>
      <c r="D18" s="312"/>
    </row>
    <row r="19" spans="1:9" ht="15.75" x14ac:dyDescent="0.25">
      <c r="A19" s="309" t="s">
        <v>543</v>
      </c>
      <c r="B19" s="310" t="s">
        <v>546</v>
      </c>
      <c r="C19" s="311">
        <v>35</v>
      </c>
      <c r="D19" s="312"/>
    </row>
    <row r="20" spans="1:9" ht="78.75" x14ac:dyDescent="0.25">
      <c r="A20" s="313" t="s">
        <v>547</v>
      </c>
      <c r="B20" s="314" t="s">
        <v>548</v>
      </c>
      <c r="C20" s="315">
        <v>100</v>
      </c>
      <c r="D20" s="312"/>
      <c r="E20" s="316"/>
      <c r="F20" s="305"/>
      <c r="I20" s="317"/>
    </row>
    <row r="21" spans="1:9" ht="78.75" x14ac:dyDescent="0.25">
      <c r="A21" s="309" t="s">
        <v>549</v>
      </c>
      <c r="B21" s="310" t="s">
        <v>550</v>
      </c>
      <c r="C21" s="311">
        <v>25</v>
      </c>
      <c r="D21" s="312"/>
      <c r="E21" s="316"/>
      <c r="F21" s="305"/>
      <c r="I21" s="317"/>
    </row>
    <row r="22" spans="1:9" ht="78.75" x14ac:dyDescent="0.25">
      <c r="A22" s="309" t="s">
        <v>549</v>
      </c>
      <c r="B22" s="310" t="s">
        <v>551</v>
      </c>
      <c r="C22" s="311">
        <v>25</v>
      </c>
      <c r="D22" s="312"/>
      <c r="E22" s="316"/>
      <c r="F22" s="305"/>
      <c r="I22" s="317"/>
    </row>
    <row r="23" spans="1:9" ht="78.75" x14ac:dyDescent="0.25">
      <c r="A23" s="309" t="s">
        <v>549</v>
      </c>
      <c r="B23" s="310" t="s">
        <v>552</v>
      </c>
      <c r="C23" s="311">
        <v>25</v>
      </c>
      <c r="D23" s="312"/>
      <c r="E23" s="316"/>
      <c r="F23" s="305"/>
      <c r="I23" s="317"/>
    </row>
    <row r="24" spans="1:9" ht="15.75" x14ac:dyDescent="0.25">
      <c r="A24" s="318" t="s">
        <v>553</v>
      </c>
      <c r="B24" s="319" t="s">
        <v>554</v>
      </c>
      <c r="C24" s="315"/>
      <c r="D24" s="312"/>
    </row>
    <row r="25" spans="1:9" ht="31.5" x14ac:dyDescent="0.25">
      <c r="A25" s="315" t="s">
        <v>555</v>
      </c>
      <c r="B25" s="320" t="s">
        <v>556</v>
      </c>
      <c r="C25" s="315"/>
      <c r="D25" s="312"/>
    </row>
    <row r="26" spans="1:9" ht="31.5" x14ac:dyDescent="0.25">
      <c r="A26" s="321" t="s">
        <v>557</v>
      </c>
      <c r="B26" s="320" t="s">
        <v>558</v>
      </c>
      <c r="C26" s="315">
        <v>100</v>
      </c>
      <c r="D26" s="312"/>
    </row>
    <row r="27" spans="1:9" ht="31.5" x14ac:dyDescent="0.25">
      <c r="A27" s="315" t="s">
        <v>559</v>
      </c>
      <c r="B27" s="320" t="s">
        <v>560</v>
      </c>
      <c r="C27" s="315">
        <v>90</v>
      </c>
      <c r="D27" s="312"/>
    </row>
    <row r="28" spans="1:9" ht="47.25" x14ac:dyDescent="0.25">
      <c r="A28" s="315" t="s">
        <v>561</v>
      </c>
      <c r="B28" s="320" t="s">
        <v>562</v>
      </c>
      <c r="C28" s="315">
        <v>100</v>
      </c>
      <c r="D28" s="312"/>
    </row>
    <row r="29" spans="1:9" ht="47.25" x14ac:dyDescent="0.25">
      <c r="A29" s="315" t="s">
        <v>563</v>
      </c>
      <c r="B29" s="320" t="s">
        <v>564</v>
      </c>
      <c r="C29" s="315">
        <v>90</v>
      </c>
      <c r="D29" s="312"/>
    </row>
    <row r="30" spans="1:9" ht="15.75" x14ac:dyDescent="0.25">
      <c r="A30" s="315" t="s">
        <v>565</v>
      </c>
      <c r="B30" s="320" t="s">
        <v>566</v>
      </c>
      <c r="C30" s="315">
        <v>50</v>
      </c>
      <c r="D30" s="312"/>
    </row>
    <row r="31" spans="1:9" ht="15.75" x14ac:dyDescent="0.25">
      <c r="A31" s="315" t="s">
        <v>565</v>
      </c>
      <c r="B31" s="320" t="s">
        <v>567</v>
      </c>
      <c r="C31" s="315">
        <v>50</v>
      </c>
      <c r="D31" s="312"/>
    </row>
    <row r="32" spans="1:9" ht="15.75" x14ac:dyDescent="0.25">
      <c r="A32" s="315" t="s">
        <v>565</v>
      </c>
      <c r="B32" s="320" t="s">
        <v>568</v>
      </c>
      <c r="C32" s="315">
        <v>100</v>
      </c>
      <c r="D32" s="312"/>
    </row>
    <row r="33" spans="1:4" ht="31.5" x14ac:dyDescent="0.25">
      <c r="A33" s="315" t="s">
        <v>569</v>
      </c>
      <c r="B33" s="320" t="s">
        <v>570</v>
      </c>
      <c r="C33" s="315">
        <v>60</v>
      </c>
      <c r="D33" s="312"/>
    </row>
    <row r="34" spans="1:4" ht="31.5" x14ac:dyDescent="0.25">
      <c r="A34" s="315" t="s">
        <v>571</v>
      </c>
      <c r="B34" s="320" t="s">
        <v>572</v>
      </c>
      <c r="C34" s="315">
        <v>100</v>
      </c>
      <c r="D34" s="312"/>
    </row>
    <row r="35" spans="1:4" ht="15.75" customHeight="1" x14ac:dyDescent="0.25">
      <c r="A35" s="315" t="s">
        <v>573</v>
      </c>
      <c r="B35" s="320" t="s">
        <v>574</v>
      </c>
      <c r="C35" s="315"/>
      <c r="D35" s="312"/>
    </row>
    <row r="36" spans="1:4" ht="31.5" x14ac:dyDescent="0.25">
      <c r="A36" s="315" t="s">
        <v>575</v>
      </c>
      <c r="B36" s="322" t="s">
        <v>576</v>
      </c>
      <c r="C36" s="315">
        <v>100</v>
      </c>
      <c r="D36" s="312"/>
    </row>
    <row r="37" spans="1:4" ht="47.25" x14ac:dyDescent="0.25">
      <c r="A37" s="315" t="s">
        <v>577</v>
      </c>
      <c r="B37" s="320" t="s">
        <v>578</v>
      </c>
      <c r="C37" s="315">
        <v>100</v>
      </c>
      <c r="D37" s="312"/>
    </row>
    <row r="38" spans="1:4" ht="47.25" x14ac:dyDescent="0.25">
      <c r="A38" s="315" t="s">
        <v>579</v>
      </c>
      <c r="B38" s="320" t="s">
        <v>580</v>
      </c>
      <c r="C38" s="315">
        <v>100</v>
      </c>
      <c r="D38" s="312"/>
    </row>
    <row r="39" spans="1:4" ht="31.5" customHeight="1" x14ac:dyDescent="0.25">
      <c r="A39" s="315" t="s">
        <v>581</v>
      </c>
      <c r="B39" s="323" t="s">
        <v>582</v>
      </c>
      <c r="C39" s="315"/>
      <c r="D39" s="312"/>
    </row>
    <row r="40" spans="1:4" ht="31.5" x14ac:dyDescent="0.25">
      <c r="A40" s="315" t="s">
        <v>583</v>
      </c>
      <c r="B40" s="320" t="s">
        <v>584</v>
      </c>
      <c r="C40" s="315">
        <v>100</v>
      </c>
      <c r="D40" s="312"/>
    </row>
    <row r="41" spans="1:4" ht="25.5" customHeight="1" x14ac:dyDescent="0.25">
      <c r="A41" s="324" t="s">
        <v>585</v>
      </c>
      <c r="B41" s="320" t="s">
        <v>586</v>
      </c>
      <c r="C41" s="315"/>
      <c r="D41" s="312"/>
    </row>
    <row r="42" spans="1:4" ht="31.5" x14ac:dyDescent="0.25">
      <c r="A42" s="315" t="s">
        <v>587</v>
      </c>
      <c r="B42" s="325" t="s">
        <v>588</v>
      </c>
      <c r="C42" s="315">
        <v>100</v>
      </c>
      <c r="D42" s="312"/>
    </row>
    <row r="43" spans="1:4" ht="31.5" x14ac:dyDescent="0.25">
      <c r="A43" s="315" t="s">
        <v>589</v>
      </c>
      <c r="B43" s="320" t="s">
        <v>590</v>
      </c>
      <c r="C43" s="315">
        <v>100</v>
      </c>
      <c r="D43" s="312"/>
    </row>
    <row r="44" spans="1:4" ht="31.5" x14ac:dyDescent="0.25">
      <c r="A44" s="324" t="s">
        <v>591</v>
      </c>
      <c r="B44" s="320" t="s">
        <v>592</v>
      </c>
      <c r="C44" s="315"/>
      <c r="D44" s="312"/>
    </row>
    <row r="45" spans="1:4" ht="47.25" x14ac:dyDescent="0.25">
      <c r="A45" s="315" t="s">
        <v>593</v>
      </c>
      <c r="B45" s="320" t="s">
        <v>594</v>
      </c>
      <c r="C45" s="315">
        <v>100</v>
      </c>
      <c r="D45" s="312"/>
    </row>
    <row r="46" spans="1:4" ht="31.5" x14ac:dyDescent="0.25">
      <c r="A46" s="326" t="s">
        <v>595</v>
      </c>
      <c r="B46" s="327" t="s">
        <v>596</v>
      </c>
      <c r="C46" s="315">
        <v>100</v>
      </c>
      <c r="D46" s="312"/>
    </row>
    <row r="47" spans="1:4" ht="63" x14ac:dyDescent="0.25">
      <c r="A47" s="315" t="s">
        <v>597</v>
      </c>
      <c r="B47" s="328" t="s">
        <v>598</v>
      </c>
      <c r="C47" s="315">
        <v>100</v>
      </c>
      <c r="D47" s="312"/>
    </row>
    <row r="48" spans="1:4" ht="78" customHeight="1" x14ac:dyDescent="0.25">
      <c r="A48" s="315" t="s">
        <v>599</v>
      </c>
      <c r="B48" s="320" t="s">
        <v>600</v>
      </c>
      <c r="C48" s="315">
        <v>50</v>
      </c>
      <c r="D48" s="312"/>
    </row>
    <row r="49" spans="1:4" ht="59.45" customHeight="1" x14ac:dyDescent="0.25">
      <c r="A49" s="315" t="s">
        <v>601</v>
      </c>
      <c r="B49" s="320" t="s">
        <v>602</v>
      </c>
      <c r="C49" s="315">
        <v>100</v>
      </c>
      <c r="D49" s="312"/>
    </row>
    <row r="50" spans="1:4" ht="47.25" x14ac:dyDescent="0.25">
      <c r="A50" s="315" t="s">
        <v>603</v>
      </c>
      <c r="B50" s="320" t="s">
        <v>604</v>
      </c>
      <c r="C50" s="315">
        <v>100</v>
      </c>
      <c r="D50" s="312"/>
    </row>
    <row r="51" spans="1:4" ht="31.5" x14ac:dyDescent="0.25">
      <c r="A51" s="315" t="s">
        <v>605</v>
      </c>
      <c r="B51" s="320" t="s">
        <v>606</v>
      </c>
      <c r="C51" s="315">
        <v>100</v>
      </c>
      <c r="D51" s="312"/>
    </row>
    <row r="52" spans="1:4" ht="63" x14ac:dyDescent="0.25">
      <c r="A52" s="315" t="s">
        <v>607</v>
      </c>
      <c r="B52" s="320" t="s">
        <v>608</v>
      </c>
      <c r="C52" s="315">
        <v>100</v>
      </c>
      <c r="D52" s="312"/>
    </row>
    <row r="53" spans="1:4" ht="15.75" x14ac:dyDescent="0.25">
      <c r="A53" s="315" t="s">
        <v>609</v>
      </c>
      <c r="B53" s="320" t="s">
        <v>610</v>
      </c>
      <c r="C53" s="315"/>
      <c r="D53" s="312"/>
    </row>
    <row r="54" spans="1:4" ht="31.5" x14ac:dyDescent="0.25">
      <c r="A54" s="324" t="s">
        <v>611</v>
      </c>
      <c r="B54" s="320" t="s">
        <v>612</v>
      </c>
      <c r="C54" s="315">
        <v>60</v>
      </c>
      <c r="D54" s="312">
        <v>50</v>
      </c>
    </row>
    <row r="55" spans="1:4" ht="15.75" x14ac:dyDescent="0.25">
      <c r="A55" s="326" t="s">
        <v>613</v>
      </c>
      <c r="B55" s="327" t="s">
        <v>614</v>
      </c>
      <c r="C55" s="315">
        <v>60</v>
      </c>
      <c r="D55" s="312"/>
    </row>
    <row r="56" spans="1:4" ht="15.75" x14ac:dyDescent="0.25">
      <c r="A56" s="326" t="s">
        <v>615</v>
      </c>
      <c r="B56" s="327" t="s">
        <v>616</v>
      </c>
      <c r="C56" s="315">
        <v>60</v>
      </c>
      <c r="D56" s="312"/>
    </row>
    <row r="57" spans="1:4" ht="15.75" x14ac:dyDescent="0.25">
      <c r="A57" s="326" t="s">
        <v>617</v>
      </c>
      <c r="B57" s="329" t="s">
        <v>618</v>
      </c>
      <c r="C57" s="315">
        <v>60</v>
      </c>
      <c r="D57" s="312"/>
    </row>
    <row r="58" spans="1:4" ht="31.5" x14ac:dyDescent="0.25">
      <c r="A58" s="326" t="s">
        <v>619</v>
      </c>
      <c r="B58" s="327" t="s">
        <v>620</v>
      </c>
      <c r="C58" s="315">
        <v>60</v>
      </c>
      <c r="D58" s="312"/>
    </row>
    <row r="59" spans="1:4" ht="15.75" x14ac:dyDescent="0.25">
      <c r="A59" s="326" t="s">
        <v>621</v>
      </c>
      <c r="B59" s="327" t="s">
        <v>622</v>
      </c>
      <c r="C59" s="315"/>
      <c r="D59" s="312"/>
    </row>
    <row r="60" spans="1:4" ht="31.5" x14ac:dyDescent="0.25">
      <c r="A60" s="315" t="s">
        <v>623</v>
      </c>
      <c r="B60" s="320" t="s">
        <v>624</v>
      </c>
      <c r="C60" s="315">
        <v>100</v>
      </c>
      <c r="D60" s="312"/>
    </row>
    <row r="61" spans="1:4" ht="31.5" x14ac:dyDescent="0.25">
      <c r="A61" s="326" t="s">
        <v>625</v>
      </c>
      <c r="B61" s="327" t="s">
        <v>626</v>
      </c>
      <c r="C61" s="315">
        <v>100</v>
      </c>
      <c r="D61" s="312"/>
    </row>
    <row r="62" spans="1:4" ht="15.75" x14ac:dyDescent="0.25">
      <c r="A62" s="315" t="s">
        <v>627</v>
      </c>
      <c r="B62" s="320" t="s">
        <v>628</v>
      </c>
      <c r="C62" s="315">
        <v>100</v>
      </c>
      <c r="D62" s="312"/>
    </row>
    <row r="63" spans="1:4" ht="31.5" x14ac:dyDescent="0.25">
      <c r="A63" s="311" t="s">
        <v>629</v>
      </c>
      <c r="B63" s="320" t="s">
        <v>630</v>
      </c>
      <c r="C63" s="315"/>
      <c r="D63" s="330"/>
    </row>
    <row r="64" spans="1:4" ht="63" x14ac:dyDescent="0.25">
      <c r="A64" s="326" t="s">
        <v>631</v>
      </c>
      <c r="B64" s="327" t="s">
        <v>632</v>
      </c>
      <c r="C64" s="315">
        <v>100</v>
      </c>
      <c r="D64" s="330"/>
    </row>
    <row r="65" spans="1:4" ht="87.6" customHeight="1" x14ac:dyDescent="0.25">
      <c r="A65" s="321" t="s">
        <v>633</v>
      </c>
      <c r="B65" s="331" t="s">
        <v>634</v>
      </c>
      <c r="C65" s="315">
        <v>100</v>
      </c>
      <c r="D65" s="330"/>
    </row>
    <row r="66" spans="1:4" ht="87.6" customHeight="1" x14ac:dyDescent="0.25">
      <c r="A66" s="326" t="s">
        <v>635</v>
      </c>
      <c r="B66" s="327" t="s">
        <v>636</v>
      </c>
      <c r="C66" s="315">
        <v>100</v>
      </c>
      <c r="D66" s="330"/>
    </row>
    <row r="67" spans="1:4" ht="87.6" customHeight="1" x14ac:dyDescent="0.25">
      <c r="A67" s="326" t="s">
        <v>637</v>
      </c>
      <c r="B67" s="327" t="s">
        <v>638</v>
      </c>
      <c r="C67" s="315">
        <v>100</v>
      </c>
      <c r="D67" s="330"/>
    </row>
    <row r="68" spans="1:4" ht="47.25" x14ac:dyDescent="0.25">
      <c r="A68" s="315" t="s">
        <v>639</v>
      </c>
      <c r="B68" s="320" t="s">
        <v>640</v>
      </c>
      <c r="C68" s="315">
        <v>100</v>
      </c>
    </row>
    <row r="69" spans="1:4" ht="52.15" customHeight="1" x14ac:dyDescent="0.25">
      <c r="A69" s="315" t="s">
        <v>641</v>
      </c>
      <c r="B69" s="320" t="s">
        <v>642</v>
      </c>
      <c r="C69" s="315">
        <v>50</v>
      </c>
    </row>
    <row r="70" spans="1:4" ht="31.5" x14ac:dyDescent="0.25">
      <c r="A70" s="324" t="s">
        <v>643</v>
      </c>
      <c r="B70" s="320" t="s">
        <v>644</v>
      </c>
      <c r="C70" s="315"/>
    </row>
    <row r="71" spans="1:4" ht="78.75" x14ac:dyDescent="0.25">
      <c r="A71" s="315" t="s">
        <v>645</v>
      </c>
      <c r="B71" s="331" t="s">
        <v>646</v>
      </c>
      <c r="C71" s="315">
        <v>100</v>
      </c>
    </row>
    <row r="72" spans="1:4" ht="78.75" x14ac:dyDescent="0.25">
      <c r="A72" s="332" t="s">
        <v>647</v>
      </c>
      <c r="B72" s="331" t="s">
        <v>648</v>
      </c>
      <c r="C72" s="315">
        <v>100</v>
      </c>
    </row>
    <row r="73" spans="1:4" ht="63" x14ac:dyDescent="0.25">
      <c r="A73" s="315" t="s">
        <v>649</v>
      </c>
      <c r="B73" s="331" t="s">
        <v>650</v>
      </c>
      <c r="C73" s="315">
        <v>100</v>
      </c>
    </row>
    <row r="74" spans="1:4" ht="63" x14ac:dyDescent="0.25">
      <c r="A74" s="333" t="s">
        <v>651</v>
      </c>
      <c r="B74" s="334" t="s">
        <v>652</v>
      </c>
      <c r="C74" s="315">
        <v>100</v>
      </c>
    </row>
    <row r="75" spans="1:4" ht="52.15" customHeight="1" x14ac:dyDescent="0.25">
      <c r="A75" s="333" t="s">
        <v>653</v>
      </c>
      <c r="B75" s="334" t="s">
        <v>654</v>
      </c>
      <c r="C75" s="315">
        <v>100</v>
      </c>
    </row>
    <row r="76" spans="1:4" ht="52.15" customHeight="1" x14ac:dyDescent="0.25">
      <c r="A76" s="335" t="s">
        <v>655</v>
      </c>
      <c r="B76" s="336" t="s">
        <v>656</v>
      </c>
      <c r="C76" s="315">
        <v>100</v>
      </c>
    </row>
    <row r="77" spans="1:4" ht="47.25" x14ac:dyDescent="0.25">
      <c r="A77" s="335" t="s">
        <v>657</v>
      </c>
      <c r="B77" s="336" t="s">
        <v>658</v>
      </c>
      <c r="C77" s="315">
        <v>100</v>
      </c>
    </row>
    <row r="78" spans="1:4" ht="110.25" x14ac:dyDescent="0.25">
      <c r="A78" s="333" t="s">
        <v>659</v>
      </c>
      <c r="B78" s="334" t="s">
        <v>660</v>
      </c>
      <c r="C78" s="315">
        <v>100</v>
      </c>
    </row>
    <row r="79" spans="1:4" ht="78.75" x14ac:dyDescent="0.25">
      <c r="A79" s="333" t="s">
        <v>661</v>
      </c>
      <c r="B79" s="334" t="s">
        <v>662</v>
      </c>
      <c r="C79" s="315">
        <v>100</v>
      </c>
    </row>
    <row r="80" spans="1:4" ht="47.25" x14ac:dyDescent="0.25">
      <c r="A80" s="337" t="s">
        <v>663</v>
      </c>
      <c r="B80" s="338" t="s">
        <v>664</v>
      </c>
      <c r="C80" s="315">
        <v>100</v>
      </c>
    </row>
    <row r="81" spans="1:3" ht="60" customHeight="1" x14ac:dyDescent="0.25">
      <c r="A81" s="333" t="s">
        <v>665</v>
      </c>
      <c r="B81" s="334" t="s">
        <v>666</v>
      </c>
      <c r="C81" s="315">
        <v>100</v>
      </c>
    </row>
    <row r="82" spans="1:3" ht="65.45" customHeight="1" x14ac:dyDescent="0.25">
      <c r="A82" s="332" t="s">
        <v>667</v>
      </c>
      <c r="B82" s="331" t="s">
        <v>668</v>
      </c>
      <c r="C82" s="315">
        <v>100</v>
      </c>
    </row>
    <row r="83" spans="1:3" ht="78.75" x14ac:dyDescent="0.25">
      <c r="A83" s="337" t="s">
        <v>669</v>
      </c>
      <c r="B83" s="338" t="s">
        <v>670</v>
      </c>
      <c r="C83" s="315">
        <v>100</v>
      </c>
    </row>
    <row r="84" spans="1:3" ht="63" x14ac:dyDescent="0.25">
      <c r="A84" s="315" t="s">
        <v>671</v>
      </c>
      <c r="B84" s="320" t="s">
        <v>672</v>
      </c>
      <c r="C84" s="315">
        <v>100</v>
      </c>
    </row>
    <row r="85" spans="1:3" ht="78.75" x14ac:dyDescent="0.25">
      <c r="A85" s="315" t="s">
        <v>673</v>
      </c>
      <c r="B85" s="320" t="s">
        <v>674</v>
      </c>
      <c r="C85" s="315">
        <v>100</v>
      </c>
    </row>
    <row r="86" spans="1:3" ht="15.75" x14ac:dyDescent="0.25">
      <c r="A86" s="332" t="s">
        <v>675</v>
      </c>
      <c r="B86" s="339" t="s">
        <v>676</v>
      </c>
      <c r="C86" s="315">
        <v>100</v>
      </c>
    </row>
    <row r="87" spans="1:3" ht="15.75" x14ac:dyDescent="0.25">
      <c r="A87" s="332" t="s">
        <v>677</v>
      </c>
      <c r="B87" s="339" t="s">
        <v>678</v>
      </c>
      <c r="C87" s="315">
        <v>100</v>
      </c>
    </row>
    <row r="88" spans="1:3" ht="31.5" x14ac:dyDescent="0.25">
      <c r="A88" s="332" t="s">
        <v>679</v>
      </c>
      <c r="B88" s="339" t="s">
        <v>680</v>
      </c>
      <c r="C88" s="315">
        <v>100</v>
      </c>
    </row>
    <row r="89" spans="1:3" ht="47.25" x14ac:dyDescent="0.25">
      <c r="A89" s="337" t="s">
        <v>681</v>
      </c>
      <c r="B89" s="338" t="s">
        <v>682</v>
      </c>
      <c r="C89" s="315">
        <v>100</v>
      </c>
    </row>
  </sheetData>
  <mergeCells count="8">
    <mergeCell ref="B10:C10"/>
    <mergeCell ref="A12:C12"/>
    <mergeCell ref="B4:C4"/>
    <mergeCell ref="B5:C5"/>
    <mergeCell ref="B6:C6"/>
    <mergeCell ref="B7:C7"/>
    <mergeCell ref="B8:C8"/>
    <mergeCell ref="B9:C9"/>
  </mergeCells>
  <printOptions horizontalCentered="1"/>
  <pageMargins left="0.52" right="0.45" top="0.25" bottom="0.31" header="0.31496062992125984" footer="0.31496062992125984"/>
  <pageSetup paperSize="9" scale="62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workbookViewId="0">
      <selection activeCell="I26" sqref="I26"/>
    </sheetView>
  </sheetViews>
  <sheetFormatPr defaultRowHeight="15" x14ac:dyDescent="0.25"/>
  <cols>
    <col min="1" max="1" width="65.85546875" style="228" customWidth="1"/>
    <col min="2" max="2" width="18.28515625" customWidth="1"/>
    <col min="3" max="4" width="18.42578125" bestFit="1" customWidth="1"/>
  </cols>
  <sheetData>
    <row r="2" spans="1:3" ht="18.75" x14ac:dyDescent="0.3">
      <c r="A2" s="250"/>
      <c r="B2" s="229" t="s">
        <v>456</v>
      </c>
    </row>
    <row r="3" spans="1:3" ht="18.75" x14ac:dyDescent="0.3">
      <c r="A3" s="250"/>
      <c r="B3" s="229" t="s">
        <v>457</v>
      </c>
    </row>
    <row r="4" spans="1:3" ht="18.75" x14ac:dyDescent="0.3">
      <c r="A4" s="250"/>
      <c r="B4" s="229" t="s">
        <v>2</v>
      </c>
    </row>
    <row r="5" spans="1:3" ht="18.75" x14ac:dyDescent="0.3">
      <c r="A5" s="250"/>
      <c r="B5" s="229" t="s">
        <v>3</v>
      </c>
    </row>
    <row r="6" spans="1:3" ht="18.75" x14ac:dyDescent="0.3">
      <c r="A6" s="250"/>
      <c r="B6" s="229" t="s">
        <v>4</v>
      </c>
    </row>
    <row r="7" spans="1:3" ht="18.75" x14ac:dyDescent="0.3">
      <c r="A7" s="250"/>
      <c r="B7" s="229" t="s">
        <v>458</v>
      </c>
    </row>
    <row r="8" spans="1:3" ht="18.75" x14ac:dyDescent="0.3">
      <c r="B8" s="229" t="s">
        <v>462</v>
      </c>
    </row>
    <row r="10" spans="1:3" ht="59.25" customHeight="1" x14ac:dyDescent="0.25">
      <c r="A10" s="448" t="s">
        <v>459</v>
      </c>
      <c r="B10" s="448"/>
      <c r="C10" s="448"/>
    </row>
    <row r="12" spans="1:3" x14ac:dyDescent="0.25">
      <c r="C12" s="256" t="s">
        <v>435</v>
      </c>
    </row>
    <row r="13" spans="1:3" ht="31.5" x14ac:dyDescent="0.25">
      <c r="A13" s="257" t="s">
        <v>436</v>
      </c>
      <c r="B13" s="258" t="s">
        <v>14</v>
      </c>
      <c r="C13" s="258" t="s">
        <v>150</v>
      </c>
    </row>
    <row r="14" spans="1:3" ht="15.75" x14ac:dyDescent="0.25">
      <c r="A14" s="259" t="s">
        <v>438</v>
      </c>
      <c r="B14" s="260"/>
      <c r="C14" s="260"/>
    </row>
    <row r="15" spans="1:3" x14ac:dyDescent="0.25">
      <c r="A15" s="261" t="s">
        <v>439</v>
      </c>
      <c r="B15" s="262"/>
      <c r="C15" s="262"/>
    </row>
    <row r="16" spans="1:3" x14ac:dyDescent="0.25">
      <c r="A16" s="261" t="s">
        <v>440</v>
      </c>
      <c r="B16" s="262"/>
      <c r="C16" s="262"/>
    </row>
    <row r="17" spans="1:4" ht="31.5" x14ac:dyDescent="0.25">
      <c r="A17" s="259" t="s">
        <v>441</v>
      </c>
      <c r="B17" s="260">
        <f>B18+B19</f>
        <v>0</v>
      </c>
      <c r="C17" s="260">
        <f>C18+C19</f>
        <v>0</v>
      </c>
    </row>
    <row r="18" spans="1:4" ht="15.75" x14ac:dyDescent="0.25">
      <c r="A18" s="261" t="s">
        <v>439</v>
      </c>
      <c r="B18" s="241"/>
      <c r="C18" s="242"/>
    </row>
    <row r="19" spans="1:4" ht="15.75" x14ac:dyDescent="0.25">
      <c r="A19" s="261" t="s">
        <v>440</v>
      </c>
      <c r="B19" s="241"/>
      <c r="C19" s="242"/>
    </row>
    <row r="20" spans="1:4" ht="15.75" x14ac:dyDescent="0.25">
      <c r="A20" s="259" t="s">
        <v>442</v>
      </c>
      <c r="B20" s="260">
        <f>B21+B22</f>
        <v>0</v>
      </c>
      <c r="C20" s="260">
        <f>C21+C22</f>
        <v>0</v>
      </c>
    </row>
    <row r="21" spans="1:4" ht="15.75" x14ac:dyDescent="0.25">
      <c r="A21" s="261" t="s">
        <v>439</v>
      </c>
      <c r="B21" s="242"/>
      <c r="C21" s="242"/>
    </row>
    <row r="22" spans="1:4" ht="15.75" x14ac:dyDescent="0.25">
      <c r="A22" s="261" t="s">
        <v>440</v>
      </c>
      <c r="B22" s="262"/>
      <c r="C22" s="242"/>
    </row>
    <row r="23" spans="1:4" ht="31.5" x14ac:dyDescent="0.25">
      <c r="A23" s="237" t="s">
        <v>443</v>
      </c>
      <c r="B23" s="263">
        <f>B24</f>
        <v>0</v>
      </c>
      <c r="C23" s="263">
        <f>C24</f>
        <v>0</v>
      </c>
    </row>
    <row r="24" spans="1:4" ht="15.75" x14ac:dyDescent="0.25">
      <c r="A24" s="240" t="s">
        <v>444</v>
      </c>
      <c r="B24" s="241"/>
      <c r="C24" s="241"/>
    </row>
    <row r="26" spans="1:4" ht="69" customHeight="1" x14ac:dyDescent="0.25">
      <c r="A26" s="458" t="s">
        <v>460</v>
      </c>
      <c r="B26" s="458"/>
      <c r="C26" s="458"/>
      <c r="D26" s="458"/>
    </row>
    <row r="27" spans="1:4" x14ac:dyDescent="0.25">
      <c r="D27" s="256" t="s">
        <v>435</v>
      </c>
    </row>
    <row r="28" spans="1:4" ht="30.75" x14ac:dyDescent="0.25">
      <c r="A28" s="265" t="s">
        <v>445</v>
      </c>
      <c r="B28" s="266" t="s">
        <v>463</v>
      </c>
      <c r="C28" s="267" t="s">
        <v>461</v>
      </c>
      <c r="D28" s="267" t="s">
        <v>464</v>
      </c>
    </row>
    <row r="29" spans="1:4" ht="15.75" x14ac:dyDescent="0.25">
      <c r="A29" s="268" t="s">
        <v>446</v>
      </c>
      <c r="B29" s="252">
        <f>SUM(B31:B35)</f>
        <v>0</v>
      </c>
      <c r="C29" s="252">
        <f>SUM(C31:C35)</f>
        <v>0</v>
      </c>
      <c r="D29" s="252">
        <f>SUM(D31:D35)</f>
        <v>0</v>
      </c>
    </row>
    <row r="30" spans="1:4" ht="15.75" x14ac:dyDescent="0.25">
      <c r="A30" s="269" t="s">
        <v>447</v>
      </c>
      <c r="B30" s="242"/>
      <c r="C30" s="242"/>
      <c r="D30" s="242"/>
    </row>
    <row r="31" spans="1:4" ht="15.75" x14ac:dyDescent="0.25">
      <c r="A31" s="269" t="s">
        <v>438</v>
      </c>
      <c r="B31" s="242"/>
      <c r="C31" s="242"/>
      <c r="D31" s="242"/>
    </row>
    <row r="32" spans="1:4" ht="15.75" x14ac:dyDescent="0.25">
      <c r="A32" s="269" t="s">
        <v>442</v>
      </c>
      <c r="B32" s="242"/>
      <c r="C32" s="242"/>
      <c r="D32" s="242"/>
    </row>
    <row r="33" spans="1:4" ht="30" x14ac:dyDescent="0.25">
      <c r="A33" s="269" t="s">
        <v>448</v>
      </c>
      <c r="B33" s="242"/>
      <c r="C33" s="242"/>
      <c r="D33" s="242"/>
    </row>
    <row r="34" spans="1:4" ht="15.75" x14ac:dyDescent="0.25">
      <c r="A34" s="269" t="s">
        <v>449</v>
      </c>
      <c r="B34" s="242"/>
      <c r="C34" s="242"/>
      <c r="D34" s="242"/>
    </row>
    <row r="35" spans="1:4" ht="15.75" x14ac:dyDescent="0.25">
      <c r="A35" s="269" t="s">
        <v>450</v>
      </c>
      <c r="B35" s="242"/>
      <c r="C35" s="242"/>
      <c r="D35" s="242"/>
    </row>
    <row r="40" spans="1:4" x14ac:dyDescent="0.25">
      <c r="A40" s="270"/>
    </row>
  </sheetData>
  <mergeCells count="2">
    <mergeCell ref="A10:C10"/>
    <mergeCell ref="A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C26" sqref="C26:E26"/>
    </sheetView>
  </sheetViews>
  <sheetFormatPr defaultRowHeight="15" x14ac:dyDescent="0.25"/>
  <cols>
    <col min="1" max="1" width="7.5703125" style="228" customWidth="1"/>
    <col min="2" max="2" width="79.5703125" style="228" customWidth="1"/>
    <col min="3" max="3" width="21.7109375" style="231" customWidth="1"/>
    <col min="4" max="4" width="23.7109375" style="231" customWidth="1"/>
    <col min="5" max="5" width="21.7109375" style="231" customWidth="1"/>
  </cols>
  <sheetData>
    <row r="2" spans="1:5" ht="18.75" x14ac:dyDescent="0.3">
      <c r="B2" s="271"/>
      <c r="C2" s="230" t="s">
        <v>465</v>
      </c>
    </row>
    <row r="3" spans="1:5" ht="18.75" x14ac:dyDescent="0.3">
      <c r="B3" s="272"/>
      <c r="C3" s="230" t="s">
        <v>1</v>
      </c>
    </row>
    <row r="4" spans="1:5" ht="18.75" x14ac:dyDescent="0.3">
      <c r="B4" s="272"/>
      <c r="C4" s="230" t="s">
        <v>2</v>
      </c>
    </row>
    <row r="5" spans="1:5" ht="18.75" x14ac:dyDescent="0.3">
      <c r="B5" s="271"/>
      <c r="C5" s="230" t="s">
        <v>3</v>
      </c>
    </row>
    <row r="6" spans="1:5" ht="18.75" x14ac:dyDescent="0.3">
      <c r="B6" s="272"/>
      <c r="C6" s="230" t="s">
        <v>4</v>
      </c>
    </row>
    <row r="7" spans="1:5" ht="18.75" x14ac:dyDescent="0.3">
      <c r="B7" s="272"/>
      <c r="C7" s="230" t="s">
        <v>466</v>
      </c>
    </row>
    <row r="8" spans="1:5" ht="18.75" x14ac:dyDescent="0.3">
      <c r="C8" s="230" t="s">
        <v>513</v>
      </c>
    </row>
    <row r="11" spans="1:5" ht="41.25" customHeight="1" x14ac:dyDescent="0.25">
      <c r="A11" s="458" t="s">
        <v>514</v>
      </c>
      <c r="B11" s="458"/>
      <c r="C11" s="458"/>
      <c r="D11" s="458"/>
      <c r="E11" s="458"/>
    </row>
    <row r="12" spans="1:5" x14ac:dyDescent="0.25">
      <c r="E12" s="233" t="s">
        <v>7</v>
      </c>
    </row>
    <row r="13" spans="1:5" x14ac:dyDescent="0.25">
      <c r="A13" s="273"/>
      <c r="B13" s="274" t="s">
        <v>467</v>
      </c>
      <c r="C13" s="275" t="s">
        <v>13</v>
      </c>
      <c r="D13" s="275" t="s">
        <v>14</v>
      </c>
      <c r="E13" s="275" t="s">
        <v>150</v>
      </c>
    </row>
    <row r="14" spans="1:5" ht="15.75" x14ac:dyDescent="0.25">
      <c r="A14" s="276"/>
      <c r="B14" s="237" t="s">
        <v>468</v>
      </c>
      <c r="C14" s="244">
        <f>C18+C21+C27+C24</f>
        <v>411697902.26597309</v>
      </c>
      <c r="D14" s="244">
        <f>D18+D21+D27+D24</f>
        <v>-455517395.68402672</v>
      </c>
      <c r="E14" s="244">
        <f>E18+E21+E27+E24</f>
        <v>-646541465.01162863</v>
      </c>
    </row>
    <row r="15" spans="1:5" ht="15.75" x14ac:dyDescent="0.25">
      <c r="A15" s="277" t="s">
        <v>469</v>
      </c>
      <c r="B15" s="237" t="s">
        <v>438</v>
      </c>
      <c r="C15" s="244"/>
      <c r="D15" s="278" t="s">
        <v>470</v>
      </c>
      <c r="E15" s="278"/>
    </row>
    <row r="16" spans="1:5" ht="15.75" hidden="1" x14ac:dyDescent="0.25">
      <c r="A16" s="279" t="s">
        <v>471</v>
      </c>
      <c r="B16" s="240" t="s">
        <v>472</v>
      </c>
      <c r="C16" s="241"/>
      <c r="D16" s="278"/>
      <c r="E16" s="278"/>
    </row>
    <row r="17" spans="1:5" ht="15.75" hidden="1" x14ac:dyDescent="0.25">
      <c r="A17" s="279" t="s">
        <v>473</v>
      </c>
      <c r="B17" s="240" t="s">
        <v>474</v>
      </c>
      <c r="C17" s="241"/>
      <c r="D17" s="278"/>
      <c r="E17" s="278"/>
    </row>
    <row r="18" spans="1:5" ht="15.75" x14ac:dyDescent="0.25">
      <c r="A18" s="277" t="s">
        <v>475</v>
      </c>
      <c r="B18" s="237" t="s">
        <v>476</v>
      </c>
      <c r="C18" s="244">
        <f>C19+C20</f>
        <v>0</v>
      </c>
      <c r="D18" s="244">
        <f>D19+D20</f>
        <v>0</v>
      </c>
      <c r="E18" s="244">
        <f>E19+E20</f>
        <v>0</v>
      </c>
    </row>
    <row r="19" spans="1:5" ht="15.75" hidden="1" x14ac:dyDescent="0.25">
      <c r="A19" s="279" t="s">
        <v>477</v>
      </c>
      <c r="B19" s="240" t="s">
        <v>472</v>
      </c>
      <c r="C19" s="241">
        <v>0</v>
      </c>
      <c r="D19" s="278"/>
      <c r="E19" s="278"/>
    </row>
    <row r="20" spans="1:5" ht="15.75" hidden="1" x14ac:dyDescent="0.25">
      <c r="A20" s="279" t="s">
        <v>478</v>
      </c>
      <c r="B20" s="240" t="s">
        <v>474</v>
      </c>
      <c r="C20" s="241"/>
      <c r="D20" s="278"/>
      <c r="E20" s="278"/>
    </row>
    <row r="21" spans="1:5" ht="15.75" x14ac:dyDescent="0.25">
      <c r="A21" s="277" t="s">
        <v>479</v>
      </c>
      <c r="B21" s="237" t="s">
        <v>480</v>
      </c>
      <c r="C21" s="244">
        <f>C22+C23</f>
        <v>0</v>
      </c>
      <c r="D21" s="244">
        <f>D22+D23</f>
        <v>0</v>
      </c>
      <c r="E21" s="244">
        <f>E22+E23</f>
        <v>0</v>
      </c>
    </row>
    <row r="22" spans="1:5" ht="15.75" hidden="1" x14ac:dyDescent="0.25">
      <c r="A22" s="279" t="s">
        <v>481</v>
      </c>
      <c r="B22" s="240" t="s">
        <v>472</v>
      </c>
      <c r="C22" s="242"/>
      <c r="D22" s="278"/>
      <c r="E22" s="280"/>
    </row>
    <row r="23" spans="1:5" ht="15.75" hidden="1" x14ac:dyDescent="0.25">
      <c r="A23" s="279" t="s">
        <v>482</v>
      </c>
      <c r="B23" s="240" t="s">
        <v>474</v>
      </c>
      <c r="C23" s="262"/>
      <c r="D23" s="278"/>
      <c r="E23" s="278"/>
    </row>
    <row r="24" spans="1:5" ht="31.5" x14ac:dyDescent="0.25">
      <c r="A24" s="277" t="s">
        <v>483</v>
      </c>
      <c r="B24" s="237" t="s">
        <v>484</v>
      </c>
      <c r="C24" s="244">
        <f>C25+C26</f>
        <v>411697902.26597309</v>
      </c>
      <c r="D24" s="244">
        <f>D25+D26</f>
        <v>-455517395.68402672</v>
      </c>
      <c r="E24" s="244">
        <f>E25+E26</f>
        <v>-646541465.01162863</v>
      </c>
    </row>
    <row r="25" spans="1:5" ht="15.75" x14ac:dyDescent="0.25">
      <c r="A25" s="279" t="s">
        <v>485</v>
      </c>
      <c r="B25" s="240" t="s">
        <v>486</v>
      </c>
      <c r="C25" s="241">
        <f>-Приложение_2!C122</f>
        <v>-3172546137.54</v>
      </c>
      <c r="D25" s="241">
        <f>-Приложение_2!D122</f>
        <v>-3300801905.4099998</v>
      </c>
      <c r="E25" s="241">
        <f>-Приложение_2!E122</f>
        <v>-3501296133.8799996</v>
      </c>
    </row>
    <row r="26" spans="1:5" ht="15.75" x14ac:dyDescent="0.25">
      <c r="A26" s="279" t="s">
        <v>487</v>
      </c>
      <c r="B26" s="240" t="s">
        <v>488</v>
      </c>
      <c r="C26" s="241">
        <f>'Приложение 6'!G15</f>
        <v>3584244039.8059731</v>
      </c>
      <c r="D26" s="241">
        <f>'Приложение 6'!H15</f>
        <v>2845284509.7259731</v>
      </c>
      <c r="E26" s="241">
        <f>'Приложение 6'!I15</f>
        <v>2854754668.868371</v>
      </c>
    </row>
    <row r="27" spans="1:5" ht="31.5" x14ac:dyDescent="0.25">
      <c r="A27" s="277" t="s">
        <v>489</v>
      </c>
      <c r="B27" s="237" t="s">
        <v>490</v>
      </c>
      <c r="C27" s="244">
        <f>C35</f>
        <v>0</v>
      </c>
      <c r="D27" s="244">
        <f>D35</f>
        <v>0</v>
      </c>
      <c r="E27" s="244">
        <f>E35</f>
        <v>0</v>
      </c>
    </row>
    <row r="28" spans="1:5" ht="31.5" hidden="1" x14ac:dyDescent="0.25">
      <c r="A28" s="277" t="s">
        <v>491</v>
      </c>
      <c r="B28" s="237" t="s">
        <v>492</v>
      </c>
      <c r="C28" s="244">
        <v>0</v>
      </c>
      <c r="D28" s="244">
        <v>0</v>
      </c>
      <c r="E28" s="244">
        <v>0</v>
      </c>
    </row>
    <row r="29" spans="1:5" ht="15.75" hidden="1" x14ac:dyDescent="0.25">
      <c r="A29" s="279" t="s">
        <v>493</v>
      </c>
      <c r="B29" s="240" t="s">
        <v>494</v>
      </c>
      <c r="C29" s="241"/>
      <c r="D29" s="278"/>
      <c r="E29" s="278"/>
    </row>
    <row r="30" spans="1:5" ht="15.75" hidden="1" x14ac:dyDescent="0.25">
      <c r="A30" s="279" t="s">
        <v>495</v>
      </c>
      <c r="B30" s="240" t="s">
        <v>496</v>
      </c>
      <c r="C30" s="241"/>
      <c r="D30" s="278"/>
      <c r="E30" s="278"/>
    </row>
    <row r="31" spans="1:5" ht="31.5" hidden="1" x14ac:dyDescent="0.25">
      <c r="A31" s="277" t="s">
        <v>497</v>
      </c>
      <c r="B31" s="237" t="s">
        <v>498</v>
      </c>
      <c r="C31" s="244">
        <v>0</v>
      </c>
      <c r="D31" s="244">
        <v>0</v>
      </c>
      <c r="E31" s="244">
        <v>0</v>
      </c>
    </row>
    <row r="32" spans="1:5" ht="15.75" hidden="1" x14ac:dyDescent="0.25">
      <c r="A32" s="279" t="s">
        <v>499</v>
      </c>
      <c r="B32" s="240" t="s">
        <v>500</v>
      </c>
      <c r="C32" s="241"/>
      <c r="D32" s="278"/>
      <c r="E32" s="278"/>
    </row>
    <row r="33" spans="1:5" ht="15.75" hidden="1" x14ac:dyDescent="0.25">
      <c r="A33" s="279" t="s">
        <v>501</v>
      </c>
      <c r="B33" s="240" t="s">
        <v>502</v>
      </c>
      <c r="C33" s="241"/>
      <c r="D33" s="278"/>
      <c r="E33" s="278"/>
    </row>
    <row r="34" spans="1:5" ht="15.75" hidden="1" x14ac:dyDescent="0.25">
      <c r="A34" s="277" t="s">
        <v>503</v>
      </c>
      <c r="B34" s="237" t="s">
        <v>504</v>
      </c>
      <c r="C34" s="244">
        <v>0</v>
      </c>
      <c r="D34" s="244">
        <v>0</v>
      </c>
      <c r="E34" s="244">
        <v>0</v>
      </c>
    </row>
    <row r="35" spans="1:5" ht="31.5" hidden="1" x14ac:dyDescent="0.25">
      <c r="A35" s="277" t="s">
        <v>505</v>
      </c>
      <c r="B35" s="237" t="s">
        <v>506</v>
      </c>
      <c r="C35" s="244">
        <f>SUM(C37:C37)</f>
        <v>0</v>
      </c>
      <c r="D35" s="244">
        <f>SUM(D37:D37)</f>
        <v>0</v>
      </c>
      <c r="E35" s="244">
        <f>SUM(E37:E37)</f>
        <v>0</v>
      </c>
    </row>
    <row r="36" spans="1:5" ht="15.75" hidden="1" x14ac:dyDescent="0.25">
      <c r="A36" s="279" t="s">
        <v>507</v>
      </c>
      <c r="B36" s="240" t="s">
        <v>508</v>
      </c>
      <c r="C36" s="244"/>
      <c r="D36" s="244"/>
      <c r="E36" s="244"/>
    </row>
    <row r="37" spans="1:5" ht="15.75" hidden="1" x14ac:dyDescent="0.25">
      <c r="A37" s="279" t="s">
        <v>509</v>
      </c>
      <c r="B37" s="240" t="s">
        <v>510</v>
      </c>
      <c r="C37" s="281">
        <v>0</v>
      </c>
      <c r="D37" s="281"/>
      <c r="E37" s="242">
        <v>0</v>
      </c>
    </row>
    <row r="38" spans="1:5" ht="15.75" hidden="1" x14ac:dyDescent="0.25">
      <c r="A38" s="277" t="s">
        <v>511</v>
      </c>
      <c r="B38" s="237" t="s">
        <v>443</v>
      </c>
      <c r="C38" s="244">
        <f>C39</f>
        <v>0</v>
      </c>
      <c r="D38" s="244">
        <f>D39</f>
        <v>0</v>
      </c>
      <c r="E38" s="244">
        <f>E39</f>
        <v>0</v>
      </c>
    </row>
    <row r="39" spans="1:5" ht="15.75" hidden="1" x14ac:dyDescent="0.25">
      <c r="A39" s="279" t="s">
        <v>512</v>
      </c>
      <c r="B39" s="240" t="s">
        <v>444</v>
      </c>
      <c r="C39" s="241"/>
      <c r="D39" s="278"/>
      <c r="E39" s="278"/>
    </row>
    <row r="41" spans="1:5" x14ac:dyDescent="0.25">
      <c r="C41" s="282"/>
      <c r="D41" s="282"/>
      <c r="E41" s="282"/>
    </row>
    <row r="44" spans="1:5" x14ac:dyDescent="0.25">
      <c r="B44" s="270"/>
    </row>
  </sheetData>
  <mergeCells count="1">
    <mergeCell ref="A11:E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7" workbookViewId="0">
      <selection activeCell="D15" activeCellId="1" sqref="D21 D15"/>
    </sheetView>
  </sheetViews>
  <sheetFormatPr defaultColWidth="9.140625" defaultRowHeight="15.75" x14ac:dyDescent="0.25"/>
  <cols>
    <col min="1" max="1" width="9.140625" style="283"/>
    <col min="2" max="2" width="57.7109375" style="284" customWidth="1"/>
    <col min="3" max="3" width="20" style="284" customWidth="1"/>
    <col min="4" max="4" width="17.28515625" style="284" customWidth="1"/>
    <col min="5" max="6" width="17.140625" style="284" customWidth="1"/>
    <col min="7" max="7" width="9.140625" style="284"/>
    <col min="8" max="8" width="13" style="284" customWidth="1"/>
    <col min="9" max="16384" width="9.140625" style="284"/>
  </cols>
  <sheetData>
    <row r="2" spans="1:6" x14ac:dyDescent="0.25">
      <c r="E2" s="285" t="s">
        <v>515</v>
      </c>
    </row>
    <row r="3" spans="1:6" x14ac:dyDescent="0.25">
      <c r="E3" s="285" t="s">
        <v>1</v>
      </c>
    </row>
    <row r="4" spans="1:6" x14ac:dyDescent="0.25">
      <c r="E4" s="285" t="s">
        <v>2</v>
      </c>
    </row>
    <row r="5" spans="1:6" x14ac:dyDescent="0.25">
      <c r="E5" s="285" t="s">
        <v>3</v>
      </c>
    </row>
    <row r="6" spans="1:6" x14ac:dyDescent="0.25">
      <c r="E6" s="285" t="s">
        <v>4</v>
      </c>
    </row>
    <row r="7" spans="1:6" x14ac:dyDescent="0.25">
      <c r="E7" s="285" t="s">
        <v>516</v>
      </c>
    </row>
    <row r="8" spans="1:6" x14ac:dyDescent="0.25">
      <c r="E8" s="285" t="s">
        <v>527</v>
      </c>
    </row>
    <row r="11" spans="1:6" x14ac:dyDescent="0.25">
      <c r="A11" s="459" t="s">
        <v>517</v>
      </c>
      <c r="B11" s="459"/>
      <c r="C11" s="459"/>
      <c r="D11" s="459"/>
      <c r="E11" s="459"/>
      <c r="F11" s="459"/>
    </row>
    <row r="12" spans="1:6" x14ac:dyDescent="0.25">
      <c r="F12" s="286" t="s">
        <v>7</v>
      </c>
    </row>
    <row r="13" spans="1:6" ht="30" x14ac:dyDescent="0.25">
      <c r="A13" s="287" t="s">
        <v>518</v>
      </c>
      <c r="B13" s="288" t="s">
        <v>519</v>
      </c>
      <c r="C13" s="288" t="s">
        <v>520</v>
      </c>
      <c r="D13" s="288" t="s">
        <v>13</v>
      </c>
      <c r="E13" s="288" t="s">
        <v>14</v>
      </c>
      <c r="F13" s="289" t="s">
        <v>150</v>
      </c>
    </row>
    <row r="14" spans="1:6" s="293" customFormat="1" x14ac:dyDescent="0.25">
      <c r="A14" s="290"/>
      <c r="B14" s="291" t="s">
        <v>521</v>
      </c>
      <c r="C14" s="292">
        <f>SUM(D14:F14)</f>
        <v>315276087.72000003</v>
      </c>
      <c r="D14" s="292">
        <f>SUM(D15:D21)</f>
        <v>217054284.60000002</v>
      </c>
      <c r="E14" s="292">
        <f t="shared" ref="E14:F14" si="0">SUM(E15:E21)</f>
        <v>47997555.119999997</v>
      </c>
      <c r="F14" s="292">
        <f t="shared" si="0"/>
        <v>50224248</v>
      </c>
    </row>
    <row r="15" spans="1:6" ht="45.75" x14ac:dyDescent="0.25">
      <c r="A15" s="294">
        <v>1</v>
      </c>
      <c r="B15" s="295" t="s">
        <v>522</v>
      </c>
      <c r="C15" s="296">
        <f t="shared" ref="C15:C19" si="1">D15+E15+F15</f>
        <v>50000000</v>
      </c>
      <c r="D15" s="296">
        <v>50000000</v>
      </c>
      <c r="E15" s="296">
        <v>0</v>
      </c>
      <c r="F15" s="297">
        <v>0</v>
      </c>
    </row>
    <row r="16" spans="1:6" ht="45.75" hidden="1" x14ac:dyDescent="0.25">
      <c r="A16" s="294">
        <v>3</v>
      </c>
      <c r="B16" s="298" t="s">
        <v>523</v>
      </c>
      <c r="C16" s="296">
        <f t="shared" si="1"/>
        <v>0</v>
      </c>
      <c r="D16" s="296"/>
      <c r="E16" s="296"/>
      <c r="F16" s="297"/>
    </row>
    <row r="17" spans="1:6" ht="45.75" hidden="1" x14ac:dyDescent="0.25">
      <c r="A17" s="294">
        <v>2</v>
      </c>
      <c r="B17" s="298" t="s">
        <v>524</v>
      </c>
      <c r="C17" s="296">
        <f t="shared" si="1"/>
        <v>0</v>
      </c>
      <c r="D17" s="296"/>
      <c r="E17" s="296"/>
      <c r="F17" s="297"/>
    </row>
    <row r="18" spans="1:6" x14ac:dyDescent="0.25">
      <c r="A18" s="294">
        <v>2</v>
      </c>
      <c r="B18" s="298" t="s">
        <v>525</v>
      </c>
      <c r="C18" s="296">
        <f t="shared" si="1"/>
        <v>123672744</v>
      </c>
      <c r="D18" s="28">
        <v>41224248</v>
      </c>
      <c r="E18" s="28">
        <v>41224248</v>
      </c>
      <c r="F18" s="28">
        <v>41224248</v>
      </c>
    </row>
    <row r="19" spans="1:6" ht="30.75" x14ac:dyDescent="0.25">
      <c r="A19" s="294">
        <v>3</v>
      </c>
      <c r="B19" s="298" t="s">
        <v>526</v>
      </c>
      <c r="C19" s="296">
        <f t="shared" si="1"/>
        <v>23746614.240000002</v>
      </c>
      <c r="D19" s="296">
        <v>7973307.1200000001</v>
      </c>
      <c r="E19" s="296">
        <v>6773307.1200000001</v>
      </c>
      <c r="F19" s="296">
        <v>9000000</v>
      </c>
    </row>
    <row r="20" spans="1:6" s="283" customFormat="1" ht="30" x14ac:dyDescent="0.2">
      <c r="A20" s="294">
        <v>4</v>
      </c>
      <c r="B20" s="299" t="s">
        <v>528</v>
      </c>
      <c r="C20" s="297">
        <f t="shared" ref="C20:C21" si="2">SUM(D20:F20)</f>
        <v>25000000</v>
      </c>
      <c r="D20" s="297">
        <v>25000000</v>
      </c>
      <c r="E20" s="296">
        <v>0</v>
      </c>
      <c r="F20" s="297">
        <v>0</v>
      </c>
    </row>
    <row r="21" spans="1:6" ht="30.75" x14ac:dyDescent="0.25">
      <c r="A21" s="301">
        <v>5</v>
      </c>
      <c r="B21" s="299" t="s">
        <v>529</v>
      </c>
      <c r="C21" s="297">
        <f t="shared" si="2"/>
        <v>92856729.480000004</v>
      </c>
      <c r="D21" s="300">
        <v>92856729.480000004</v>
      </c>
      <c r="E21" s="300">
        <v>0</v>
      </c>
      <c r="F21" s="300">
        <v>0</v>
      </c>
    </row>
    <row r="29" spans="1:6" ht="14.45" customHeight="1" x14ac:dyDescent="0.25"/>
  </sheetData>
  <mergeCells count="1">
    <mergeCell ref="A11:F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0"/>
  <sheetViews>
    <sheetView topLeftCell="A86" zoomScale="90" zoomScaleNormal="90" workbookViewId="0">
      <selection activeCell="B19" sqref="B19"/>
    </sheetView>
  </sheetViews>
  <sheetFormatPr defaultRowHeight="15" x14ac:dyDescent="0.25"/>
  <cols>
    <col min="1" max="1" width="31.140625" style="340" bestFit="1" customWidth="1"/>
    <col min="2" max="2" width="60" style="340" customWidth="1"/>
    <col min="3" max="4" width="21.7109375" style="341" customWidth="1"/>
    <col min="5" max="5" width="22.42578125" style="341" customWidth="1"/>
    <col min="6" max="6" width="9.140625" style="342" customWidth="1"/>
    <col min="7" max="7" width="16.42578125" style="342" customWidth="1"/>
    <col min="8" max="9" width="19.28515625" style="342" customWidth="1"/>
    <col min="10" max="10" width="25.85546875" style="342" customWidth="1"/>
    <col min="11" max="17" width="9.140625" style="342" customWidth="1"/>
    <col min="18" max="18" width="16" style="343" customWidth="1"/>
    <col min="19" max="19" width="11.42578125" style="342" customWidth="1"/>
    <col min="20" max="20" width="19" style="344" customWidth="1"/>
    <col min="21" max="27" width="9.140625" style="342" customWidth="1"/>
    <col min="28" max="28" width="14.85546875" style="342" customWidth="1"/>
    <col min="29" max="16384" width="9.140625" style="342"/>
  </cols>
  <sheetData>
    <row r="2" spans="1:20" ht="18.75" x14ac:dyDescent="0.3">
      <c r="D2" s="449" t="s">
        <v>683</v>
      </c>
      <c r="E2" s="449"/>
    </row>
    <row r="3" spans="1:20" ht="18.75" x14ac:dyDescent="0.3">
      <c r="D3" s="449" t="s">
        <v>160</v>
      </c>
      <c r="E3" s="449"/>
    </row>
    <row r="4" spans="1:20" ht="18.75" x14ac:dyDescent="0.3">
      <c r="D4" s="449" t="s">
        <v>2</v>
      </c>
      <c r="E4" s="449"/>
    </row>
    <row r="5" spans="1:20" ht="18.75" x14ac:dyDescent="0.3">
      <c r="D5" s="449" t="s">
        <v>3</v>
      </c>
      <c r="E5" s="449"/>
    </row>
    <row r="6" spans="1:20" ht="18.75" x14ac:dyDescent="0.3">
      <c r="D6" s="449" t="s">
        <v>4</v>
      </c>
      <c r="E6" s="449"/>
    </row>
    <row r="7" spans="1:20" ht="18.75" x14ac:dyDescent="0.3">
      <c r="D7" s="449" t="s">
        <v>684</v>
      </c>
      <c r="E7" s="449"/>
    </row>
    <row r="8" spans="1:20" ht="18.75" x14ac:dyDescent="0.3">
      <c r="D8" s="449" t="s">
        <v>685</v>
      </c>
      <c r="E8" s="449"/>
    </row>
    <row r="11" spans="1:20" ht="36" customHeight="1" x14ac:dyDescent="0.25">
      <c r="A11" s="450" t="s">
        <v>686</v>
      </c>
      <c r="B11" s="450"/>
      <c r="C11" s="450"/>
      <c r="D11" s="450"/>
      <c r="E11" s="450"/>
    </row>
    <row r="13" spans="1:20" x14ac:dyDescent="0.25">
      <c r="E13" s="345"/>
    </row>
    <row r="14" spans="1:20" s="348" customFormat="1" ht="27" customHeight="1" x14ac:dyDescent="0.25">
      <c r="A14" s="346" t="s">
        <v>538</v>
      </c>
      <c r="B14" s="346" t="s">
        <v>8</v>
      </c>
      <c r="C14" s="347" t="s">
        <v>13</v>
      </c>
      <c r="D14" s="347" t="s">
        <v>14</v>
      </c>
      <c r="E14" s="347" t="s">
        <v>150</v>
      </c>
      <c r="R14" s="343"/>
      <c r="T14" s="349"/>
    </row>
    <row r="15" spans="1:20" ht="15.75" x14ac:dyDescent="0.25">
      <c r="A15" s="350" t="s">
        <v>687</v>
      </c>
      <c r="B15" s="351" t="s">
        <v>688</v>
      </c>
      <c r="C15" s="352">
        <f>SUM(C16:C20)</f>
        <v>2509900000</v>
      </c>
      <c r="D15" s="352">
        <f>SUM(D16:D20)</f>
        <v>2676900000</v>
      </c>
      <c r="E15" s="352">
        <f>SUM(E16:E20)</f>
        <v>2853400000</v>
      </c>
    </row>
    <row r="16" spans="1:20" ht="112.5" customHeight="1" x14ac:dyDescent="0.25">
      <c r="A16" s="353" t="s">
        <v>689</v>
      </c>
      <c r="B16" s="354" t="s">
        <v>690</v>
      </c>
      <c r="C16" s="355">
        <v>2469800000</v>
      </c>
      <c r="D16" s="355">
        <v>2636800000</v>
      </c>
      <c r="E16" s="355">
        <v>2813300000</v>
      </c>
    </row>
    <row r="17" spans="1:28" ht="135" x14ac:dyDescent="0.25">
      <c r="A17" s="353" t="s">
        <v>691</v>
      </c>
      <c r="B17" s="354" t="s">
        <v>692</v>
      </c>
      <c r="C17" s="355">
        <v>2000000</v>
      </c>
      <c r="D17" s="355">
        <v>2000000</v>
      </c>
      <c r="E17" s="355">
        <v>2000000</v>
      </c>
    </row>
    <row r="18" spans="1:28" ht="60" x14ac:dyDescent="0.25">
      <c r="A18" s="353" t="s">
        <v>693</v>
      </c>
      <c r="B18" s="354" t="s">
        <v>694</v>
      </c>
      <c r="C18" s="355">
        <v>2200000</v>
      </c>
      <c r="D18" s="355">
        <v>2200000</v>
      </c>
      <c r="E18" s="355">
        <v>2200000</v>
      </c>
    </row>
    <row r="19" spans="1:28" ht="135" x14ac:dyDescent="0.25">
      <c r="A19" s="353" t="s">
        <v>695</v>
      </c>
      <c r="B19" s="354" t="s">
        <v>696</v>
      </c>
      <c r="C19" s="355">
        <v>27000000</v>
      </c>
      <c r="D19" s="355">
        <v>27000000</v>
      </c>
      <c r="E19" s="355">
        <v>27000000</v>
      </c>
      <c r="R19" s="356"/>
      <c r="S19" s="357"/>
    </row>
    <row r="20" spans="1:28" ht="165" x14ac:dyDescent="0.25">
      <c r="A20" s="358" t="s">
        <v>697</v>
      </c>
      <c r="B20" s="359" t="s">
        <v>698</v>
      </c>
      <c r="C20" s="355">
        <v>8900000</v>
      </c>
      <c r="D20" s="355">
        <v>8900000</v>
      </c>
      <c r="E20" s="355">
        <v>8900000</v>
      </c>
      <c r="R20" s="356"/>
      <c r="S20" s="357"/>
    </row>
    <row r="21" spans="1:28" s="362" customFormat="1" ht="47.25" x14ac:dyDescent="0.25">
      <c r="A21" s="360" t="s">
        <v>699</v>
      </c>
      <c r="B21" s="361" t="s">
        <v>700</v>
      </c>
      <c r="C21" s="352">
        <f>SUM(C22:C25)</f>
        <v>13528761.300000001</v>
      </c>
      <c r="D21" s="352">
        <f>SUM(D22:D25)</f>
        <v>16938364.199999996</v>
      </c>
      <c r="E21" s="352">
        <f>SUM(E22:E25)</f>
        <v>22843381.100000001</v>
      </c>
      <c r="R21" s="363"/>
      <c r="S21" s="364"/>
      <c r="T21" s="365"/>
    </row>
    <row r="22" spans="1:28" ht="150" x14ac:dyDescent="0.25">
      <c r="A22" s="366" t="s">
        <v>701</v>
      </c>
      <c r="B22" s="354" t="s">
        <v>702</v>
      </c>
      <c r="C22" s="367">
        <v>6246580.2000000002</v>
      </c>
      <c r="D22" s="367">
        <v>7870579.2999999998</v>
      </c>
      <c r="E22" s="367">
        <v>10444575.1</v>
      </c>
      <c r="G22" s="368"/>
      <c r="H22" s="368"/>
      <c r="I22" s="368"/>
      <c r="R22" s="356"/>
      <c r="S22" s="357"/>
      <c r="AB22" s="369"/>
    </row>
    <row r="23" spans="1:28" ht="165" x14ac:dyDescent="0.25">
      <c r="A23" s="366" t="s">
        <v>703</v>
      </c>
      <c r="B23" s="354" t="s">
        <v>704</v>
      </c>
      <c r="C23" s="367">
        <v>45281.5</v>
      </c>
      <c r="D23" s="367">
        <v>56659.3</v>
      </c>
      <c r="E23" s="367">
        <v>78691.5</v>
      </c>
      <c r="G23" s="368"/>
      <c r="H23" s="368"/>
      <c r="I23" s="368"/>
      <c r="R23" s="356"/>
      <c r="S23" s="357"/>
      <c r="AB23" s="369"/>
    </row>
    <row r="24" spans="1:28" ht="165" x14ac:dyDescent="0.25">
      <c r="A24" s="366" t="s">
        <v>705</v>
      </c>
      <c r="B24" s="354" t="s">
        <v>706</v>
      </c>
      <c r="C24" s="367">
        <v>8227872.5999999996</v>
      </c>
      <c r="D24" s="367">
        <v>10205069.699999999</v>
      </c>
      <c r="E24" s="367">
        <v>14108384.9</v>
      </c>
      <c r="G24" s="368"/>
      <c r="H24" s="368"/>
      <c r="I24" s="368"/>
      <c r="R24" s="356"/>
      <c r="S24" s="357"/>
      <c r="AB24" s="369"/>
    </row>
    <row r="25" spans="1:28" ht="150" x14ac:dyDescent="0.25">
      <c r="A25" s="366" t="s">
        <v>707</v>
      </c>
      <c r="B25" s="354" t="s">
        <v>708</v>
      </c>
      <c r="C25" s="367">
        <v>-990973</v>
      </c>
      <c r="D25" s="367">
        <v>-1193944.1000000001</v>
      </c>
      <c r="E25" s="367">
        <v>-1788270.4</v>
      </c>
      <c r="G25" s="368"/>
      <c r="H25" s="368"/>
      <c r="I25" s="368"/>
      <c r="R25" s="356"/>
      <c r="S25" s="357"/>
      <c r="AB25" s="369"/>
    </row>
    <row r="26" spans="1:28" ht="15.75" x14ac:dyDescent="0.25">
      <c r="A26" s="350" t="s">
        <v>553</v>
      </c>
      <c r="B26" s="351" t="s">
        <v>709</v>
      </c>
      <c r="C26" s="352">
        <f>C27+C30+C31</f>
        <v>206124100</v>
      </c>
      <c r="D26" s="352">
        <f>D27+D30+D31</f>
        <v>214385100</v>
      </c>
      <c r="E26" s="352">
        <f>E27+E30+E31</f>
        <v>222919100</v>
      </c>
    </row>
    <row r="27" spans="1:28" s="373" customFormat="1" ht="30" x14ac:dyDescent="0.25">
      <c r="A27" s="370" t="s">
        <v>710</v>
      </c>
      <c r="B27" s="371" t="s">
        <v>711</v>
      </c>
      <c r="C27" s="372">
        <f>SUM(C28:C29)</f>
        <v>195771000</v>
      </c>
      <c r="D27" s="372">
        <f>SUM(D28:D29)</f>
        <v>203600000</v>
      </c>
      <c r="E27" s="372">
        <f>SUM(E28:E29)</f>
        <v>211730000</v>
      </c>
      <c r="R27" s="343"/>
      <c r="T27" s="374"/>
    </row>
    <row r="28" spans="1:28" ht="45" x14ac:dyDescent="0.25">
      <c r="A28" s="353" t="s">
        <v>712</v>
      </c>
      <c r="B28" s="354" t="s">
        <v>713</v>
      </c>
      <c r="C28" s="375">
        <v>117731000</v>
      </c>
      <c r="D28" s="375">
        <v>122440000</v>
      </c>
      <c r="E28" s="375">
        <v>127330000</v>
      </c>
      <c r="G28" s="376"/>
      <c r="H28" s="368"/>
      <c r="I28" s="368"/>
      <c r="J28" s="377"/>
    </row>
    <row r="29" spans="1:28" ht="88.5" customHeight="1" x14ac:dyDescent="0.25">
      <c r="A29" s="378" t="s">
        <v>714</v>
      </c>
      <c r="B29" s="378" t="s">
        <v>715</v>
      </c>
      <c r="C29" s="379">
        <v>78040000</v>
      </c>
      <c r="D29" s="379">
        <v>81160000</v>
      </c>
      <c r="E29" s="379">
        <v>84400000</v>
      </c>
      <c r="G29" s="380"/>
      <c r="H29" s="381"/>
      <c r="I29" s="381"/>
      <c r="J29" s="377"/>
    </row>
    <row r="30" spans="1:28" ht="30" x14ac:dyDescent="0.25">
      <c r="A30" s="353" t="s">
        <v>716</v>
      </c>
      <c r="B30" s="354" t="s">
        <v>717</v>
      </c>
      <c r="C30" s="372">
        <v>1156100</v>
      </c>
      <c r="D30" s="372">
        <v>1156100</v>
      </c>
      <c r="E30" s="372">
        <v>1156100</v>
      </c>
      <c r="G30" s="377"/>
      <c r="H30" s="377"/>
      <c r="I30" s="377"/>
      <c r="J30" s="377"/>
    </row>
    <row r="31" spans="1:28" ht="75" x14ac:dyDescent="0.25">
      <c r="A31" s="353" t="s">
        <v>718</v>
      </c>
      <c r="B31" s="354" t="s">
        <v>719</v>
      </c>
      <c r="C31" s="372">
        <v>9197000</v>
      </c>
      <c r="D31" s="372">
        <v>9629000</v>
      </c>
      <c r="E31" s="372">
        <v>10033000</v>
      </c>
    </row>
    <row r="32" spans="1:28" ht="15.75" x14ac:dyDescent="0.25">
      <c r="A32" s="360" t="s">
        <v>720</v>
      </c>
      <c r="B32" s="361" t="s">
        <v>721</v>
      </c>
      <c r="C32" s="352">
        <f>C33+C34</f>
        <v>205000</v>
      </c>
      <c r="D32" s="352">
        <f>D33+D34</f>
        <v>205000</v>
      </c>
      <c r="E32" s="352">
        <f>E33+E34</f>
        <v>205000</v>
      </c>
    </row>
    <row r="33" spans="1:6" ht="60" x14ac:dyDescent="0.25">
      <c r="A33" s="382" t="s">
        <v>722</v>
      </c>
      <c r="B33" s="354" t="s">
        <v>723</v>
      </c>
      <c r="C33" s="372">
        <v>143000</v>
      </c>
      <c r="D33" s="372">
        <v>143000</v>
      </c>
      <c r="E33" s="372">
        <v>143000</v>
      </c>
    </row>
    <row r="34" spans="1:6" ht="60" x14ac:dyDescent="0.25">
      <c r="A34" s="382" t="s">
        <v>724</v>
      </c>
      <c r="B34" s="354" t="s">
        <v>725</v>
      </c>
      <c r="C34" s="372">
        <v>62000</v>
      </c>
      <c r="D34" s="372">
        <v>62000</v>
      </c>
      <c r="E34" s="372">
        <v>62000</v>
      </c>
    </row>
    <row r="35" spans="1:6" ht="31.5" x14ac:dyDescent="0.25">
      <c r="A35" s="350" t="s">
        <v>726</v>
      </c>
      <c r="B35" s="351" t="s">
        <v>727</v>
      </c>
      <c r="C35" s="352">
        <f>C36</f>
        <v>71030000</v>
      </c>
      <c r="D35" s="352">
        <f>D36</f>
        <v>69189000</v>
      </c>
      <c r="E35" s="352">
        <f>E36</f>
        <v>77269000</v>
      </c>
    </row>
    <row r="36" spans="1:6" ht="45" x14ac:dyDescent="0.25">
      <c r="A36" s="353" t="s">
        <v>728</v>
      </c>
      <c r="B36" s="354" t="s">
        <v>584</v>
      </c>
      <c r="C36" s="372">
        <v>71030000</v>
      </c>
      <c r="D36" s="372">
        <v>69189000</v>
      </c>
      <c r="E36" s="372">
        <v>77269000</v>
      </c>
    </row>
    <row r="37" spans="1:6" ht="15.75" x14ac:dyDescent="0.25">
      <c r="A37" s="350" t="s">
        <v>729</v>
      </c>
      <c r="B37" s="351" t="s">
        <v>730</v>
      </c>
      <c r="C37" s="352">
        <f>C38+C39</f>
        <v>8415000</v>
      </c>
      <c r="D37" s="352">
        <f>D38+D39</f>
        <v>8615000</v>
      </c>
      <c r="E37" s="352">
        <f>E38+E39</f>
        <v>8815000</v>
      </c>
    </row>
    <row r="38" spans="1:6" ht="90" x14ac:dyDescent="0.25">
      <c r="A38" s="353" t="s">
        <v>731</v>
      </c>
      <c r="B38" s="354" t="s">
        <v>732</v>
      </c>
      <c r="C38" s="372">
        <v>8400000</v>
      </c>
      <c r="D38" s="372">
        <v>8600000</v>
      </c>
      <c r="E38" s="372">
        <v>8800000</v>
      </c>
    </row>
    <row r="39" spans="1:6" ht="60" x14ac:dyDescent="0.25">
      <c r="A39" s="353" t="s">
        <v>733</v>
      </c>
      <c r="B39" s="354" t="s">
        <v>734</v>
      </c>
      <c r="C39" s="372">
        <v>15000</v>
      </c>
      <c r="D39" s="372">
        <v>15000</v>
      </c>
      <c r="E39" s="372">
        <v>15000</v>
      </c>
    </row>
    <row r="40" spans="1:6" ht="63" x14ac:dyDescent="0.25">
      <c r="A40" s="350" t="s">
        <v>735</v>
      </c>
      <c r="B40" s="351" t="s">
        <v>736</v>
      </c>
      <c r="C40" s="352">
        <f>C41+C42+C48</f>
        <v>220892700</v>
      </c>
      <c r="D40" s="352">
        <f t="shared" ref="D40:E40" si="0">D41+D42+D48</f>
        <v>220892700</v>
      </c>
      <c r="E40" s="352">
        <f t="shared" si="0"/>
        <v>220892700</v>
      </c>
      <c r="F40" s="344"/>
    </row>
    <row r="41" spans="1:6" ht="75" x14ac:dyDescent="0.25">
      <c r="A41" s="353" t="s">
        <v>737</v>
      </c>
      <c r="B41" s="354" t="s">
        <v>738</v>
      </c>
      <c r="C41" s="372">
        <v>185600000</v>
      </c>
      <c r="D41" s="372">
        <v>185600000</v>
      </c>
      <c r="E41" s="372">
        <v>185600000</v>
      </c>
    </row>
    <row r="42" spans="1:6" ht="126" x14ac:dyDescent="0.25">
      <c r="A42" s="350" t="s">
        <v>739</v>
      </c>
      <c r="B42" s="351" t="s">
        <v>740</v>
      </c>
      <c r="C42" s="352">
        <f>C43+C44+C45+C47+C46</f>
        <v>35267700</v>
      </c>
      <c r="D42" s="352">
        <f>D43+D44+D45+D47+D46</f>
        <v>35267700</v>
      </c>
      <c r="E42" s="352">
        <f>E43+E44+E45+E47+E46</f>
        <v>35267700</v>
      </c>
    </row>
    <row r="43" spans="1:6" ht="116.25" customHeight="1" x14ac:dyDescent="0.25">
      <c r="A43" s="353" t="s">
        <v>741</v>
      </c>
      <c r="B43" s="354" t="s">
        <v>598</v>
      </c>
      <c r="C43" s="372">
        <v>8869300</v>
      </c>
      <c r="D43" s="372">
        <v>8869300</v>
      </c>
      <c r="E43" s="372">
        <v>8869300</v>
      </c>
    </row>
    <row r="44" spans="1:6" ht="105" x14ac:dyDescent="0.25">
      <c r="A44" s="353" t="s">
        <v>599</v>
      </c>
      <c r="B44" s="354" t="s">
        <v>742</v>
      </c>
      <c r="C44" s="372">
        <v>21708400</v>
      </c>
      <c r="D44" s="372">
        <v>21708400</v>
      </c>
      <c r="E44" s="372">
        <v>21708400</v>
      </c>
    </row>
    <row r="45" spans="1:6" ht="92.25" customHeight="1" x14ac:dyDescent="0.25">
      <c r="A45" s="353" t="s">
        <v>743</v>
      </c>
      <c r="B45" s="354" t="s">
        <v>744</v>
      </c>
      <c r="C45" s="372">
        <v>1100000</v>
      </c>
      <c r="D45" s="372">
        <v>1100000</v>
      </c>
      <c r="E45" s="372">
        <v>1100000</v>
      </c>
    </row>
    <row r="46" spans="1:6" ht="75" x14ac:dyDescent="0.25">
      <c r="A46" s="353" t="s">
        <v>745</v>
      </c>
      <c r="B46" s="354" t="s">
        <v>604</v>
      </c>
      <c r="C46" s="372">
        <v>190000</v>
      </c>
      <c r="D46" s="372">
        <v>190000</v>
      </c>
      <c r="E46" s="372">
        <v>190000</v>
      </c>
    </row>
    <row r="47" spans="1:6" ht="60" x14ac:dyDescent="0.25">
      <c r="A47" s="353" t="s">
        <v>746</v>
      </c>
      <c r="B47" s="354" t="s">
        <v>747</v>
      </c>
      <c r="C47" s="372">
        <v>3400000</v>
      </c>
      <c r="D47" s="372">
        <v>3400000</v>
      </c>
      <c r="E47" s="372">
        <v>3400000</v>
      </c>
    </row>
    <row r="48" spans="1:6" ht="90" x14ac:dyDescent="0.25">
      <c r="A48" s="358" t="s">
        <v>748</v>
      </c>
      <c r="B48" s="354" t="s">
        <v>749</v>
      </c>
      <c r="C48" s="372">
        <v>25000</v>
      </c>
      <c r="D48" s="372">
        <v>25000</v>
      </c>
      <c r="E48" s="372">
        <v>25000</v>
      </c>
    </row>
    <row r="49" spans="1:20" ht="31.5" x14ac:dyDescent="0.25">
      <c r="A49" s="350" t="s">
        <v>750</v>
      </c>
      <c r="B49" s="351" t="s">
        <v>751</v>
      </c>
      <c r="C49" s="352">
        <f>SUM(C50:C54)</f>
        <v>30654124.240000002</v>
      </c>
      <c r="D49" s="352">
        <f>SUM(D50:D54)</f>
        <v>31880289.210000001</v>
      </c>
      <c r="E49" s="352">
        <f>SUM(E50:E54)</f>
        <v>33155500.780000001</v>
      </c>
      <c r="G49" s="377"/>
      <c r="H49" s="377"/>
      <c r="I49" s="377"/>
      <c r="J49" s="377"/>
      <c r="T49" s="383"/>
    </row>
    <row r="50" spans="1:20" ht="45" x14ac:dyDescent="0.25">
      <c r="A50" s="353" t="s">
        <v>752</v>
      </c>
      <c r="B50" s="354" t="s">
        <v>753</v>
      </c>
      <c r="C50" s="355">
        <v>2038408.41</v>
      </c>
      <c r="D50" s="355">
        <v>2119944.7400000002</v>
      </c>
      <c r="E50" s="355">
        <v>2204742.5299999998</v>
      </c>
      <c r="G50" s="384"/>
      <c r="H50" s="384"/>
      <c r="I50" s="384"/>
      <c r="J50" s="377"/>
      <c r="T50" s="383"/>
    </row>
    <row r="51" spans="1:20" ht="45" x14ac:dyDescent="0.25">
      <c r="A51" s="353" t="s">
        <v>754</v>
      </c>
      <c r="B51" s="354" t="s">
        <v>755</v>
      </c>
      <c r="C51" s="355">
        <v>26942.28</v>
      </c>
      <c r="D51" s="355">
        <v>28019.97</v>
      </c>
      <c r="E51" s="355">
        <v>29140.77</v>
      </c>
      <c r="G51" s="384"/>
      <c r="H51" s="384"/>
      <c r="I51" s="384"/>
      <c r="J51" s="377"/>
      <c r="T51" s="383"/>
    </row>
    <row r="52" spans="1:20" ht="37.5" customHeight="1" x14ac:dyDescent="0.25">
      <c r="A52" s="353" t="s">
        <v>756</v>
      </c>
      <c r="B52" s="354" t="s">
        <v>616</v>
      </c>
      <c r="C52" s="355">
        <v>19306954.25</v>
      </c>
      <c r="D52" s="355">
        <v>20079232.420000002</v>
      </c>
      <c r="E52" s="355">
        <v>20882401.710000001</v>
      </c>
      <c r="G52" s="384"/>
      <c r="H52" s="384"/>
      <c r="I52" s="384"/>
      <c r="J52" s="377"/>
      <c r="T52" s="383"/>
    </row>
    <row r="53" spans="1:20" ht="24" customHeight="1" x14ac:dyDescent="0.25">
      <c r="A53" s="353" t="s">
        <v>757</v>
      </c>
      <c r="B53" s="354" t="s">
        <v>618</v>
      </c>
      <c r="C53" s="355">
        <v>160018.76</v>
      </c>
      <c r="D53" s="355">
        <v>166419.51999999999</v>
      </c>
      <c r="E53" s="355">
        <v>173076.3</v>
      </c>
      <c r="G53" s="377"/>
      <c r="H53" s="377"/>
      <c r="I53" s="377"/>
      <c r="J53" s="377"/>
      <c r="T53" s="383"/>
    </row>
    <row r="54" spans="1:20" ht="45" x14ac:dyDescent="0.25">
      <c r="A54" s="353" t="s">
        <v>758</v>
      </c>
      <c r="B54" s="385" t="s">
        <v>620</v>
      </c>
      <c r="C54" s="355">
        <v>9121800.5399999991</v>
      </c>
      <c r="D54" s="355">
        <v>9486672.5600000005</v>
      </c>
      <c r="E54" s="355">
        <v>9866139.4700000007</v>
      </c>
      <c r="G54" s="384"/>
      <c r="H54" s="384"/>
      <c r="I54" s="384"/>
      <c r="J54" s="377"/>
      <c r="T54" s="383"/>
    </row>
    <row r="55" spans="1:20" ht="47.25" x14ac:dyDescent="0.25">
      <c r="A55" s="350" t="s">
        <v>759</v>
      </c>
      <c r="B55" s="351" t="s">
        <v>760</v>
      </c>
      <c r="C55" s="352">
        <f>C56</f>
        <v>57481452</v>
      </c>
      <c r="D55" s="352">
        <f>D56</f>
        <v>57481452</v>
      </c>
      <c r="E55" s="352">
        <f>E56</f>
        <v>57481452</v>
      </c>
      <c r="G55" s="377"/>
      <c r="H55" s="377"/>
      <c r="I55" s="377"/>
      <c r="J55" s="377"/>
      <c r="T55" s="383"/>
    </row>
    <row r="56" spans="1:20" ht="31.5" x14ac:dyDescent="0.25">
      <c r="A56" s="350" t="s">
        <v>761</v>
      </c>
      <c r="B56" s="351" t="s">
        <v>762</v>
      </c>
      <c r="C56" s="352">
        <f>SUM(C57:C78)</f>
        <v>57481452</v>
      </c>
      <c r="D56" s="352">
        <f>SUM(D57:D78)</f>
        <v>57481452</v>
      </c>
      <c r="E56" s="352">
        <f>SUM(E57:E78)</f>
        <v>57481452</v>
      </c>
      <c r="T56" s="383"/>
    </row>
    <row r="57" spans="1:20" ht="60" x14ac:dyDescent="0.25">
      <c r="A57" s="353" t="s">
        <v>763</v>
      </c>
      <c r="B57" s="386" t="s">
        <v>764</v>
      </c>
      <c r="C57" s="372">
        <v>122400</v>
      </c>
      <c r="D57" s="372">
        <v>122400</v>
      </c>
      <c r="E57" s="372">
        <v>122400</v>
      </c>
      <c r="T57" s="383"/>
    </row>
    <row r="58" spans="1:20" ht="45" x14ac:dyDescent="0.25">
      <c r="A58" s="353" t="s">
        <v>765</v>
      </c>
      <c r="B58" s="386" t="s">
        <v>766</v>
      </c>
      <c r="C58" s="372">
        <v>79200</v>
      </c>
      <c r="D58" s="372">
        <v>79200</v>
      </c>
      <c r="E58" s="372">
        <v>79200</v>
      </c>
      <c r="T58" s="383"/>
    </row>
    <row r="59" spans="1:20" ht="45" x14ac:dyDescent="0.25">
      <c r="A59" s="353" t="s">
        <v>767</v>
      </c>
      <c r="B59" s="354" t="s">
        <v>768</v>
      </c>
      <c r="C59" s="372">
        <v>3855360</v>
      </c>
      <c r="D59" s="372">
        <v>3855360</v>
      </c>
      <c r="E59" s="372">
        <v>3855360</v>
      </c>
      <c r="T59" s="383"/>
    </row>
    <row r="60" spans="1:20" ht="45" x14ac:dyDescent="0.25">
      <c r="A60" s="353" t="s">
        <v>769</v>
      </c>
      <c r="B60" s="387" t="s">
        <v>770</v>
      </c>
      <c r="C60" s="372">
        <v>16300000</v>
      </c>
      <c r="D60" s="372">
        <v>16300000</v>
      </c>
      <c r="E60" s="372">
        <v>16300000</v>
      </c>
      <c r="T60" s="383"/>
    </row>
    <row r="61" spans="1:20" ht="45" x14ac:dyDescent="0.25">
      <c r="A61" s="353" t="s">
        <v>771</v>
      </c>
      <c r="B61" s="386" t="s">
        <v>772</v>
      </c>
      <c r="C61" s="372">
        <v>43200</v>
      </c>
      <c r="D61" s="372">
        <v>43200</v>
      </c>
      <c r="E61" s="372">
        <v>43200</v>
      </c>
      <c r="T61" s="383"/>
    </row>
    <row r="62" spans="1:20" ht="60" x14ac:dyDescent="0.25">
      <c r="A62" s="353" t="s">
        <v>773</v>
      </c>
      <c r="B62" s="386" t="s">
        <v>774</v>
      </c>
      <c r="C62" s="372">
        <v>43200</v>
      </c>
      <c r="D62" s="372">
        <v>43200</v>
      </c>
      <c r="E62" s="372">
        <v>43200</v>
      </c>
      <c r="T62" s="383"/>
    </row>
    <row r="63" spans="1:20" ht="45" x14ac:dyDescent="0.25">
      <c r="A63" s="353" t="s">
        <v>775</v>
      </c>
      <c r="B63" s="354" t="s">
        <v>776</v>
      </c>
      <c r="C63" s="372">
        <v>3630080</v>
      </c>
      <c r="D63" s="372">
        <v>3630080</v>
      </c>
      <c r="E63" s="372">
        <v>3630080</v>
      </c>
      <c r="T63" s="383"/>
    </row>
    <row r="64" spans="1:20" ht="60" x14ac:dyDescent="0.25">
      <c r="A64" s="353" t="s">
        <v>777</v>
      </c>
      <c r="B64" s="354" t="s">
        <v>778</v>
      </c>
      <c r="C64" s="372">
        <v>158400</v>
      </c>
      <c r="D64" s="372">
        <v>158400</v>
      </c>
      <c r="E64" s="372">
        <v>158400</v>
      </c>
      <c r="T64" s="383"/>
    </row>
    <row r="65" spans="1:20" ht="60" x14ac:dyDescent="0.25">
      <c r="A65" s="353" t="s">
        <v>779</v>
      </c>
      <c r="B65" s="354" t="s">
        <v>780</v>
      </c>
      <c r="C65" s="372">
        <v>129600</v>
      </c>
      <c r="D65" s="372">
        <v>129600</v>
      </c>
      <c r="E65" s="372">
        <v>129600</v>
      </c>
      <c r="T65" s="383"/>
    </row>
    <row r="66" spans="1:20" ht="60" x14ac:dyDescent="0.25">
      <c r="A66" s="353" t="s">
        <v>781</v>
      </c>
      <c r="B66" s="354" t="s">
        <v>782</v>
      </c>
      <c r="C66" s="372">
        <v>115200</v>
      </c>
      <c r="D66" s="372">
        <v>115200</v>
      </c>
      <c r="E66" s="372">
        <v>115200</v>
      </c>
      <c r="T66" s="383"/>
    </row>
    <row r="67" spans="1:20" ht="45" x14ac:dyDescent="0.25">
      <c r="A67" s="353" t="s">
        <v>783</v>
      </c>
      <c r="B67" s="354" t="s">
        <v>784</v>
      </c>
      <c r="C67" s="372">
        <v>416332</v>
      </c>
      <c r="D67" s="372">
        <v>416332</v>
      </c>
      <c r="E67" s="372">
        <v>416332</v>
      </c>
      <c r="T67" s="383"/>
    </row>
    <row r="68" spans="1:20" ht="45" x14ac:dyDescent="0.25">
      <c r="A68" s="353" t="s">
        <v>785</v>
      </c>
      <c r="B68" s="354" t="s">
        <v>786</v>
      </c>
      <c r="C68" s="372">
        <v>4108800</v>
      </c>
      <c r="D68" s="372">
        <v>4108800</v>
      </c>
      <c r="E68" s="372">
        <v>4108800</v>
      </c>
      <c r="T68" s="383"/>
    </row>
    <row r="69" spans="1:20" ht="45" x14ac:dyDescent="0.25">
      <c r="A69" s="353" t="s">
        <v>787</v>
      </c>
      <c r="B69" s="354" t="s">
        <v>788</v>
      </c>
      <c r="C69" s="372">
        <v>3366400</v>
      </c>
      <c r="D69" s="372">
        <v>3366400</v>
      </c>
      <c r="E69" s="372">
        <v>3366400</v>
      </c>
      <c r="T69" s="383"/>
    </row>
    <row r="70" spans="1:20" ht="45" x14ac:dyDescent="0.25">
      <c r="A70" s="353" t="s">
        <v>789</v>
      </c>
      <c r="B70" s="354" t="s">
        <v>790</v>
      </c>
      <c r="C70" s="372">
        <v>977920</v>
      </c>
      <c r="D70" s="372">
        <v>977920</v>
      </c>
      <c r="E70" s="372">
        <v>977920</v>
      </c>
      <c r="T70" s="383"/>
    </row>
    <row r="71" spans="1:20" ht="60" x14ac:dyDescent="0.25">
      <c r="A71" s="353" t="s">
        <v>791</v>
      </c>
      <c r="B71" s="354" t="s">
        <v>792</v>
      </c>
      <c r="C71" s="372">
        <v>349440</v>
      </c>
      <c r="D71" s="372">
        <v>349440</v>
      </c>
      <c r="E71" s="372">
        <v>349440</v>
      </c>
      <c r="T71" s="383"/>
    </row>
    <row r="72" spans="1:20" ht="45" x14ac:dyDescent="0.25">
      <c r="A72" s="353" t="s">
        <v>793</v>
      </c>
      <c r="B72" s="354" t="s">
        <v>794</v>
      </c>
      <c r="C72" s="372">
        <v>5384960</v>
      </c>
      <c r="D72" s="372">
        <v>5384960</v>
      </c>
      <c r="E72" s="372">
        <v>5384960</v>
      </c>
      <c r="T72" s="383"/>
    </row>
    <row r="73" spans="1:20" ht="45" x14ac:dyDescent="0.25">
      <c r="A73" s="353" t="s">
        <v>795</v>
      </c>
      <c r="B73" s="354" t="s">
        <v>796</v>
      </c>
      <c r="C73" s="372">
        <v>1401600</v>
      </c>
      <c r="D73" s="372">
        <v>1401600</v>
      </c>
      <c r="E73" s="372">
        <v>1401600</v>
      </c>
      <c r="T73" s="383"/>
    </row>
    <row r="74" spans="1:20" ht="45" x14ac:dyDescent="0.25">
      <c r="A74" s="353" t="s">
        <v>797</v>
      </c>
      <c r="B74" s="354" t="s">
        <v>798</v>
      </c>
      <c r="C74" s="372">
        <v>4102400</v>
      </c>
      <c r="D74" s="372">
        <v>4102400</v>
      </c>
      <c r="E74" s="372">
        <v>4102400</v>
      </c>
      <c r="T74" s="383"/>
    </row>
    <row r="75" spans="1:20" ht="45" x14ac:dyDescent="0.25">
      <c r="A75" s="353" t="s">
        <v>799</v>
      </c>
      <c r="B75" s="354" t="s">
        <v>800</v>
      </c>
      <c r="C75" s="372">
        <v>4944640</v>
      </c>
      <c r="D75" s="372">
        <v>4944640</v>
      </c>
      <c r="E75" s="372">
        <v>4944640</v>
      </c>
      <c r="T75" s="383"/>
    </row>
    <row r="76" spans="1:20" ht="60" x14ac:dyDescent="0.25">
      <c r="A76" s="353" t="s">
        <v>801</v>
      </c>
      <c r="B76" s="354" t="s">
        <v>802</v>
      </c>
      <c r="C76" s="372">
        <v>431040</v>
      </c>
      <c r="D76" s="372">
        <v>431040</v>
      </c>
      <c r="E76" s="372">
        <v>431040</v>
      </c>
      <c r="T76" s="383"/>
    </row>
    <row r="77" spans="1:20" ht="45" x14ac:dyDescent="0.25">
      <c r="A77" s="353" t="s">
        <v>803</v>
      </c>
      <c r="B77" s="354" t="s">
        <v>804</v>
      </c>
      <c r="C77" s="372">
        <v>3333120</v>
      </c>
      <c r="D77" s="372">
        <v>3333120</v>
      </c>
      <c r="E77" s="372">
        <v>3333120</v>
      </c>
      <c r="T77" s="383"/>
    </row>
    <row r="78" spans="1:20" ht="45" x14ac:dyDescent="0.25">
      <c r="A78" s="353" t="s">
        <v>805</v>
      </c>
      <c r="B78" s="354" t="s">
        <v>806</v>
      </c>
      <c r="C78" s="372">
        <v>4188160</v>
      </c>
      <c r="D78" s="372">
        <v>4188160</v>
      </c>
      <c r="E78" s="372">
        <v>4188160</v>
      </c>
      <c r="G78" s="344"/>
      <c r="T78" s="383"/>
    </row>
    <row r="79" spans="1:20" ht="47.25" x14ac:dyDescent="0.25">
      <c r="A79" s="350" t="s">
        <v>807</v>
      </c>
      <c r="B79" s="351" t="s">
        <v>808</v>
      </c>
      <c r="C79" s="352">
        <f>C80+C82</f>
        <v>4315000</v>
      </c>
      <c r="D79" s="352">
        <f>D80+D82</f>
        <v>4315000</v>
      </c>
      <c r="E79" s="352">
        <f>E80+E82</f>
        <v>4315000</v>
      </c>
    </row>
    <row r="80" spans="1:20" ht="126" x14ac:dyDescent="0.25">
      <c r="A80" s="350" t="s">
        <v>809</v>
      </c>
      <c r="B80" s="351" t="s">
        <v>810</v>
      </c>
      <c r="C80" s="352">
        <f>C81</f>
        <v>1655000</v>
      </c>
      <c r="D80" s="352">
        <f>D81</f>
        <v>1655000</v>
      </c>
      <c r="E80" s="352">
        <f>E81</f>
        <v>1655000</v>
      </c>
    </row>
    <row r="81" spans="1:20" ht="120.75" customHeight="1" x14ac:dyDescent="0.25">
      <c r="A81" s="388" t="s">
        <v>811</v>
      </c>
      <c r="B81" s="389" t="s">
        <v>812</v>
      </c>
      <c r="C81" s="372">
        <v>1655000</v>
      </c>
      <c r="D81" s="372">
        <v>1655000</v>
      </c>
      <c r="E81" s="372">
        <v>1655000</v>
      </c>
    </row>
    <row r="82" spans="1:20" ht="63" x14ac:dyDescent="0.25">
      <c r="A82" s="360" t="s">
        <v>813</v>
      </c>
      <c r="B82" s="351" t="s">
        <v>814</v>
      </c>
      <c r="C82" s="352">
        <f>C83+C84+C85</f>
        <v>2660000</v>
      </c>
      <c r="D82" s="352">
        <f t="shared" ref="D82:E82" si="1">D83+D84+D85</f>
        <v>2660000</v>
      </c>
      <c r="E82" s="352">
        <f t="shared" si="1"/>
        <v>2660000</v>
      </c>
    </row>
    <row r="83" spans="1:20" ht="80.25" customHeight="1" x14ac:dyDescent="0.25">
      <c r="A83" s="353" t="s">
        <v>815</v>
      </c>
      <c r="B83" s="354" t="s">
        <v>816</v>
      </c>
      <c r="C83" s="372">
        <v>150000</v>
      </c>
      <c r="D83" s="372">
        <v>150000</v>
      </c>
      <c r="E83" s="372">
        <v>150000</v>
      </c>
    </row>
    <row r="84" spans="1:20" ht="75" x14ac:dyDescent="0.25">
      <c r="A84" s="353" t="s">
        <v>641</v>
      </c>
      <c r="B84" s="354" t="s">
        <v>817</v>
      </c>
      <c r="C84" s="372">
        <v>2410000</v>
      </c>
      <c r="D84" s="372">
        <v>2410000</v>
      </c>
      <c r="E84" s="372">
        <v>2410000</v>
      </c>
    </row>
    <row r="85" spans="1:20" ht="60" x14ac:dyDescent="0.25">
      <c r="A85" s="353" t="s">
        <v>818</v>
      </c>
      <c r="B85" s="354" t="s">
        <v>819</v>
      </c>
      <c r="C85" s="372">
        <v>100000</v>
      </c>
      <c r="D85" s="372">
        <v>100000</v>
      </c>
      <c r="E85" s="372">
        <v>100000</v>
      </c>
    </row>
    <row r="86" spans="1:20" ht="15.75" x14ac:dyDescent="0.25">
      <c r="A86" s="360" t="s">
        <v>820</v>
      </c>
      <c r="B86" s="361" t="s">
        <v>821</v>
      </c>
      <c r="C86" s="372">
        <f>C87</f>
        <v>50000000</v>
      </c>
      <c r="D86" s="372">
        <f t="shared" ref="D86:E86" si="2">D87</f>
        <v>0</v>
      </c>
      <c r="E86" s="372">
        <f t="shared" si="2"/>
        <v>0</v>
      </c>
    </row>
    <row r="87" spans="1:20" ht="75" x14ac:dyDescent="0.25">
      <c r="A87" s="390" t="s">
        <v>822</v>
      </c>
      <c r="B87" s="354" t="s">
        <v>823</v>
      </c>
      <c r="C87" s="372">
        <v>50000000</v>
      </c>
      <c r="D87" s="372">
        <v>0</v>
      </c>
      <c r="E87" s="372">
        <v>0</v>
      </c>
    </row>
    <row r="88" spans="1:20" ht="15.75" x14ac:dyDescent="0.25">
      <c r="A88" s="353"/>
      <c r="B88" s="391" t="s">
        <v>824</v>
      </c>
      <c r="C88" s="352">
        <f>C79+C55+C49+C32+C40+C37+C35+C26+C15+C21+C86</f>
        <v>3172546137.54</v>
      </c>
      <c r="D88" s="352">
        <f t="shared" ref="D88:E88" si="3">D79+D55+D49+D32+D40+D37+D35+D26+D15+D21+D86</f>
        <v>3300801905.4099998</v>
      </c>
      <c r="E88" s="352">
        <f t="shared" si="3"/>
        <v>3501296133.8799996</v>
      </c>
      <c r="H88" s="344"/>
      <c r="I88" s="344"/>
      <c r="J88" s="344"/>
    </row>
    <row r="89" spans="1:20" ht="15.75" customHeight="1" x14ac:dyDescent="0.25">
      <c r="A89" s="392" t="s">
        <v>825</v>
      </c>
      <c r="B89" s="351" t="s">
        <v>826</v>
      </c>
      <c r="C89" s="352">
        <f>C90+C117+C119+C120+C121</f>
        <v>0</v>
      </c>
      <c r="D89" s="352">
        <f>D90+D117+D120+D121</f>
        <v>0</v>
      </c>
      <c r="E89" s="352">
        <f>E90+E117+E120+E121</f>
        <v>0</v>
      </c>
    </row>
    <row r="90" spans="1:20" ht="47.25" hidden="1" customHeight="1" x14ac:dyDescent="0.25">
      <c r="A90" s="392" t="s">
        <v>827</v>
      </c>
      <c r="B90" s="351" t="s">
        <v>828</v>
      </c>
      <c r="C90" s="352">
        <f>C91+C93+C101+C115</f>
        <v>0</v>
      </c>
      <c r="D90" s="352">
        <f>D91+D93+D101+D115</f>
        <v>0</v>
      </c>
      <c r="E90" s="352">
        <f>E91+E93+E101+E115</f>
        <v>0</v>
      </c>
      <c r="H90" s="344"/>
    </row>
    <row r="91" spans="1:20" ht="31.5" hidden="1" customHeight="1" x14ac:dyDescent="0.25">
      <c r="A91" s="392" t="s">
        <v>829</v>
      </c>
      <c r="B91" s="351" t="s">
        <v>830</v>
      </c>
      <c r="C91" s="352">
        <f>C92</f>
        <v>0</v>
      </c>
      <c r="D91" s="352">
        <f t="shared" ref="D91:E91" si="4">D92</f>
        <v>0</v>
      </c>
      <c r="E91" s="352">
        <f t="shared" si="4"/>
        <v>0</v>
      </c>
    </row>
    <row r="92" spans="1:20" s="373" customFormat="1" ht="30" hidden="1" customHeight="1" x14ac:dyDescent="0.25">
      <c r="A92" s="393" t="s">
        <v>831</v>
      </c>
      <c r="B92" s="371" t="s">
        <v>832</v>
      </c>
      <c r="C92" s="170"/>
      <c r="D92" s="170"/>
      <c r="E92" s="158"/>
      <c r="R92" s="343"/>
      <c r="T92" s="374"/>
    </row>
    <row r="93" spans="1:20" s="362" customFormat="1" ht="31.5" hidden="1" customHeight="1" x14ac:dyDescent="0.25">
      <c r="A93" s="392" t="s">
        <v>833</v>
      </c>
      <c r="B93" s="351" t="s">
        <v>834</v>
      </c>
      <c r="C93" s="352">
        <f>SUM(C94:C100)</f>
        <v>0</v>
      </c>
      <c r="D93" s="352">
        <f>SUM(D94:D100)</f>
        <v>0</v>
      </c>
      <c r="E93" s="352">
        <f>SUM(E94:E100)</f>
        <v>0</v>
      </c>
      <c r="R93" s="394"/>
      <c r="T93" s="365"/>
    </row>
    <row r="94" spans="1:20" s="373" customFormat="1" ht="75" hidden="1" x14ac:dyDescent="0.25">
      <c r="A94" s="395" t="s">
        <v>835</v>
      </c>
      <c r="B94" s="371" t="s">
        <v>836</v>
      </c>
      <c r="C94" s="372"/>
      <c r="D94" s="372"/>
      <c r="E94" s="372"/>
      <c r="R94" s="343"/>
      <c r="T94" s="374"/>
    </row>
    <row r="95" spans="1:20" s="373" customFormat="1" ht="60" hidden="1" x14ac:dyDescent="0.25">
      <c r="A95" s="395" t="s">
        <v>837</v>
      </c>
      <c r="B95" s="371" t="s">
        <v>838</v>
      </c>
      <c r="C95" s="372"/>
      <c r="D95" s="372"/>
      <c r="E95" s="372"/>
      <c r="R95" s="343"/>
      <c r="T95" s="374"/>
    </row>
    <row r="96" spans="1:20" s="373" customFormat="1" ht="30" hidden="1" x14ac:dyDescent="0.25">
      <c r="A96" s="395" t="s">
        <v>839</v>
      </c>
      <c r="B96" s="371" t="s">
        <v>840</v>
      </c>
      <c r="C96" s="372"/>
      <c r="D96" s="372"/>
      <c r="E96" s="372"/>
      <c r="R96" s="343"/>
      <c r="T96" s="374"/>
    </row>
    <row r="97" spans="1:28" s="373" customFormat="1" ht="45" hidden="1" x14ac:dyDescent="0.25">
      <c r="A97" s="395" t="s">
        <v>841</v>
      </c>
      <c r="B97" s="396" t="s">
        <v>842</v>
      </c>
      <c r="C97" s="397"/>
      <c r="D97" s="372"/>
      <c r="E97" s="372"/>
      <c r="R97" s="343"/>
      <c r="T97" s="374"/>
    </row>
    <row r="98" spans="1:28" s="373" customFormat="1" ht="45" hidden="1" customHeight="1" x14ac:dyDescent="0.25">
      <c r="A98" s="395" t="s">
        <v>843</v>
      </c>
      <c r="B98" s="398" t="s">
        <v>844</v>
      </c>
      <c r="C98" s="397"/>
      <c r="D98" s="372"/>
      <c r="E98" s="372"/>
      <c r="R98" s="343"/>
      <c r="T98" s="374"/>
    </row>
    <row r="99" spans="1:28" s="373" customFormat="1" ht="30" hidden="1" customHeight="1" x14ac:dyDescent="0.25">
      <c r="A99" s="395" t="s">
        <v>845</v>
      </c>
      <c r="B99" s="399" t="s">
        <v>846</v>
      </c>
      <c r="C99" s="397"/>
      <c r="D99" s="372"/>
      <c r="E99" s="372"/>
      <c r="R99" s="343"/>
      <c r="T99" s="374"/>
    </row>
    <row r="100" spans="1:28" s="373" customFormat="1" ht="45" hidden="1" customHeight="1" x14ac:dyDescent="0.25">
      <c r="A100" s="395" t="s">
        <v>847</v>
      </c>
      <c r="B100" s="398" t="s">
        <v>848</v>
      </c>
      <c r="C100" s="397"/>
      <c r="D100" s="372"/>
      <c r="E100" s="372"/>
      <c r="R100" s="343"/>
      <c r="T100" s="374"/>
    </row>
    <row r="101" spans="1:28" s="400" customFormat="1" ht="31.5" hidden="1" x14ac:dyDescent="0.25">
      <c r="A101" s="392" t="s">
        <v>849</v>
      </c>
      <c r="B101" s="351" t="s">
        <v>850</v>
      </c>
      <c r="C101" s="352">
        <f>SUM(C102:C114)</f>
        <v>0</v>
      </c>
      <c r="D101" s="352">
        <f>SUM(D102:D114)</f>
        <v>0</v>
      </c>
      <c r="E101" s="352">
        <f>SUM(E102:E114)</f>
        <v>0</v>
      </c>
      <c r="G101" s="401"/>
      <c r="H101" s="401"/>
      <c r="I101" s="401"/>
      <c r="J101" s="401"/>
      <c r="K101" s="401"/>
      <c r="R101" s="402"/>
      <c r="T101" s="403"/>
    </row>
    <row r="102" spans="1:28" ht="105" hidden="1" x14ac:dyDescent="0.25">
      <c r="A102" s="395" t="s">
        <v>851</v>
      </c>
      <c r="B102" s="404" t="s">
        <v>852</v>
      </c>
      <c r="C102" s="227"/>
      <c r="D102" s="54"/>
      <c r="E102" s="405"/>
      <c r="G102" s="377"/>
      <c r="H102" s="377"/>
      <c r="I102" s="377"/>
      <c r="J102" s="377"/>
      <c r="K102" s="377"/>
    </row>
    <row r="103" spans="1:28" ht="120" hidden="1" x14ac:dyDescent="0.25">
      <c r="A103" s="395" t="s">
        <v>853</v>
      </c>
      <c r="B103" s="398" t="s">
        <v>854</v>
      </c>
      <c r="C103" s="227"/>
      <c r="D103" s="54"/>
      <c r="E103" s="405"/>
      <c r="G103" s="377"/>
      <c r="H103" s="377"/>
      <c r="I103" s="377"/>
      <c r="J103" s="377"/>
      <c r="K103" s="377"/>
    </row>
    <row r="104" spans="1:28" ht="90" hidden="1" x14ac:dyDescent="0.25">
      <c r="A104" s="395" t="s">
        <v>855</v>
      </c>
      <c r="B104" s="398" t="s">
        <v>856</v>
      </c>
      <c r="C104" s="227"/>
      <c r="D104" s="227"/>
      <c r="E104" s="227"/>
      <c r="G104" s="377"/>
      <c r="H104" s="377"/>
      <c r="I104" s="377"/>
      <c r="J104" s="377"/>
      <c r="K104" s="377"/>
    </row>
    <row r="105" spans="1:28" ht="45" hidden="1" x14ac:dyDescent="0.25">
      <c r="A105" s="395" t="s">
        <v>857</v>
      </c>
      <c r="B105" s="398" t="s">
        <v>858</v>
      </c>
      <c r="C105" s="227"/>
      <c r="D105" s="227"/>
      <c r="E105" s="227"/>
      <c r="G105" s="377"/>
      <c r="H105" s="377"/>
      <c r="I105" s="377"/>
      <c r="J105" s="377"/>
      <c r="K105" s="377"/>
    </row>
    <row r="106" spans="1:28" ht="60" hidden="1" x14ac:dyDescent="0.25">
      <c r="A106" s="395" t="s">
        <v>859</v>
      </c>
      <c r="B106" s="398" t="s">
        <v>860</v>
      </c>
      <c r="C106" s="227"/>
      <c r="D106" s="54"/>
      <c r="E106" s="54"/>
      <c r="G106" s="377"/>
      <c r="H106" s="377"/>
      <c r="I106" s="377"/>
      <c r="J106" s="377"/>
      <c r="K106" s="377"/>
    </row>
    <row r="107" spans="1:28" ht="75" hidden="1" x14ac:dyDescent="0.25">
      <c r="A107" s="395" t="s">
        <v>861</v>
      </c>
      <c r="B107" s="398" t="s">
        <v>354</v>
      </c>
      <c r="C107" s="227"/>
      <c r="D107" s="227"/>
      <c r="E107" s="227"/>
      <c r="G107" s="377"/>
      <c r="H107" s="377"/>
      <c r="I107" s="377"/>
      <c r="J107" s="377"/>
      <c r="K107" s="377"/>
    </row>
    <row r="108" spans="1:28" ht="45" hidden="1" x14ac:dyDescent="0.25">
      <c r="A108" s="395" t="s">
        <v>862</v>
      </c>
      <c r="B108" s="406" t="s">
        <v>863</v>
      </c>
      <c r="C108" s="227"/>
      <c r="D108" s="227"/>
      <c r="E108" s="227"/>
      <c r="G108" s="377"/>
      <c r="H108" s="377"/>
      <c r="I108" s="377"/>
      <c r="J108" s="377"/>
      <c r="K108" s="377"/>
    </row>
    <row r="109" spans="1:28" ht="60" hidden="1" x14ac:dyDescent="0.25">
      <c r="A109" s="395" t="s">
        <v>864</v>
      </c>
      <c r="B109" s="406" t="s">
        <v>865</v>
      </c>
      <c r="C109" s="407"/>
      <c r="D109" s="408"/>
      <c r="E109" s="405"/>
      <c r="G109" s="377"/>
      <c r="H109" s="377"/>
      <c r="I109" s="377"/>
      <c r="J109" s="377"/>
      <c r="K109" s="377"/>
    </row>
    <row r="110" spans="1:28" ht="60" hidden="1" x14ac:dyDescent="0.25">
      <c r="A110" s="395" t="s">
        <v>866</v>
      </c>
      <c r="B110" s="406" t="s">
        <v>867</v>
      </c>
      <c r="C110" s="407"/>
      <c r="D110" s="54"/>
      <c r="E110" s="405"/>
      <c r="G110" s="377"/>
      <c r="H110" s="377"/>
      <c r="I110" s="377"/>
      <c r="J110" s="377"/>
      <c r="K110" s="377"/>
    </row>
    <row r="111" spans="1:28" ht="135" hidden="1" x14ac:dyDescent="0.25">
      <c r="A111" s="395" t="s">
        <v>868</v>
      </c>
      <c r="B111" s="406" t="s">
        <v>869</v>
      </c>
      <c r="C111" s="227"/>
      <c r="D111" s="54"/>
      <c r="E111" s="405"/>
      <c r="G111" s="377"/>
      <c r="H111" s="377"/>
      <c r="I111" s="377"/>
      <c r="J111" s="377"/>
      <c r="K111" s="377"/>
    </row>
    <row r="112" spans="1:28" s="344" customFormat="1" ht="75" hidden="1" x14ac:dyDescent="0.25">
      <c r="A112" s="395" t="s">
        <v>870</v>
      </c>
      <c r="B112" s="399" t="s">
        <v>871</v>
      </c>
      <c r="C112" s="227"/>
      <c r="D112" s="227"/>
      <c r="E112" s="227"/>
      <c r="F112" s="342"/>
      <c r="G112" s="377"/>
      <c r="H112" s="377"/>
      <c r="I112" s="377"/>
      <c r="J112" s="377"/>
      <c r="K112" s="377"/>
      <c r="L112" s="342"/>
      <c r="M112" s="342"/>
      <c r="N112" s="342"/>
      <c r="O112" s="342"/>
      <c r="P112" s="342"/>
      <c r="Q112" s="342"/>
      <c r="R112" s="343"/>
      <c r="S112" s="342"/>
      <c r="U112" s="342"/>
      <c r="V112" s="342"/>
      <c r="W112" s="342"/>
      <c r="X112" s="342"/>
      <c r="Y112" s="342"/>
      <c r="Z112" s="342"/>
      <c r="AA112" s="342"/>
      <c r="AB112" s="342"/>
    </row>
    <row r="113" spans="1:28" s="344" customFormat="1" ht="135" hidden="1" x14ac:dyDescent="0.25">
      <c r="A113" s="395" t="s">
        <v>872</v>
      </c>
      <c r="B113" s="399" t="s">
        <v>873</v>
      </c>
      <c r="C113" s="407"/>
      <c r="D113" s="408"/>
      <c r="E113" s="408"/>
      <c r="F113" s="342"/>
      <c r="G113" s="377"/>
      <c r="H113" s="377"/>
      <c r="I113" s="377"/>
      <c r="J113" s="377"/>
      <c r="K113" s="377"/>
      <c r="L113" s="342"/>
      <c r="M113" s="342"/>
      <c r="N113" s="342"/>
      <c r="O113" s="342"/>
      <c r="P113" s="342"/>
      <c r="Q113" s="342"/>
      <c r="R113" s="343"/>
      <c r="S113" s="342"/>
      <c r="U113" s="342"/>
      <c r="V113" s="342"/>
      <c r="W113" s="342"/>
      <c r="X113" s="342"/>
      <c r="Y113" s="342"/>
      <c r="Z113" s="342"/>
      <c r="AA113" s="342"/>
      <c r="AB113" s="342"/>
    </row>
    <row r="114" spans="1:28" s="344" customFormat="1" ht="30" hidden="1" x14ac:dyDescent="0.25">
      <c r="A114" s="409" t="s">
        <v>874</v>
      </c>
      <c r="B114" s="410" t="s">
        <v>875</v>
      </c>
      <c r="C114" s="407"/>
      <c r="D114" s="54"/>
      <c r="E114" s="54"/>
      <c r="F114" s="342"/>
      <c r="G114" s="377"/>
      <c r="H114" s="377"/>
      <c r="I114" s="377"/>
      <c r="J114" s="377"/>
      <c r="K114" s="377"/>
      <c r="L114" s="342"/>
      <c r="M114" s="342"/>
      <c r="N114" s="342"/>
      <c r="O114" s="342"/>
      <c r="P114" s="342"/>
      <c r="Q114" s="342"/>
      <c r="R114" s="343"/>
      <c r="S114" s="342"/>
      <c r="U114" s="342"/>
      <c r="V114" s="342"/>
      <c r="W114" s="342"/>
      <c r="X114" s="342"/>
      <c r="Y114" s="342"/>
      <c r="Z114" s="342"/>
      <c r="AA114" s="342"/>
      <c r="AB114" s="342"/>
    </row>
    <row r="115" spans="1:28" s="400" customFormat="1" ht="15.75" hidden="1" customHeight="1" x14ac:dyDescent="0.25">
      <c r="A115" s="392" t="s">
        <v>876</v>
      </c>
      <c r="B115" s="351" t="s">
        <v>877</v>
      </c>
      <c r="C115" s="352">
        <f>SUM(C116:C116)</f>
        <v>0</v>
      </c>
      <c r="D115" s="352">
        <f>SUM(D116:D116)</f>
        <v>0</v>
      </c>
      <c r="E115" s="352">
        <f>SUM(E116:E116)</f>
        <v>0</v>
      </c>
      <c r="G115" s="401"/>
      <c r="H115" s="401"/>
      <c r="I115" s="401"/>
      <c r="J115" s="401"/>
      <c r="K115" s="401"/>
      <c r="R115" s="402"/>
      <c r="T115" s="403"/>
    </row>
    <row r="116" spans="1:28" ht="75.75" hidden="1" customHeight="1" x14ac:dyDescent="0.25">
      <c r="A116" s="393" t="s">
        <v>878</v>
      </c>
      <c r="B116" s="371" t="s">
        <v>879</v>
      </c>
      <c r="C116" s="372"/>
      <c r="D116" s="372"/>
      <c r="E116" s="405"/>
      <c r="G116" s="377"/>
      <c r="H116" s="377"/>
      <c r="I116" s="377"/>
      <c r="J116" s="377"/>
      <c r="K116" s="377"/>
    </row>
    <row r="117" spans="1:28" s="362" customFormat="1" ht="15.75" hidden="1" customHeight="1" x14ac:dyDescent="0.25">
      <c r="A117" s="392" t="s">
        <v>880</v>
      </c>
      <c r="B117" s="351" t="s">
        <v>881</v>
      </c>
      <c r="C117" s="352">
        <f>C118</f>
        <v>0</v>
      </c>
      <c r="D117" s="352">
        <f>D118</f>
        <v>0</v>
      </c>
      <c r="E117" s="352">
        <f>E118</f>
        <v>0</v>
      </c>
      <c r="R117" s="394"/>
      <c r="T117" s="365"/>
    </row>
    <row r="118" spans="1:28" ht="30" hidden="1" customHeight="1" x14ac:dyDescent="0.25">
      <c r="A118" s="393" t="s">
        <v>882</v>
      </c>
      <c r="B118" s="371" t="s">
        <v>883</v>
      </c>
      <c r="C118" s="372"/>
      <c r="D118" s="352"/>
      <c r="E118" s="411"/>
      <c r="S118" s="344"/>
    </row>
    <row r="119" spans="1:28" ht="30" hidden="1" customHeight="1" x14ac:dyDescent="0.25">
      <c r="A119" s="392" t="s">
        <v>884</v>
      </c>
      <c r="B119" s="351" t="s">
        <v>885</v>
      </c>
      <c r="C119" s="372"/>
      <c r="D119" s="352"/>
      <c r="E119" s="411"/>
      <c r="S119" s="344"/>
    </row>
    <row r="120" spans="1:28" s="362" customFormat="1" ht="78.75" hidden="1" x14ac:dyDescent="0.25">
      <c r="A120" s="392" t="s">
        <v>886</v>
      </c>
      <c r="B120" s="351" t="s">
        <v>887</v>
      </c>
      <c r="C120" s="352"/>
      <c r="D120" s="352"/>
      <c r="E120" s="411"/>
      <c r="R120" s="394"/>
      <c r="T120" s="365"/>
    </row>
    <row r="121" spans="1:28" s="362" customFormat="1" ht="63" hidden="1" customHeight="1" x14ac:dyDescent="0.25">
      <c r="A121" s="392" t="s">
        <v>888</v>
      </c>
      <c r="B121" s="351" t="s">
        <v>889</v>
      </c>
      <c r="C121" s="352"/>
      <c r="D121" s="352"/>
      <c r="E121" s="352"/>
      <c r="R121" s="394"/>
      <c r="T121" s="365"/>
    </row>
    <row r="122" spans="1:28" s="400" customFormat="1" ht="15.75" x14ac:dyDescent="0.25">
      <c r="A122" s="412"/>
      <c r="B122" s="413" t="s">
        <v>521</v>
      </c>
      <c r="C122" s="414">
        <f>C88+C89</f>
        <v>3172546137.54</v>
      </c>
      <c r="D122" s="414">
        <f>D88+D89</f>
        <v>3300801905.4099998</v>
      </c>
      <c r="E122" s="414">
        <f>E88+E89</f>
        <v>3501296133.8799996</v>
      </c>
      <c r="H122" s="403"/>
      <c r="I122" s="403"/>
      <c r="J122" s="403"/>
      <c r="R122" s="402"/>
      <c r="T122" s="403"/>
    </row>
    <row r="124" spans="1:28" x14ac:dyDescent="0.25">
      <c r="H124" s="344"/>
      <c r="I124" s="344"/>
      <c r="J124" s="344"/>
    </row>
    <row r="125" spans="1:28" x14ac:dyDescent="0.25">
      <c r="D125" s="415"/>
      <c r="E125" s="415"/>
    </row>
    <row r="126" spans="1:28" x14ac:dyDescent="0.25">
      <c r="A126" s="416"/>
      <c r="B126" s="417"/>
      <c r="C126" s="418"/>
      <c r="D126" s="418"/>
      <c r="E126" s="418"/>
    </row>
    <row r="127" spans="1:28" x14ac:dyDescent="0.25">
      <c r="C127" s="419"/>
      <c r="D127" s="419"/>
      <c r="E127" s="419"/>
    </row>
    <row r="128" spans="1:28" x14ac:dyDescent="0.25">
      <c r="C128" s="419"/>
      <c r="D128" s="419"/>
      <c r="E128" s="419"/>
    </row>
    <row r="129" spans="3:5" x14ac:dyDescent="0.25">
      <c r="C129" s="419"/>
      <c r="D129" s="419"/>
      <c r="E129" s="419"/>
    </row>
    <row r="130" spans="3:5" x14ac:dyDescent="0.25">
      <c r="C130" s="415"/>
      <c r="D130" s="415"/>
      <c r="E130" s="415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3" right="0.24" top="0.35433070866141736" bottom="0.35433070866141736" header="0.31496062992125984" footer="0.31496062992125984"/>
  <pageSetup paperSize="9" scale="60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DE146"/>
  <sheetViews>
    <sheetView topLeftCell="A2" zoomScaleNormal="100" workbookViewId="0">
      <selection activeCell="A73" sqref="A73:XFD73"/>
    </sheetView>
  </sheetViews>
  <sheetFormatPr defaultRowHeight="15" x14ac:dyDescent="0.25"/>
  <cols>
    <col min="1" max="1" width="65.7109375" style="1" customWidth="1"/>
    <col min="2" max="2" width="19.42578125" style="74" customWidth="1"/>
    <col min="3" max="3" width="7.7109375" style="74" customWidth="1"/>
    <col min="4" max="4" width="22.5703125" style="75" customWidth="1"/>
    <col min="5" max="5" width="20.5703125" style="75" customWidth="1"/>
    <col min="6" max="6" width="22.7109375" style="75" customWidth="1"/>
    <col min="7" max="7" width="23.5703125" style="77" customWidth="1"/>
    <col min="8" max="8" width="19.85546875" style="97" customWidth="1"/>
    <col min="9" max="9" width="14.28515625" style="97" customWidth="1"/>
    <col min="10" max="10" width="14.85546875" style="97" customWidth="1"/>
    <col min="11" max="11" width="12.5703125" style="97" customWidth="1"/>
    <col min="12" max="12" width="13.85546875" style="107" bestFit="1" customWidth="1"/>
    <col min="13" max="13" width="13.7109375" style="107" customWidth="1"/>
    <col min="14" max="14" width="13.85546875" style="107" customWidth="1"/>
    <col min="15" max="15" width="12.28515625" style="107" customWidth="1"/>
    <col min="16" max="16" width="12.140625" style="107" bestFit="1" customWidth="1"/>
    <col min="17" max="17" width="12" style="107" customWidth="1"/>
    <col min="18" max="18" width="10.5703125" style="107" customWidth="1"/>
    <col min="19" max="19" width="12.5703125" style="107" customWidth="1"/>
    <col min="20" max="20" width="11" style="107" customWidth="1"/>
    <col min="21" max="21" width="11.85546875" style="107" customWidth="1"/>
    <col min="22" max="22" width="10.5703125" style="107" customWidth="1"/>
    <col min="23" max="23" width="11.7109375" style="107" customWidth="1"/>
    <col min="24" max="24" width="11.42578125" style="107" customWidth="1"/>
    <col min="25" max="25" width="10" style="107" bestFit="1" customWidth="1"/>
    <col min="26" max="39" width="8.85546875" style="107"/>
    <col min="40" max="206" width="8.85546875" style="4"/>
    <col min="207" max="207" width="65.7109375" style="4" customWidth="1"/>
    <col min="208" max="208" width="19.42578125" style="4" customWidth="1"/>
    <col min="209" max="209" width="7.7109375" style="4" customWidth="1"/>
    <col min="210" max="210" width="19.28515625" style="4" bestFit="1" customWidth="1"/>
    <col min="211" max="216" width="0" style="78" hidden="1" customWidth="1"/>
    <col min="217" max="218" width="13.5703125" style="4" bestFit="1" customWidth="1"/>
    <col min="219" max="219" width="12.42578125" style="4" bestFit="1" customWidth="1"/>
    <col min="220" max="220" width="10.7109375" style="4" bestFit="1" customWidth="1"/>
    <col min="221" max="221" width="12.42578125" style="4" bestFit="1" customWidth="1"/>
    <col min="222" max="462" width="8.85546875" style="4"/>
    <col min="463" max="463" width="65.7109375" style="4" customWidth="1"/>
    <col min="464" max="464" width="19.42578125" style="4" customWidth="1"/>
    <col min="465" max="465" width="7.7109375" style="4" customWidth="1"/>
    <col min="466" max="466" width="19.28515625" style="4" bestFit="1" customWidth="1"/>
    <col min="467" max="472" width="0" style="78" hidden="1" customWidth="1"/>
    <col min="473" max="474" width="13.5703125" style="4" bestFit="1" customWidth="1"/>
    <col min="475" max="475" width="12.42578125" style="4" bestFit="1" customWidth="1"/>
    <col min="476" max="476" width="10.7109375" style="4" bestFit="1" customWidth="1"/>
    <col min="477" max="477" width="12.42578125" style="4" bestFit="1" customWidth="1"/>
    <col min="478" max="718" width="8.85546875" style="4"/>
    <col min="719" max="719" width="65.7109375" style="4" customWidth="1"/>
    <col min="720" max="720" width="19.42578125" style="4" customWidth="1"/>
    <col min="721" max="721" width="7.7109375" style="4" customWidth="1"/>
    <col min="722" max="722" width="19.28515625" style="4" bestFit="1" customWidth="1"/>
    <col min="723" max="728" width="0" style="78" hidden="1" customWidth="1"/>
    <col min="729" max="730" width="13.5703125" style="4" bestFit="1" customWidth="1"/>
    <col min="731" max="731" width="12.42578125" style="4" bestFit="1" customWidth="1"/>
    <col min="732" max="732" width="10.7109375" style="4" bestFit="1" customWidth="1"/>
    <col min="733" max="733" width="12.42578125" style="4" bestFit="1" customWidth="1"/>
    <col min="734" max="974" width="8.85546875" style="4"/>
    <col min="975" max="975" width="65.7109375" style="4" customWidth="1"/>
    <col min="976" max="976" width="19.42578125" style="4" customWidth="1"/>
    <col min="977" max="977" width="7.7109375" style="4" customWidth="1"/>
    <col min="978" max="978" width="19.28515625" style="4" bestFit="1" customWidth="1"/>
    <col min="979" max="984" width="0" style="78" hidden="1" customWidth="1"/>
    <col min="985" max="986" width="13.5703125" style="4" bestFit="1" customWidth="1"/>
    <col min="987" max="987" width="12.42578125" style="4" bestFit="1" customWidth="1"/>
    <col min="988" max="988" width="10.7109375" style="4" bestFit="1" customWidth="1"/>
    <col min="989" max="989" width="12.42578125" style="4" bestFit="1" customWidth="1"/>
    <col min="990" max="1230" width="8.85546875" style="4"/>
    <col min="1231" max="1231" width="65.7109375" style="4" customWidth="1"/>
    <col min="1232" max="1232" width="19.42578125" style="4" customWidth="1"/>
    <col min="1233" max="1233" width="7.7109375" style="4" customWidth="1"/>
    <col min="1234" max="1234" width="19.28515625" style="4" bestFit="1" customWidth="1"/>
    <col min="1235" max="1240" width="0" style="78" hidden="1" customWidth="1"/>
    <col min="1241" max="1242" width="13.5703125" style="4" bestFit="1" customWidth="1"/>
    <col min="1243" max="1243" width="12.42578125" style="4" bestFit="1" customWidth="1"/>
    <col min="1244" max="1244" width="10.7109375" style="4" bestFit="1" customWidth="1"/>
    <col min="1245" max="1245" width="12.42578125" style="4" bestFit="1" customWidth="1"/>
    <col min="1246" max="1486" width="8.85546875" style="4"/>
    <col min="1487" max="1487" width="65.7109375" style="4" customWidth="1"/>
    <col min="1488" max="1488" width="19.42578125" style="4" customWidth="1"/>
    <col min="1489" max="1489" width="7.7109375" style="4" customWidth="1"/>
    <col min="1490" max="1490" width="19.28515625" style="4" bestFit="1" customWidth="1"/>
    <col min="1491" max="1496" width="0" style="78" hidden="1" customWidth="1"/>
    <col min="1497" max="1498" width="13.5703125" style="4" bestFit="1" customWidth="1"/>
    <col min="1499" max="1499" width="12.42578125" style="4" bestFit="1" customWidth="1"/>
    <col min="1500" max="1500" width="10.7109375" style="4" bestFit="1" customWidth="1"/>
    <col min="1501" max="1501" width="12.42578125" style="4" bestFit="1" customWidth="1"/>
    <col min="1502" max="1742" width="8.85546875" style="4"/>
    <col min="1743" max="1743" width="65.7109375" style="4" customWidth="1"/>
    <col min="1744" max="1744" width="19.42578125" style="4" customWidth="1"/>
    <col min="1745" max="1745" width="7.7109375" style="4" customWidth="1"/>
    <col min="1746" max="1746" width="19.28515625" style="4" bestFit="1" customWidth="1"/>
    <col min="1747" max="1752" width="0" style="78" hidden="1" customWidth="1"/>
    <col min="1753" max="1754" width="13.5703125" style="4" bestFit="1" customWidth="1"/>
    <col min="1755" max="1755" width="12.42578125" style="4" bestFit="1" customWidth="1"/>
    <col min="1756" max="1756" width="10.7109375" style="4" bestFit="1" customWidth="1"/>
    <col min="1757" max="1757" width="12.42578125" style="4" bestFit="1" customWidth="1"/>
    <col min="1758" max="1998" width="8.85546875" style="4"/>
    <col min="1999" max="1999" width="65.7109375" style="4" customWidth="1"/>
    <col min="2000" max="2000" width="19.42578125" style="4" customWidth="1"/>
    <col min="2001" max="2001" width="7.7109375" style="4" customWidth="1"/>
    <col min="2002" max="2002" width="19.28515625" style="4" bestFit="1" customWidth="1"/>
    <col min="2003" max="2008" width="0" style="78" hidden="1" customWidth="1"/>
    <col min="2009" max="2010" width="13.5703125" style="4" bestFit="1" customWidth="1"/>
    <col min="2011" max="2011" width="12.42578125" style="4" bestFit="1" customWidth="1"/>
    <col min="2012" max="2012" width="10.7109375" style="4" bestFit="1" customWidth="1"/>
    <col min="2013" max="2013" width="12.42578125" style="4" bestFit="1" customWidth="1"/>
    <col min="2014" max="2254" width="8.85546875" style="4"/>
    <col min="2255" max="2255" width="65.7109375" style="4" customWidth="1"/>
    <col min="2256" max="2256" width="19.42578125" style="4" customWidth="1"/>
    <col min="2257" max="2257" width="7.7109375" style="4" customWidth="1"/>
    <col min="2258" max="2258" width="19.28515625" style="4" bestFit="1" customWidth="1"/>
    <col min="2259" max="2264" width="0" style="78" hidden="1" customWidth="1"/>
    <col min="2265" max="2266" width="13.5703125" style="4" bestFit="1" customWidth="1"/>
    <col min="2267" max="2267" width="12.42578125" style="4" bestFit="1" customWidth="1"/>
    <col min="2268" max="2268" width="10.7109375" style="4" bestFit="1" customWidth="1"/>
    <col min="2269" max="2269" width="12.42578125" style="4" bestFit="1" customWidth="1"/>
    <col min="2270" max="2510" width="8.85546875" style="4"/>
    <col min="2511" max="2511" width="65.7109375" style="4" customWidth="1"/>
    <col min="2512" max="2512" width="19.42578125" style="4" customWidth="1"/>
    <col min="2513" max="2513" width="7.7109375" style="4" customWidth="1"/>
    <col min="2514" max="2514" width="19.28515625" style="4" bestFit="1" customWidth="1"/>
    <col min="2515" max="2520" width="0" style="78" hidden="1" customWidth="1"/>
    <col min="2521" max="2522" width="13.5703125" style="4" bestFit="1" customWidth="1"/>
    <col min="2523" max="2523" width="12.42578125" style="4" bestFit="1" customWidth="1"/>
    <col min="2524" max="2524" width="10.7109375" style="4" bestFit="1" customWidth="1"/>
    <col min="2525" max="2525" width="12.42578125" style="4" bestFit="1" customWidth="1"/>
    <col min="2526" max="2766" width="8.85546875" style="4"/>
    <col min="2767" max="2767" width="65.7109375" style="4" customWidth="1"/>
    <col min="2768" max="2768" width="19.42578125" style="4" customWidth="1"/>
    <col min="2769" max="2769" width="7.7109375" style="4" customWidth="1"/>
    <col min="2770" max="2770" width="19.28515625" style="4" bestFit="1" customWidth="1"/>
    <col min="2771" max="2776" width="0" style="78" hidden="1" customWidth="1"/>
    <col min="2777" max="2778" width="13.5703125" style="4" bestFit="1" customWidth="1"/>
    <col min="2779" max="2779" width="12.42578125" style="4" bestFit="1" customWidth="1"/>
    <col min="2780" max="2780" width="10.7109375" style="4" bestFit="1" customWidth="1"/>
    <col min="2781" max="2781" width="12.42578125" style="4" bestFit="1" customWidth="1"/>
    <col min="2782" max="3022" width="8.85546875" style="4"/>
    <col min="3023" max="3023" width="65.7109375" style="4" customWidth="1"/>
    <col min="3024" max="3024" width="19.42578125" style="4" customWidth="1"/>
    <col min="3025" max="3025" width="7.7109375" style="4" customWidth="1"/>
    <col min="3026" max="3026" width="19.28515625" style="4" bestFit="1" customWidth="1"/>
    <col min="3027" max="3032" width="0" style="78" hidden="1" customWidth="1"/>
    <col min="3033" max="3034" width="13.5703125" style="4" bestFit="1" customWidth="1"/>
    <col min="3035" max="3035" width="12.42578125" style="4" bestFit="1" customWidth="1"/>
    <col min="3036" max="3036" width="10.7109375" style="4" bestFit="1" customWidth="1"/>
    <col min="3037" max="3037" width="12.42578125" style="4" bestFit="1" customWidth="1"/>
    <col min="3038" max="3278" width="8.85546875" style="4"/>
    <col min="3279" max="3279" width="65.7109375" style="4" customWidth="1"/>
    <col min="3280" max="3280" width="19.42578125" style="4" customWidth="1"/>
    <col min="3281" max="3281" width="7.7109375" style="4" customWidth="1"/>
    <col min="3282" max="3282" width="19.28515625" style="4" bestFit="1" customWidth="1"/>
    <col min="3283" max="3288" width="0" style="78" hidden="1" customWidth="1"/>
    <col min="3289" max="3290" width="13.5703125" style="4" bestFit="1" customWidth="1"/>
    <col min="3291" max="3291" width="12.42578125" style="4" bestFit="1" customWidth="1"/>
    <col min="3292" max="3292" width="10.7109375" style="4" bestFit="1" customWidth="1"/>
    <col min="3293" max="3293" width="12.42578125" style="4" bestFit="1" customWidth="1"/>
    <col min="3294" max="3534" width="8.85546875" style="4"/>
    <col min="3535" max="3535" width="65.7109375" style="4" customWidth="1"/>
    <col min="3536" max="3536" width="19.42578125" style="4" customWidth="1"/>
    <col min="3537" max="3537" width="7.7109375" style="4" customWidth="1"/>
    <col min="3538" max="3538" width="19.28515625" style="4" bestFit="1" customWidth="1"/>
    <col min="3539" max="3544" width="0" style="78" hidden="1" customWidth="1"/>
    <col min="3545" max="3546" width="13.5703125" style="4" bestFit="1" customWidth="1"/>
    <col min="3547" max="3547" width="12.42578125" style="4" bestFit="1" customWidth="1"/>
    <col min="3548" max="3548" width="10.7109375" style="4" bestFit="1" customWidth="1"/>
    <col min="3549" max="3549" width="12.42578125" style="4" bestFit="1" customWidth="1"/>
    <col min="3550" max="3790" width="8.85546875" style="4"/>
    <col min="3791" max="3791" width="65.7109375" style="4" customWidth="1"/>
    <col min="3792" max="3792" width="19.42578125" style="4" customWidth="1"/>
    <col min="3793" max="3793" width="7.7109375" style="4" customWidth="1"/>
    <col min="3794" max="3794" width="19.28515625" style="4" bestFit="1" customWidth="1"/>
    <col min="3795" max="3800" width="0" style="78" hidden="1" customWidth="1"/>
    <col min="3801" max="3802" width="13.5703125" style="4" bestFit="1" customWidth="1"/>
    <col min="3803" max="3803" width="12.42578125" style="4" bestFit="1" customWidth="1"/>
    <col min="3804" max="3804" width="10.7109375" style="4" bestFit="1" customWidth="1"/>
    <col min="3805" max="3805" width="12.42578125" style="4" bestFit="1" customWidth="1"/>
    <col min="3806" max="4046" width="8.85546875" style="4"/>
    <col min="4047" max="4047" width="65.7109375" style="4" customWidth="1"/>
    <col min="4048" max="4048" width="19.42578125" style="4" customWidth="1"/>
    <col min="4049" max="4049" width="7.7109375" style="4" customWidth="1"/>
    <col min="4050" max="4050" width="19.28515625" style="4" bestFit="1" customWidth="1"/>
    <col min="4051" max="4056" width="0" style="78" hidden="1" customWidth="1"/>
    <col min="4057" max="4058" width="13.5703125" style="4" bestFit="1" customWidth="1"/>
    <col min="4059" max="4059" width="12.42578125" style="4" bestFit="1" customWidth="1"/>
    <col min="4060" max="4060" width="10.7109375" style="4" bestFit="1" customWidth="1"/>
    <col min="4061" max="4061" width="12.42578125" style="4" bestFit="1" customWidth="1"/>
    <col min="4062" max="4302" width="8.85546875" style="4"/>
    <col min="4303" max="4303" width="65.7109375" style="4" customWidth="1"/>
    <col min="4304" max="4304" width="19.42578125" style="4" customWidth="1"/>
    <col min="4305" max="4305" width="7.7109375" style="4" customWidth="1"/>
    <col min="4306" max="4306" width="19.28515625" style="4" bestFit="1" customWidth="1"/>
    <col min="4307" max="4312" width="0" style="78" hidden="1" customWidth="1"/>
    <col min="4313" max="4314" width="13.5703125" style="4" bestFit="1" customWidth="1"/>
    <col min="4315" max="4315" width="12.42578125" style="4" bestFit="1" customWidth="1"/>
    <col min="4316" max="4316" width="10.7109375" style="4" bestFit="1" customWidth="1"/>
    <col min="4317" max="4317" width="12.42578125" style="4" bestFit="1" customWidth="1"/>
    <col min="4318" max="4558" width="8.85546875" style="4"/>
    <col min="4559" max="4559" width="65.7109375" style="4" customWidth="1"/>
    <col min="4560" max="4560" width="19.42578125" style="4" customWidth="1"/>
    <col min="4561" max="4561" width="7.7109375" style="4" customWidth="1"/>
    <col min="4562" max="4562" width="19.28515625" style="4" bestFit="1" customWidth="1"/>
    <col min="4563" max="4568" width="0" style="78" hidden="1" customWidth="1"/>
    <col min="4569" max="4570" width="13.5703125" style="4" bestFit="1" customWidth="1"/>
    <col min="4571" max="4571" width="12.42578125" style="4" bestFit="1" customWidth="1"/>
    <col min="4572" max="4572" width="10.7109375" style="4" bestFit="1" customWidth="1"/>
    <col min="4573" max="4573" width="12.42578125" style="4" bestFit="1" customWidth="1"/>
    <col min="4574" max="4814" width="8.85546875" style="4"/>
    <col min="4815" max="4815" width="65.7109375" style="4" customWidth="1"/>
    <col min="4816" max="4816" width="19.42578125" style="4" customWidth="1"/>
    <col min="4817" max="4817" width="7.7109375" style="4" customWidth="1"/>
    <col min="4818" max="4818" width="19.28515625" style="4" bestFit="1" customWidth="1"/>
    <col min="4819" max="4824" width="0" style="78" hidden="1" customWidth="1"/>
    <col min="4825" max="4826" width="13.5703125" style="4" bestFit="1" customWidth="1"/>
    <col min="4827" max="4827" width="12.42578125" style="4" bestFit="1" customWidth="1"/>
    <col min="4828" max="4828" width="10.7109375" style="4" bestFit="1" customWidth="1"/>
    <col min="4829" max="4829" width="12.42578125" style="4" bestFit="1" customWidth="1"/>
    <col min="4830" max="5070" width="8.85546875" style="4"/>
    <col min="5071" max="5071" width="65.7109375" style="4" customWidth="1"/>
    <col min="5072" max="5072" width="19.42578125" style="4" customWidth="1"/>
    <col min="5073" max="5073" width="7.7109375" style="4" customWidth="1"/>
    <col min="5074" max="5074" width="19.28515625" style="4" bestFit="1" customWidth="1"/>
    <col min="5075" max="5080" width="0" style="78" hidden="1" customWidth="1"/>
    <col min="5081" max="5082" width="13.5703125" style="4" bestFit="1" customWidth="1"/>
    <col min="5083" max="5083" width="12.42578125" style="4" bestFit="1" customWidth="1"/>
    <col min="5084" max="5084" width="10.7109375" style="4" bestFit="1" customWidth="1"/>
    <col min="5085" max="5085" width="12.42578125" style="4" bestFit="1" customWidth="1"/>
    <col min="5086" max="5326" width="8.85546875" style="4"/>
    <col min="5327" max="5327" width="65.7109375" style="4" customWidth="1"/>
    <col min="5328" max="5328" width="19.42578125" style="4" customWidth="1"/>
    <col min="5329" max="5329" width="7.7109375" style="4" customWidth="1"/>
    <col min="5330" max="5330" width="19.28515625" style="4" bestFit="1" customWidth="1"/>
    <col min="5331" max="5336" width="0" style="78" hidden="1" customWidth="1"/>
    <col min="5337" max="5338" width="13.5703125" style="4" bestFit="1" customWidth="1"/>
    <col min="5339" max="5339" width="12.42578125" style="4" bestFit="1" customWidth="1"/>
    <col min="5340" max="5340" width="10.7109375" style="4" bestFit="1" customWidth="1"/>
    <col min="5341" max="5341" width="12.42578125" style="4" bestFit="1" customWidth="1"/>
    <col min="5342" max="5582" width="8.85546875" style="4"/>
    <col min="5583" max="5583" width="65.7109375" style="4" customWidth="1"/>
    <col min="5584" max="5584" width="19.42578125" style="4" customWidth="1"/>
    <col min="5585" max="5585" width="7.7109375" style="4" customWidth="1"/>
    <col min="5586" max="5586" width="19.28515625" style="4" bestFit="1" customWidth="1"/>
    <col min="5587" max="5592" width="0" style="78" hidden="1" customWidth="1"/>
    <col min="5593" max="5594" width="13.5703125" style="4" bestFit="1" customWidth="1"/>
    <col min="5595" max="5595" width="12.42578125" style="4" bestFit="1" customWidth="1"/>
    <col min="5596" max="5596" width="10.7109375" style="4" bestFit="1" customWidth="1"/>
    <col min="5597" max="5597" width="12.42578125" style="4" bestFit="1" customWidth="1"/>
    <col min="5598" max="5838" width="8.85546875" style="4"/>
    <col min="5839" max="5839" width="65.7109375" style="4" customWidth="1"/>
    <col min="5840" max="5840" width="19.42578125" style="4" customWidth="1"/>
    <col min="5841" max="5841" width="7.7109375" style="4" customWidth="1"/>
    <col min="5842" max="5842" width="19.28515625" style="4" bestFit="1" customWidth="1"/>
    <col min="5843" max="5848" width="0" style="78" hidden="1" customWidth="1"/>
    <col min="5849" max="5850" width="13.5703125" style="4" bestFit="1" customWidth="1"/>
    <col min="5851" max="5851" width="12.42578125" style="4" bestFit="1" customWidth="1"/>
    <col min="5852" max="5852" width="10.7109375" style="4" bestFit="1" customWidth="1"/>
    <col min="5853" max="5853" width="12.42578125" style="4" bestFit="1" customWidth="1"/>
    <col min="5854" max="6094" width="8.85546875" style="4"/>
    <col min="6095" max="6095" width="65.7109375" style="4" customWidth="1"/>
    <col min="6096" max="6096" width="19.42578125" style="4" customWidth="1"/>
    <col min="6097" max="6097" width="7.7109375" style="4" customWidth="1"/>
    <col min="6098" max="6098" width="19.28515625" style="4" bestFit="1" customWidth="1"/>
    <col min="6099" max="6104" width="0" style="78" hidden="1" customWidth="1"/>
    <col min="6105" max="6106" width="13.5703125" style="4" bestFit="1" customWidth="1"/>
    <col min="6107" max="6107" width="12.42578125" style="4" bestFit="1" customWidth="1"/>
    <col min="6108" max="6108" width="10.7109375" style="4" bestFit="1" customWidth="1"/>
    <col min="6109" max="6109" width="12.42578125" style="4" bestFit="1" customWidth="1"/>
    <col min="6110" max="6350" width="8.85546875" style="4"/>
    <col min="6351" max="6351" width="65.7109375" style="4" customWidth="1"/>
    <col min="6352" max="6352" width="19.42578125" style="4" customWidth="1"/>
    <col min="6353" max="6353" width="7.7109375" style="4" customWidth="1"/>
    <col min="6354" max="6354" width="19.28515625" style="4" bestFit="1" customWidth="1"/>
    <col min="6355" max="6360" width="0" style="78" hidden="1" customWidth="1"/>
    <col min="6361" max="6362" width="13.5703125" style="4" bestFit="1" customWidth="1"/>
    <col min="6363" max="6363" width="12.42578125" style="4" bestFit="1" customWidth="1"/>
    <col min="6364" max="6364" width="10.7109375" style="4" bestFit="1" customWidth="1"/>
    <col min="6365" max="6365" width="12.42578125" style="4" bestFit="1" customWidth="1"/>
    <col min="6366" max="6606" width="8.85546875" style="4"/>
    <col min="6607" max="6607" width="65.7109375" style="4" customWidth="1"/>
    <col min="6608" max="6608" width="19.42578125" style="4" customWidth="1"/>
    <col min="6609" max="6609" width="7.7109375" style="4" customWidth="1"/>
    <col min="6610" max="6610" width="19.28515625" style="4" bestFit="1" customWidth="1"/>
    <col min="6611" max="6616" width="0" style="78" hidden="1" customWidth="1"/>
    <col min="6617" max="6618" width="13.5703125" style="4" bestFit="1" customWidth="1"/>
    <col min="6619" max="6619" width="12.42578125" style="4" bestFit="1" customWidth="1"/>
    <col min="6620" max="6620" width="10.7109375" style="4" bestFit="1" customWidth="1"/>
    <col min="6621" max="6621" width="12.42578125" style="4" bestFit="1" customWidth="1"/>
    <col min="6622" max="6862" width="8.85546875" style="4"/>
    <col min="6863" max="6863" width="65.7109375" style="4" customWidth="1"/>
    <col min="6864" max="6864" width="19.42578125" style="4" customWidth="1"/>
    <col min="6865" max="6865" width="7.7109375" style="4" customWidth="1"/>
    <col min="6866" max="6866" width="19.28515625" style="4" bestFit="1" customWidth="1"/>
    <col min="6867" max="6872" width="0" style="78" hidden="1" customWidth="1"/>
    <col min="6873" max="6874" width="13.5703125" style="4" bestFit="1" customWidth="1"/>
    <col min="6875" max="6875" width="12.42578125" style="4" bestFit="1" customWidth="1"/>
    <col min="6876" max="6876" width="10.7109375" style="4" bestFit="1" customWidth="1"/>
    <col min="6877" max="6877" width="12.42578125" style="4" bestFit="1" customWidth="1"/>
    <col min="6878" max="7118" width="8.85546875" style="4"/>
    <col min="7119" max="7119" width="65.7109375" style="4" customWidth="1"/>
    <col min="7120" max="7120" width="19.42578125" style="4" customWidth="1"/>
    <col min="7121" max="7121" width="7.7109375" style="4" customWidth="1"/>
    <col min="7122" max="7122" width="19.28515625" style="4" bestFit="1" customWidth="1"/>
    <col min="7123" max="7128" width="0" style="78" hidden="1" customWidth="1"/>
    <col min="7129" max="7130" width="13.5703125" style="4" bestFit="1" customWidth="1"/>
    <col min="7131" max="7131" width="12.42578125" style="4" bestFit="1" customWidth="1"/>
    <col min="7132" max="7132" width="10.7109375" style="4" bestFit="1" customWidth="1"/>
    <col min="7133" max="7133" width="12.42578125" style="4" bestFit="1" customWidth="1"/>
    <col min="7134" max="7374" width="8.85546875" style="4"/>
    <col min="7375" max="7375" width="65.7109375" style="4" customWidth="1"/>
    <col min="7376" max="7376" width="19.42578125" style="4" customWidth="1"/>
    <col min="7377" max="7377" width="7.7109375" style="4" customWidth="1"/>
    <col min="7378" max="7378" width="19.28515625" style="4" bestFit="1" customWidth="1"/>
    <col min="7379" max="7384" width="0" style="78" hidden="1" customWidth="1"/>
    <col min="7385" max="7386" width="13.5703125" style="4" bestFit="1" customWidth="1"/>
    <col min="7387" max="7387" width="12.42578125" style="4" bestFit="1" customWidth="1"/>
    <col min="7388" max="7388" width="10.7109375" style="4" bestFit="1" customWidth="1"/>
    <col min="7389" max="7389" width="12.42578125" style="4" bestFit="1" customWidth="1"/>
    <col min="7390" max="7630" width="8.85546875" style="4"/>
    <col min="7631" max="7631" width="65.7109375" style="4" customWidth="1"/>
    <col min="7632" max="7632" width="19.42578125" style="4" customWidth="1"/>
    <col min="7633" max="7633" width="7.7109375" style="4" customWidth="1"/>
    <col min="7634" max="7634" width="19.28515625" style="4" bestFit="1" customWidth="1"/>
    <col min="7635" max="7640" width="0" style="78" hidden="1" customWidth="1"/>
    <col min="7641" max="7642" width="13.5703125" style="4" bestFit="1" customWidth="1"/>
    <col min="7643" max="7643" width="12.42578125" style="4" bestFit="1" customWidth="1"/>
    <col min="7644" max="7644" width="10.7109375" style="4" bestFit="1" customWidth="1"/>
    <col min="7645" max="7645" width="12.42578125" style="4" bestFit="1" customWidth="1"/>
    <col min="7646" max="7886" width="8.85546875" style="4"/>
    <col min="7887" max="7887" width="65.7109375" style="4" customWidth="1"/>
    <col min="7888" max="7888" width="19.42578125" style="4" customWidth="1"/>
    <col min="7889" max="7889" width="7.7109375" style="4" customWidth="1"/>
    <col min="7890" max="7890" width="19.28515625" style="4" bestFit="1" customWidth="1"/>
    <col min="7891" max="7896" width="0" style="78" hidden="1" customWidth="1"/>
    <col min="7897" max="7898" width="13.5703125" style="4" bestFit="1" customWidth="1"/>
    <col min="7899" max="7899" width="12.42578125" style="4" bestFit="1" customWidth="1"/>
    <col min="7900" max="7900" width="10.7109375" style="4" bestFit="1" customWidth="1"/>
    <col min="7901" max="7901" width="12.42578125" style="4" bestFit="1" customWidth="1"/>
    <col min="7902" max="8142" width="8.85546875" style="4"/>
    <col min="8143" max="8143" width="65.7109375" style="4" customWidth="1"/>
    <col min="8144" max="8144" width="19.42578125" style="4" customWidth="1"/>
    <col min="8145" max="8145" width="7.7109375" style="4" customWidth="1"/>
    <col min="8146" max="8146" width="19.28515625" style="4" bestFit="1" customWidth="1"/>
    <col min="8147" max="8152" width="0" style="78" hidden="1" customWidth="1"/>
    <col min="8153" max="8154" width="13.5703125" style="4" bestFit="1" customWidth="1"/>
    <col min="8155" max="8155" width="12.42578125" style="4" bestFit="1" customWidth="1"/>
    <col min="8156" max="8156" width="10.7109375" style="4" bestFit="1" customWidth="1"/>
    <col min="8157" max="8157" width="12.42578125" style="4" bestFit="1" customWidth="1"/>
    <col min="8158" max="8398" width="8.85546875" style="4"/>
    <col min="8399" max="8399" width="65.7109375" style="4" customWidth="1"/>
    <col min="8400" max="8400" width="19.42578125" style="4" customWidth="1"/>
    <col min="8401" max="8401" width="7.7109375" style="4" customWidth="1"/>
    <col min="8402" max="8402" width="19.28515625" style="4" bestFit="1" customWidth="1"/>
    <col min="8403" max="8408" width="0" style="78" hidden="1" customWidth="1"/>
    <col min="8409" max="8410" width="13.5703125" style="4" bestFit="1" customWidth="1"/>
    <col min="8411" max="8411" width="12.42578125" style="4" bestFit="1" customWidth="1"/>
    <col min="8412" max="8412" width="10.7109375" style="4" bestFit="1" customWidth="1"/>
    <col min="8413" max="8413" width="12.42578125" style="4" bestFit="1" customWidth="1"/>
    <col min="8414" max="8654" width="8.85546875" style="4"/>
    <col min="8655" max="8655" width="65.7109375" style="4" customWidth="1"/>
    <col min="8656" max="8656" width="19.42578125" style="4" customWidth="1"/>
    <col min="8657" max="8657" width="7.7109375" style="4" customWidth="1"/>
    <col min="8658" max="8658" width="19.28515625" style="4" bestFit="1" customWidth="1"/>
    <col min="8659" max="8664" width="0" style="78" hidden="1" customWidth="1"/>
    <col min="8665" max="8666" width="13.5703125" style="4" bestFit="1" customWidth="1"/>
    <col min="8667" max="8667" width="12.42578125" style="4" bestFit="1" customWidth="1"/>
    <col min="8668" max="8668" width="10.7109375" style="4" bestFit="1" customWidth="1"/>
    <col min="8669" max="8669" width="12.42578125" style="4" bestFit="1" customWidth="1"/>
    <col min="8670" max="8910" width="8.85546875" style="4"/>
    <col min="8911" max="8911" width="65.7109375" style="4" customWidth="1"/>
    <col min="8912" max="8912" width="19.42578125" style="4" customWidth="1"/>
    <col min="8913" max="8913" width="7.7109375" style="4" customWidth="1"/>
    <col min="8914" max="8914" width="19.28515625" style="4" bestFit="1" customWidth="1"/>
    <col min="8915" max="8920" width="0" style="78" hidden="1" customWidth="1"/>
    <col min="8921" max="8922" width="13.5703125" style="4" bestFit="1" customWidth="1"/>
    <col min="8923" max="8923" width="12.42578125" style="4" bestFit="1" customWidth="1"/>
    <col min="8924" max="8924" width="10.7109375" style="4" bestFit="1" customWidth="1"/>
    <col min="8925" max="8925" width="12.42578125" style="4" bestFit="1" customWidth="1"/>
    <col min="8926" max="9166" width="8.85546875" style="4"/>
    <col min="9167" max="9167" width="65.7109375" style="4" customWidth="1"/>
    <col min="9168" max="9168" width="19.42578125" style="4" customWidth="1"/>
    <col min="9169" max="9169" width="7.7109375" style="4" customWidth="1"/>
    <col min="9170" max="9170" width="19.28515625" style="4" bestFit="1" customWidth="1"/>
    <col min="9171" max="9176" width="0" style="78" hidden="1" customWidth="1"/>
    <col min="9177" max="9178" width="13.5703125" style="4" bestFit="1" customWidth="1"/>
    <col min="9179" max="9179" width="12.42578125" style="4" bestFit="1" customWidth="1"/>
    <col min="9180" max="9180" width="10.7109375" style="4" bestFit="1" customWidth="1"/>
    <col min="9181" max="9181" width="12.42578125" style="4" bestFit="1" customWidth="1"/>
    <col min="9182" max="9422" width="8.85546875" style="4"/>
    <col min="9423" max="9423" width="65.7109375" style="4" customWidth="1"/>
    <col min="9424" max="9424" width="19.42578125" style="4" customWidth="1"/>
    <col min="9425" max="9425" width="7.7109375" style="4" customWidth="1"/>
    <col min="9426" max="9426" width="19.28515625" style="4" bestFit="1" customWidth="1"/>
    <col min="9427" max="9432" width="0" style="78" hidden="1" customWidth="1"/>
    <col min="9433" max="9434" width="13.5703125" style="4" bestFit="1" customWidth="1"/>
    <col min="9435" max="9435" width="12.42578125" style="4" bestFit="1" customWidth="1"/>
    <col min="9436" max="9436" width="10.7109375" style="4" bestFit="1" customWidth="1"/>
    <col min="9437" max="9437" width="12.42578125" style="4" bestFit="1" customWidth="1"/>
    <col min="9438" max="9678" width="8.85546875" style="4"/>
    <col min="9679" max="9679" width="65.7109375" style="4" customWidth="1"/>
    <col min="9680" max="9680" width="19.42578125" style="4" customWidth="1"/>
    <col min="9681" max="9681" width="7.7109375" style="4" customWidth="1"/>
    <col min="9682" max="9682" width="19.28515625" style="4" bestFit="1" customWidth="1"/>
    <col min="9683" max="9688" width="0" style="78" hidden="1" customWidth="1"/>
    <col min="9689" max="9690" width="13.5703125" style="4" bestFit="1" customWidth="1"/>
    <col min="9691" max="9691" width="12.42578125" style="4" bestFit="1" customWidth="1"/>
    <col min="9692" max="9692" width="10.7109375" style="4" bestFit="1" customWidth="1"/>
    <col min="9693" max="9693" width="12.42578125" style="4" bestFit="1" customWidth="1"/>
    <col min="9694" max="9934" width="8.85546875" style="4"/>
    <col min="9935" max="9935" width="65.7109375" style="4" customWidth="1"/>
    <col min="9936" max="9936" width="19.42578125" style="4" customWidth="1"/>
    <col min="9937" max="9937" width="7.7109375" style="4" customWidth="1"/>
    <col min="9938" max="9938" width="19.28515625" style="4" bestFit="1" customWidth="1"/>
    <col min="9939" max="9944" width="0" style="78" hidden="1" customWidth="1"/>
    <col min="9945" max="9946" width="13.5703125" style="4" bestFit="1" customWidth="1"/>
    <col min="9947" max="9947" width="12.42578125" style="4" bestFit="1" customWidth="1"/>
    <col min="9948" max="9948" width="10.7109375" style="4" bestFit="1" customWidth="1"/>
    <col min="9949" max="9949" width="12.42578125" style="4" bestFit="1" customWidth="1"/>
    <col min="9950" max="10190" width="8.85546875" style="4"/>
    <col min="10191" max="10191" width="65.7109375" style="4" customWidth="1"/>
    <col min="10192" max="10192" width="19.42578125" style="4" customWidth="1"/>
    <col min="10193" max="10193" width="7.7109375" style="4" customWidth="1"/>
    <col min="10194" max="10194" width="19.28515625" style="4" bestFit="1" customWidth="1"/>
    <col min="10195" max="10200" width="0" style="78" hidden="1" customWidth="1"/>
    <col min="10201" max="10202" width="13.5703125" style="4" bestFit="1" customWidth="1"/>
    <col min="10203" max="10203" width="12.42578125" style="4" bestFit="1" customWidth="1"/>
    <col min="10204" max="10204" width="10.7109375" style="4" bestFit="1" customWidth="1"/>
    <col min="10205" max="10205" width="12.42578125" style="4" bestFit="1" customWidth="1"/>
    <col min="10206" max="10446" width="8.85546875" style="4"/>
    <col min="10447" max="10447" width="65.7109375" style="4" customWidth="1"/>
    <col min="10448" max="10448" width="19.42578125" style="4" customWidth="1"/>
    <col min="10449" max="10449" width="7.7109375" style="4" customWidth="1"/>
    <col min="10450" max="10450" width="19.28515625" style="4" bestFit="1" customWidth="1"/>
    <col min="10451" max="10456" width="0" style="78" hidden="1" customWidth="1"/>
    <col min="10457" max="10458" width="13.5703125" style="4" bestFit="1" customWidth="1"/>
    <col min="10459" max="10459" width="12.42578125" style="4" bestFit="1" customWidth="1"/>
    <col min="10460" max="10460" width="10.7109375" style="4" bestFit="1" customWidth="1"/>
    <col min="10461" max="10461" width="12.42578125" style="4" bestFit="1" customWidth="1"/>
    <col min="10462" max="10702" width="8.85546875" style="4"/>
    <col min="10703" max="10703" width="65.7109375" style="4" customWidth="1"/>
    <col min="10704" max="10704" width="19.42578125" style="4" customWidth="1"/>
    <col min="10705" max="10705" width="7.7109375" style="4" customWidth="1"/>
    <col min="10706" max="10706" width="19.28515625" style="4" bestFit="1" customWidth="1"/>
    <col min="10707" max="10712" width="0" style="78" hidden="1" customWidth="1"/>
    <col min="10713" max="10714" width="13.5703125" style="4" bestFit="1" customWidth="1"/>
    <col min="10715" max="10715" width="12.42578125" style="4" bestFit="1" customWidth="1"/>
    <col min="10716" max="10716" width="10.7109375" style="4" bestFit="1" customWidth="1"/>
    <col min="10717" max="10717" width="12.42578125" style="4" bestFit="1" customWidth="1"/>
    <col min="10718" max="10958" width="8.85546875" style="4"/>
    <col min="10959" max="10959" width="65.7109375" style="4" customWidth="1"/>
    <col min="10960" max="10960" width="19.42578125" style="4" customWidth="1"/>
    <col min="10961" max="10961" width="7.7109375" style="4" customWidth="1"/>
    <col min="10962" max="10962" width="19.28515625" style="4" bestFit="1" customWidth="1"/>
    <col min="10963" max="10968" width="0" style="78" hidden="1" customWidth="1"/>
    <col min="10969" max="10970" width="13.5703125" style="4" bestFit="1" customWidth="1"/>
    <col min="10971" max="10971" width="12.42578125" style="4" bestFit="1" customWidth="1"/>
    <col min="10972" max="10972" width="10.7109375" style="4" bestFit="1" customWidth="1"/>
    <col min="10973" max="10973" width="12.42578125" style="4" bestFit="1" customWidth="1"/>
    <col min="10974" max="11214" width="8.85546875" style="4"/>
    <col min="11215" max="11215" width="65.7109375" style="4" customWidth="1"/>
    <col min="11216" max="11216" width="19.42578125" style="4" customWidth="1"/>
    <col min="11217" max="11217" width="7.7109375" style="4" customWidth="1"/>
    <col min="11218" max="11218" width="19.28515625" style="4" bestFit="1" customWidth="1"/>
    <col min="11219" max="11224" width="0" style="78" hidden="1" customWidth="1"/>
    <col min="11225" max="11226" width="13.5703125" style="4" bestFit="1" customWidth="1"/>
    <col min="11227" max="11227" width="12.42578125" style="4" bestFit="1" customWidth="1"/>
    <col min="11228" max="11228" width="10.7109375" style="4" bestFit="1" customWidth="1"/>
    <col min="11229" max="11229" width="12.42578125" style="4" bestFit="1" customWidth="1"/>
    <col min="11230" max="11470" width="8.85546875" style="4"/>
    <col min="11471" max="11471" width="65.7109375" style="4" customWidth="1"/>
    <col min="11472" max="11472" width="19.42578125" style="4" customWidth="1"/>
    <col min="11473" max="11473" width="7.7109375" style="4" customWidth="1"/>
    <col min="11474" max="11474" width="19.28515625" style="4" bestFit="1" customWidth="1"/>
    <col min="11475" max="11480" width="0" style="78" hidden="1" customWidth="1"/>
    <col min="11481" max="11482" width="13.5703125" style="4" bestFit="1" customWidth="1"/>
    <col min="11483" max="11483" width="12.42578125" style="4" bestFit="1" customWidth="1"/>
    <col min="11484" max="11484" width="10.7109375" style="4" bestFit="1" customWidth="1"/>
    <col min="11485" max="11485" width="12.42578125" style="4" bestFit="1" customWidth="1"/>
    <col min="11486" max="11726" width="8.85546875" style="4"/>
    <col min="11727" max="11727" width="65.7109375" style="4" customWidth="1"/>
    <col min="11728" max="11728" width="19.42578125" style="4" customWidth="1"/>
    <col min="11729" max="11729" width="7.7109375" style="4" customWidth="1"/>
    <col min="11730" max="11730" width="19.28515625" style="4" bestFit="1" customWidth="1"/>
    <col min="11731" max="11736" width="0" style="78" hidden="1" customWidth="1"/>
    <col min="11737" max="11738" width="13.5703125" style="4" bestFit="1" customWidth="1"/>
    <col min="11739" max="11739" width="12.42578125" style="4" bestFit="1" customWidth="1"/>
    <col min="11740" max="11740" width="10.7109375" style="4" bestFit="1" customWidth="1"/>
    <col min="11741" max="11741" width="12.42578125" style="4" bestFit="1" customWidth="1"/>
    <col min="11742" max="11982" width="8.85546875" style="4"/>
    <col min="11983" max="11983" width="65.7109375" style="4" customWidth="1"/>
    <col min="11984" max="11984" width="19.42578125" style="4" customWidth="1"/>
    <col min="11985" max="11985" width="7.7109375" style="4" customWidth="1"/>
    <col min="11986" max="11986" width="19.28515625" style="4" bestFit="1" customWidth="1"/>
    <col min="11987" max="11992" width="0" style="78" hidden="1" customWidth="1"/>
    <col min="11993" max="11994" width="13.5703125" style="4" bestFit="1" customWidth="1"/>
    <col min="11995" max="11995" width="12.42578125" style="4" bestFit="1" customWidth="1"/>
    <col min="11996" max="11996" width="10.7109375" style="4" bestFit="1" customWidth="1"/>
    <col min="11997" max="11997" width="12.42578125" style="4" bestFit="1" customWidth="1"/>
    <col min="11998" max="12238" width="8.85546875" style="4"/>
    <col min="12239" max="12239" width="65.7109375" style="4" customWidth="1"/>
    <col min="12240" max="12240" width="19.42578125" style="4" customWidth="1"/>
    <col min="12241" max="12241" width="7.7109375" style="4" customWidth="1"/>
    <col min="12242" max="12242" width="19.28515625" style="4" bestFit="1" customWidth="1"/>
    <col min="12243" max="12248" width="0" style="78" hidden="1" customWidth="1"/>
    <col min="12249" max="12250" width="13.5703125" style="4" bestFit="1" customWidth="1"/>
    <col min="12251" max="12251" width="12.42578125" style="4" bestFit="1" customWidth="1"/>
    <col min="12252" max="12252" width="10.7109375" style="4" bestFit="1" customWidth="1"/>
    <col min="12253" max="12253" width="12.42578125" style="4" bestFit="1" customWidth="1"/>
    <col min="12254" max="12494" width="8.85546875" style="4"/>
    <col min="12495" max="12495" width="65.7109375" style="4" customWidth="1"/>
    <col min="12496" max="12496" width="19.42578125" style="4" customWidth="1"/>
    <col min="12497" max="12497" width="7.7109375" style="4" customWidth="1"/>
    <col min="12498" max="12498" width="19.28515625" style="4" bestFit="1" customWidth="1"/>
    <col min="12499" max="12504" width="0" style="78" hidden="1" customWidth="1"/>
    <col min="12505" max="12506" width="13.5703125" style="4" bestFit="1" customWidth="1"/>
    <col min="12507" max="12507" width="12.42578125" style="4" bestFit="1" customWidth="1"/>
    <col min="12508" max="12508" width="10.7109375" style="4" bestFit="1" customWidth="1"/>
    <col min="12509" max="12509" width="12.42578125" style="4" bestFit="1" customWidth="1"/>
    <col min="12510" max="12750" width="8.85546875" style="4"/>
    <col min="12751" max="12751" width="65.7109375" style="4" customWidth="1"/>
    <col min="12752" max="12752" width="19.42578125" style="4" customWidth="1"/>
    <col min="12753" max="12753" width="7.7109375" style="4" customWidth="1"/>
    <col min="12754" max="12754" width="19.28515625" style="4" bestFit="1" customWidth="1"/>
    <col min="12755" max="12760" width="0" style="78" hidden="1" customWidth="1"/>
    <col min="12761" max="12762" width="13.5703125" style="4" bestFit="1" customWidth="1"/>
    <col min="12763" max="12763" width="12.42578125" style="4" bestFit="1" customWidth="1"/>
    <col min="12764" max="12764" width="10.7109375" style="4" bestFit="1" customWidth="1"/>
    <col min="12765" max="12765" width="12.42578125" style="4" bestFit="1" customWidth="1"/>
    <col min="12766" max="13006" width="8.85546875" style="4"/>
    <col min="13007" max="13007" width="65.7109375" style="4" customWidth="1"/>
    <col min="13008" max="13008" width="19.42578125" style="4" customWidth="1"/>
    <col min="13009" max="13009" width="7.7109375" style="4" customWidth="1"/>
    <col min="13010" max="13010" width="19.28515625" style="4" bestFit="1" customWidth="1"/>
    <col min="13011" max="13016" width="0" style="78" hidden="1" customWidth="1"/>
    <col min="13017" max="13018" width="13.5703125" style="4" bestFit="1" customWidth="1"/>
    <col min="13019" max="13019" width="12.42578125" style="4" bestFit="1" customWidth="1"/>
    <col min="13020" max="13020" width="10.7109375" style="4" bestFit="1" customWidth="1"/>
    <col min="13021" max="13021" width="12.42578125" style="4" bestFit="1" customWidth="1"/>
    <col min="13022" max="13262" width="8.85546875" style="4"/>
    <col min="13263" max="13263" width="65.7109375" style="4" customWidth="1"/>
    <col min="13264" max="13264" width="19.42578125" style="4" customWidth="1"/>
    <col min="13265" max="13265" width="7.7109375" style="4" customWidth="1"/>
    <col min="13266" max="13266" width="19.28515625" style="4" bestFit="1" customWidth="1"/>
    <col min="13267" max="13272" width="0" style="78" hidden="1" customWidth="1"/>
    <col min="13273" max="13274" width="13.5703125" style="4" bestFit="1" customWidth="1"/>
    <col min="13275" max="13275" width="12.42578125" style="4" bestFit="1" customWidth="1"/>
    <col min="13276" max="13276" width="10.7109375" style="4" bestFit="1" customWidth="1"/>
    <col min="13277" max="13277" width="12.42578125" style="4" bestFit="1" customWidth="1"/>
    <col min="13278" max="13518" width="8.85546875" style="4"/>
    <col min="13519" max="13519" width="65.7109375" style="4" customWidth="1"/>
    <col min="13520" max="13520" width="19.42578125" style="4" customWidth="1"/>
    <col min="13521" max="13521" width="7.7109375" style="4" customWidth="1"/>
    <col min="13522" max="13522" width="19.28515625" style="4" bestFit="1" customWidth="1"/>
    <col min="13523" max="13528" width="0" style="78" hidden="1" customWidth="1"/>
    <col min="13529" max="13530" width="13.5703125" style="4" bestFit="1" customWidth="1"/>
    <col min="13531" max="13531" width="12.42578125" style="4" bestFit="1" customWidth="1"/>
    <col min="13532" max="13532" width="10.7109375" style="4" bestFit="1" customWidth="1"/>
    <col min="13533" max="13533" width="12.42578125" style="4" bestFit="1" customWidth="1"/>
    <col min="13534" max="13774" width="8.85546875" style="4"/>
    <col min="13775" max="13775" width="65.7109375" style="4" customWidth="1"/>
    <col min="13776" max="13776" width="19.42578125" style="4" customWidth="1"/>
    <col min="13777" max="13777" width="7.7109375" style="4" customWidth="1"/>
    <col min="13778" max="13778" width="19.28515625" style="4" bestFit="1" customWidth="1"/>
    <col min="13779" max="13784" width="0" style="78" hidden="1" customWidth="1"/>
    <col min="13785" max="13786" width="13.5703125" style="4" bestFit="1" customWidth="1"/>
    <col min="13787" max="13787" width="12.42578125" style="4" bestFit="1" customWidth="1"/>
    <col min="13788" max="13788" width="10.7109375" style="4" bestFit="1" customWidth="1"/>
    <col min="13789" max="13789" width="12.42578125" style="4" bestFit="1" customWidth="1"/>
    <col min="13790" max="14030" width="8.85546875" style="4"/>
    <col min="14031" max="14031" width="65.7109375" style="4" customWidth="1"/>
    <col min="14032" max="14032" width="19.42578125" style="4" customWidth="1"/>
    <col min="14033" max="14033" width="7.7109375" style="4" customWidth="1"/>
    <col min="14034" max="14034" width="19.28515625" style="4" bestFit="1" customWidth="1"/>
    <col min="14035" max="14040" width="0" style="78" hidden="1" customWidth="1"/>
    <col min="14041" max="14042" width="13.5703125" style="4" bestFit="1" customWidth="1"/>
    <col min="14043" max="14043" width="12.42578125" style="4" bestFit="1" customWidth="1"/>
    <col min="14044" max="14044" width="10.7109375" style="4" bestFit="1" customWidth="1"/>
    <col min="14045" max="14045" width="12.42578125" style="4" bestFit="1" customWidth="1"/>
    <col min="14046" max="14286" width="8.85546875" style="4"/>
    <col min="14287" max="14287" width="65.7109375" style="4" customWidth="1"/>
    <col min="14288" max="14288" width="19.42578125" style="4" customWidth="1"/>
    <col min="14289" max="14289" width="7.7109375" style="4" customWidth="1"/>
    <col min="14290" max="14290" width="19.28515625" style="4" bestFit="1" customWidth="1"/>
    <col min="14291" max="14296" width="0" style="78" hidden="1" customWidth="1"/>
    <col min="14297" max="14298" width="13.5703125" style="4" bestFit="1" customWidth="1"/>
    <col min="14299" max="14299" width="12.42578125" style="4" bestFit="1" customWidth="1"/>
    <col min="14300" max="14300" width="10.7109375" style="4" bestFit="1" customWidth="1"/>
    <col min="14301" max="14301" width="12.42578125" style="4" bestFit="1" customWidth="1"/>
    <col min="14302" max="14542" width="8.85546875" style="4"/>
    <col min="14543" max="14543" width="65.7109375" style="4" customWidth="1"/>
    <col min="14544" max="14544" width="19.42578125" style="4" customWidth="1"/>
    <col min="14545" max="14545" width="7.7109375" style="4" customWidth="1"/>
    <col min="14546" max="14546" width="19.28515625" style="4" bestFit="1" customWidth="1"/>
    <col min="14547" max="14552" width="0" style="78" hidden="1" customWidth="1"/>
    <col min="14553" max="14554" width="13.5703125" style="4" bestFit="1" customWidth="1"/>
    <col min="14555" max="14555" width="12.42578125" style="4" bestFit="1" customWidth="1"/>
    <col min="14556" max="14556" width="10.7109375" style="4" bestFit="1" customWidth="1"/>
    <col min="14557" max="14557" width="12.42578125" style="4" bestFit="1" customWidth="1"/>
    <col min="14558" max="14798" width="8.85546875" style="4"/>
    <col min="14799" max="14799" width="65.7109375" style="4" customWidth="1"/>
    <col min="14800" max="14800" width="19.42578125" style="4" customWidth="1"/>
    <col min="14801" max="14801" width="7.7109375" style="4" customWidth="1"/>
    <col min="14802" max="14802" width="19.28515625" style="4" bestFit="1" customWidth="1"/>
    <col min="14803" max="14808" width="0" style="78" hidden="1" customWidth="1"/>
    <col min="14809" max="14810" width="13.5703125" style="4" bestFit="1" customWidth="1"/>
    <col min="14811" max="14811" width="12.42578125" style="4" bestFit="1" customWidth="1"/>
    <col min="14812" max="14812" width="10.7109375" style="4" bestFit="1" customWidth="1"/>
    <col min="14813" max="14813" width="12.42578125" style="4" bestFit="1" customWidth="1"/>
    <col min="14814" max="15054" width="8.85546875" style="4"/>
    <col min="15055" max="15055" width="65.7109375" style="4" customWidth="1"/>
    <col min="15056" max="15056" width="19.42578125" style="4" customWidth="1"/>
    <col min="15057" max="15057" width="7.7109375" style="4" customWidth="1"/>
    <col min="15058" max="15058" width="19.28515625" style="4" bestFit="1" customWidth="1"/>
    <col min="15059" max="15064" width="0" style="78" hidden="1" customWidth="1"/>
    <col min="15065" max="15066" width="13.5703125" style="4" bestFit="1" customWidth="1"/>
    <col min="15067" max="15067" width="12.42578125" style="4" bestFit="1" customWidth="1"/>
    <col min="15068" max="15068" width="10.7109375" style="4" bestFit="1" customWidth="1"/>
    <col min="15069" max="15069" width="12.42578125" style="4" bestFit="1" customWidth="1"/>
    <col min="15070" max="15310" width="8.85546875" style="4"/>
    <col min="15311" max="15311" width="65.7109375" style="4" customWidth="1"/>
    <col min="15312" max="15312" width="19.42578125" style="4" customWidth="1"/>
    <col min="15313" max="15313" width="7.7109375" style="4" customWidth="1"/>
    <col min="15314" max="15314" width="19.28515625" style="4" bestFit="1" customWidth="1"/>
    <col min="15315" max="15320" width="0" style="78" hidden="1" customWidth="1"/>
    <col min="15321" max="15322" width="13.5703125" style="4" bestFit="1" customWidth="1"/>
    <col min="15323" max="15323" width="12.42578125" style="4" bestFit="1" customWidth="1"/>
    <col min="15324" max="15324" width="10.7109375" style="4" bestFit="1" customWidth="1"/>
    <col min="15325" max="15325" width="12.42578125" style="4" bestFit="1" customWidth="1"/>
    <col min="15326" max="15566" width="8.85546875" style="4"/>
    <col min="15567" max="15567" width="65.7109375" style="4" customWidth="1"/>
    <col min="15568" max="15568" width="19.42578125" style="4" customWidth="1"/>
    <col min="15569" max="15569" width="7.7109375" style="4" customWidth="1"/>
    <col min="15570" max="15570" width="19.28515625" style="4" bestFit="1" customWidth="1"/>
    <col min="15571" max="15576" width="0" style="78" hidden="1" customWidth="1"/>
    <col min="15577" max="15578" width="13.5703125" style="4" bestFit="1" customWidth="1"/>
    <col min="15579" max="15579" width="12.42578125" style="4" bestFit="1" customWidth="1"/>
    <col min="15580" max="15580" width="10.7109375" style="4" bestFit="1" customWidth="1"/>
    <col min="15581" max="15581" width="12.42578125" style="4" bestFit="1" customWidth="1"/>
    <col min="15582" max="15822" width="8.85546875" style="4"/>
    <col min="15823" max="15823" width="65.7109375" style="4" customWidth="1"/>
    <col min="15824" max="15824" width="19.42578125" style="4" customWidth="1"/>
    <col min="15825" max="15825" width="7.7109375" style="4" customWidth="1"/>
    <col min="15826" max="15826" width="19.28515625" style="4" bestFit="1" customWidth="1"/>
    <col min="15827" max="15832" width="0" style="78" hidden="1" customWidth="1"/>
    <col min="15833" max="15834" width="13.5703125" style="4" bestFit="1" customWidth="1"/>
    <col min="15835" max="15835" width="12.42578125" style="4" bestFit="1" customWidth="1"/>
    <col min="15836" max="15836" width="10.7109375" style="4" bestFit="1" customWidth="1"/>
    <col min="15837" max="15837" width="12.42578125" style="4" bestFit="1" customWidth="1"/>
    <col min="15838" max="16078" width="8.85546875" style="4"/>
    <col min="16079" max="16079" width="65.7109375" style="4" customWidth="1"/>
    <col min="16080" max="16080" width="19.42578125" style="4" customWidth="1"/>
    <col min="16081" max="16081" width="7.7109375" style="4" customWidth="1"/>
    <col min="16082" max="16082" width="19.28515625" style="4" bestFit="1" customWidth="1"/>
    <col min="16083" max="16088" width="0" style="78" hidden="1" customWidth="1"/>
    <col min="16089" max="16090" width="13.5703125" style="4" bestFit="1" customWidth="1"/>
    <col min="16091" max="16091" width="12.42578125" style="4" bestFit="1" customWidth="1"/>
    <col min="16092" max="16092" width="10.7109375" style="4" bestFit="1" customWidth="1"/>
    <col min="16093" max="16093" width="12.42578125" style="4" bestFit="1" customWidth="1"/>
    <col min="16094" max="16384" width="8.85546875" style="4"/>
  </cols>
  <sheetData>
    <row r="2" spans="1:16333" ht="18.75" x14ac:dyDescent="0.25">
      <c r="B2" s="73"/>
      <c r="E2" s="76" t="s">
        <v>239</v>
      </c>
      <c r="F2" s="76"/>
    </row>
    <row r="3" spans="1:16333" ht="18.75" x14ac:dyDescent="0.25">
      <c r="B3" s="73"/>
      <c r="E3" s="76" t="s">
        <v>160</v>
      </c>
      <c r="F3" s="76"/>
    </row>
    <row r="4" spans="1:16333" ht="18.75" x14ac:dyDescent="0.25">
      <c r="B4" s="73"/>
      <c r="E4" s="76" t="s">
        <v>2</v>
      </c>
      <c r="F4" s="76"/>
    </row>
    <row r="5" spans="1:16333" ht="18.75" x14ac:dyDescent="0.25">
      <c r="B5" s="73"/>
      <c r="E5" s="76" t="s">
        <v>3</v>
      </c>
      <c r="F5" s="76"/>
    </row>
    <row r="6" spans="1:16333" ht="18.75" x14ac:dyDescent="0.25">
      <c r="B6" s="73"/>
      <c r="E6" s="76" t="s">
        <v>4</v>
      </c>
      <c r="F6" s="76"/>
    </row>
    <row r="7" spans="1:16333" ht="18.75" x14ac:dyDescent="0.25">
      <c r="B7" s="73"/>
      <c r="D7" s="451" t="s">
        <v>161</v>
      </c>
      <c r="E7" s="452"/>
      <c r="F7" s="76"/>
    </row>
    <row r="8" spans="1:16333" ht="18.75" x14ac:dyDescent="0.25">
      <c r="B8" s="73"/>
      <c r="D8" s="453" t="s">
        <v>162</v>
      </c>
      <c r="E8" s="452"/>
      <c r="F8" s="76"/>
    </row>
    <row r="11" spans="1:16333" ht="103.5" customHeight="1" x14ac:dyDescent="0.25">
      <c r="A11" s="454" t="s">
        <v>209</v>
      </c>
      <c r="B11" s="454"/>
      <c r="C11" s="454"/>
      <c r="D11" s="455"/>
      <c r="E11" s="455"/>
      <c r="F11" s="455"/>
    </row>
    <row r="12" spans="1:16333" ht="18" x14ac:dyDescent="0.25">
      <c r="A12" s="79"/>
    </row>
    <row r="13" spans="1:16333" x14ac:dyDescent="0.25">
      <c r="F13" s="80" t="s">
        <v>7</v>
      </c>
    </row>
    <row r="14" spans="1:16333" ht="55.5" customHeight="1" x14ac:dyDescent="0.25">
      <c r="A14" s="9" t="s">
        <v>8</v>
      </c>
      <c r="B14" s="46" t="s">
        <v>11</v>
      </c>
      <c r="C14" s="46" t="s">
        <v>12</v>
      </c>
      <c r="D14" s="81" t="s">
        <v>13</v>
      </c>
      <c r="E14" s="81" t="s">
        <v>14</v>
      </c>
      <c r="F14" s="81" t="s">
        <v>150</v>
      </c>
    </row>
    <row r="15" spans="1:16333" s="85" customFormat="1" ht="15.75" x14ac:dyDescent="0.25">
      <c r="A15" s="15" t="s">
        <v>15</v>
      </c>
      <c r="B15" s="82"/>
      <c r="C15" s="82"/>
      <c r="D15" s="83">
        <f>D16+D29+D50+D55+D66+D75+D98+D106+D115+D121+D124+D129+D63</f>
        <v>2353504984.1299996</v>
      </c>
      <c r="E15" s="83">
        <f>E16+E29+E50+E55+E66+E75+E98+E106+E115+E121+E124+E129+E63</f>
        <v>1967460996.8799999</v>
      </c>
      <c r="F15" s="83">
        <f>F16+F29+F50+F55+F66+F75+F98+F106+F115+F121+F124+F129+F63</f>
        <v>1975912965.9183702</v>
      </c>
      <c r="G15" s="84"/>
      <c r="H15" s="104"/>
      <c r="I15" s="104"/>
      <c r="J15" s="104"/>
      <c r="K15" s="10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</row>
    <row r="16" spans="1:16333" ht="25.5" customHeight="1" x14ac:dyDescent="0.25">
      <c r="A16" s="86" t="s">
        <v>101</v>
      </c>
      <c r="B16" s="87" t="s">
        <v>102</v>
      </c>
      <c r="C16" s="88"/>
      <c r="D16" s="89">
        <f>D17+D24</f>
        <v>278038124.13999999</v>
      </c>
      <c r="E16" s="89">
        <f>E17+E24</f>
        <v>285895267.28000003</v>
      </c>
      <c r="F16" s="89">
        <f>F17+F24</f>
        <v>288588244.4099704</v>
      </c>
    </row>
    <row r="17" spans="1:984 1235:2008 2259:3032 3283:4056 4307:5080 5331:6104 6355:7128 7379:8152 8403:9176 9427:10200 10451:11224 11475:12248 12499:13272 13523:14296 14547:15320 15571:16088" s="27" customFormat="1" ht="15.75" x14ac:dyDescent="0.25">
      <c r="A17" s="34" t="s">
        <v>48</v>
      </c>
      <c r="B17" s="90" t="s">
        <v>115</v>
      </c>
      <c r="C17" s="82"/>
      <c r="D17" s="91">
        <f>D18+D20+D22</f>
        <v>6957850</v>
      </c>
      <c r="E17" s="91">
        <f t="shared" ref="E17:F17" si="0">E18+E20+E22</f>
        <v>9392214.5</v>
      </c>
      <c r="F17" s="91">
        <f t="shared" si="0"/>
        <v>9764722.0295000002</v>
      </c>
      <c r="G17" s="84"/>
      <c r="H17" s="104"/>
      <c r="I17" s="104"/>
      <c r="J17" s="104"/>
      <c r="K17" s="104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HC17" s="85"/>
      <c r="HD17" s="85"/>
      <c r="HE17" s="85"/>
      <c r="HF17" s="85"/>
      <c r="HG17" s="85"/>
      <c r="HH17" s="85"/>
      <c r="QY17" s="85"/>
      <c r="QZ17" s="85"/>
      <c r="RA17" s="85"/>
      <c r="RB17" s="85"/>
      <c r="RC17" s="85"/>
      <c r="RD17" s="85"/>
      <c r="AAU17" s="85"/>
      <c r="AAV17" s="85"/>
      <c r="AAW17" s="85"/>
      <c r="AAX17" s="85"/>
      <c r="AAY17" s="85"/>
      <c r="AAZ17" s="85"/>
      <c r="AKQ17" s="85"/>
      <c r="AKR17" s="85"/>
      <c r="AKS17" s="85"/>
      <c r="AKT17" s="85"/>
      <c r="AKU17" s="85"/>
      <c r="AKV17" s="85"/>
      <c r="AUM17" s="85"/>
      <c r="AUN17" s="85"/>
      <c r="AUO17" s="85"/>
      <c r="AUP17" s="85"/>
      <c r="AUQ17" s="85"/>
      <c r="AUR17" s="85"/>
      <c r="BEI17" s="85"/>
      <c r="BEJ17" s="85"/>
      <c r="BEK17" s="85"/>
      <c r="BEL17" s="85"/>
      <c r="BEM17" s="85"/>
      <c r="BEN17" s="85"/>
      <c r="BOE17" s="85"/>
      <c r="BOF17" s="85"/>
      <c r="BOG17" s="85"/>
      <c r="BOH17" s="85"/>
      <c r="BOI17" s="85"/>
      <c r="BOJ17" s="85"/>
      <c r="BYA17" s="85"/>
      <c r="BYB17" s="85"/>
      <c r="BYC17" s="85"/>
      <c r="BYD17" s="85"/>
      <c r="BYE17" s="85"/>
      <c r="BYF17" s="85"/>
      <c r="CHW17" s="85"/>
      <c r="CHX17" s="85"/>
      <c r="CHY17" s="85"/>
      <c r="CHZ17" s="85"/>
      <c r="CIA17" s="85"/>
      <c r="CIB17" s="85"/>
      <c r="CRS17" s="85"/>
      <c r="CRT17" s="85"/>
      <c r="CRU17" s="85"/>
      <c r="CRV17" s="85"/>
      <c r="CRW17" s="85"/>
      <c r="CRX17" s="85"/>
      <c r="DBO17" s="85"/>
      <c r="DBP17" s="85"/>
      <c r="DBQ17" s="85"/>
      <c r="DBR17" s="85"/>
      <c r="DBS17" s="85"/>
      <c r="DBT17" s="85"/>
      <c r="DLK17" s="85"/>
      <c r="DLL17" s="85"/>
      <c r="DLM17" s="85"/>
      <c r="DLN17" s="85"/>
      <c r="DLO17" s="85"/>
      <c r="DLP17" s="85"/>
      <c r="DVG17" s="85"/>
      <c r="DVH17" s="85"/>
      <c r="DVI17" s="85"/>
      <c r="DVJ17" s="85"/>
      <c r="DVK17" s="85"/>
      <c r="DVL17" s="85"/>
      <c r="EFC17" s="85"/>
      <c r="EFD17" s="85"/>
      <c r="EFE17" s="85"/>
      <c r="EFF17" s="85"/>
      <c r="EFG17" s="85"/>
      <c r="EFH17" s="85"/>
      <c r="EOY17" s="85"/>
      <c r="EOZ17" s="85"/>
      <c r="EPA17" s="85"/>
      <c r="EPB17" s="85"/>
      <c r="EPC17" s="85"/>
      <c r="EPD17" s="85"/>
      <c r="EYU17" s="85"/>
      <c r="EYV17" s="85"/>
      <c r="EYW17" s="85"/>
      <c r="EYX17" s="85"/>
      <c r="EYY17" s="85"/>
      <c r="EYZ17" s="85"/>
      <c r="FIQ17" s="85"/>
      <c r="FIR17" s="85"/>
      <c r="FIS17" s="85"/>
      <c r="FIT17" s="85"/>
      <c r="FIU17" s="85"/>
      <c r="FIV17" s="85"/>
      <c r="FSM17" s="85"/>
      <c r="FSN17" s="85"/>
      <c r="FSO17" s="85"/>
      <c r="FSP17" s="85"/>
      <c r="FSQ17" s="85"/>
      <c r="FSR17" s="85"/>
      <c r="GCI17" s="85"/>
      <c r="GCJ17" s="85"/>
      <c r="GCK17" s="85"/>
      <c r="GCL17" s="85"/>
      <c r="GCM17" s="85"/>
      <c r="GCN17" s="85"/>
      <c r="GME17" s="85"/>
      <c r="GMF17" s="85"/>
      <c r="GMG17" s="85"/>
      <c r="GMH17" s="85"/>
      <c r="GMI17" s="85"/>
      <c r="GMJ17" s="85"/>
      <c r="GWA17" s="85"/>
      <c r="GWB17" s="85"/>
      <c r="GWC17" s="85"/>
      <c r="GWD17" s="85"/>
      <c r="GWE17" s="85"/>
      <c r="GWF17" s="85"/>
      <c r="HFW17" s="85"/>
      <c r="HFX17" s="85"/>
      <c r="HFY17" s="85"/>
      <c r="HFZ17" s="85"/>
      <c r="HGA17" s="85"/>
      <c r="HGB17" s="85"/>
      <c r="HPS17" s="85"/>
      <c r="HPT17" s="85"/>
      <c r="HPU17" s="85"/>
      <c r="HPV17" s="85"/>
      <c r="HPW17" s="85"/>
      <c r="HPX17" s="85"/>
      <c r="HZO17" s="85"/>
      <c r="HZP17" s="85"/>
      <c r="HZQ17" s="85"/>
      <c r="HZR17" s="85"/>
      <c r="HZS17" s="85"/>
      <c r="HZT17" s="85"/>
      <c r="IJK17" s="85"/>
      <c r="IJL17" s="85"/>
      <c r="IJM17" s="85"/>
      <c r="IJN17" s="85"/>
      <c r="IJO17" s="85"/>
      <c r="IJP17" s="85"/>
      <c r="ITG17" s="85"/>
      <c r="ITH17" s="85"/>
      <c r="ITI17" s="85"/>
      <c r="ITJ17" s="85"/>
      <c r="ITK17" s="85"/>
      <c r="ITL17" s="85"/>
      <c r="JDC17" s="85"/>
      <c r="JDD17" s="85"/>
      <c r="JDE17" s="85"/>
      <c r="JDF17" s="85"/>
      <c r="JDG17" s="85"/>
      <c r="JDH17" s="85"/>
      <c r="JMY17" s="85"/>
      <c r="JMZ17" s="85"/>
      <c r="JNA17" s="85"/>
      <c r="JNB17" s="85"/>
      <c r="JNC17" s="85"/>
      <c r="JND17" s="85"/>
      <c r="JWU17" s="85"/>
      <c r="JWV17" s="85"/>
      <c r="JWW17" s="85"/>
      <c r="JWX17" s="85"/>
      <c r="JWY17" s="85"/>
      <c r="JWZ17" s="85"/>
      <c r="KGQ17" s="85"/>
      <c r="KGR17" s="85"/>
      <c r="KGS17" s="85"/>
      <c r="KGT17" s="85"/>
      <c r="KGU17" s="85"/>
      <c r="KGV17" s="85"/>
      <c r="KQM17" s="85"/>
      <c r="KQN17" s="85"/>
      <c r="KQO17" s="85"/>
      <c r="KQP17" s="85"/>
      <c r="KQQ17" s="85"/>
      <c r="KQR17" s="85"/>
      <c r="LAI17" s="85"/>
      <c r="LAJ17" s="85"/>
      <c r="LAK17" s="85"/>
      <c r="LAL17" s="85"/>
      <c r="LAM17" s="85"/>
      <c r="LAN17" s="85"/>
      <c r="LKE17" s="85"/>
      <c r="LKF17" s="85"/>
      <c r="LKG17" s="85"/>
      <c r="LKH17" s="85"/>
      <c r="LKI17" s="85"/>
      <c r="LKJ17" s="85"/>
      <c r="LUA17" s="85"/>
      <c r="LUB17" s="85"/>
      <c r="LUC17" s="85"/>
      <c r="LUD17" s="85"/>
      <c r="LUE17" s="85"/>
      <c r="LUF17" s="85"/>
      <c r="MDW17" s="85"/>
      <c r="MDX17" s="85"/>
      <c r="MDY17" s="85"/>
      <c r="MDZ17" s="85"/>
      <c r="MEA17" s="85"/>
      <c r="MEB17" s="85"/>
      <c r="MNS17" s="85"/>
      <c r="MNT17" s="85"/>
      <c r="MNU17" s="85"/>
      <c r="MNV17" s="85"/>
      <c r="MNW17" s="85"/>
      <c r="MNX17" s="85"/>
      <c r="MXO17" s="85"/>
      <c r="MXP17" s="85"/>
      <c r="MXQ17" s="85"/>
      <c r="MXR17" s="85"/>
      <c r="MXS17" s="85"/>
      <c r="MXT17" s="85"/>
      <c r="NHK17" s="85"/>
      <c r="NHL17" s="85"/>
      <c r="NHM17" s="85"/>
      <c r="NHN17" s="85"/>
      <c r="NHO17" s="85"/>
      <c r="NHP17" s="85"/>
      <c r="NRG17" s="85"/>
      <c r="NRH17" s="85"/>
      <c r="NRI17" s="85"/>
      <c r="NRJ17" s="85"/>
      <c r="NRK17" s="85"/>
      <c r="NRL17" s="85"/>
      <c r="OBC17" s="85"/>
      <c r="OBD17" s="85"/>
      <c r="OBE17" s="85"/>
      <c r="OBF17" s="85"/>
      <c r="OBG17" s="85"/>
      <c r="OBH17" s="85"/>
      <c r="OKY17" s="85"/>
      <c r="OKZ17" s="85"/>
      <c r="OLA17" s="85"/>
      <c r="OLB17" s="85"/>
      <c r="OLC17" s="85"/>
      <c r="OLD17" s="85"/>
      <c r="OUU17" s="85"/>
      <c r="OUV17" s="85"/>
      <c r="OUW17" s="85"/>
      <c r="OUX17" s="85"/>
      <c r="OUY17" s="85"/>
      <c r="OUZ17" s="85"/>
      <c r="PEQ17" s="85"/>
      <c r="PER17" s="85"/>
      <c r="PES17" s="85"/>
      <c r="PET17" s="85"/>
      <c r="PEU17" s="85"/>
      <c r="PEV17" s="85"/>
      <c r="POM17" s="85"/>
      <c r="PON17" s="85"/>
      <c r="POO17" s="85"/>
      <c r="POP17" s="85"/>
      <c r="POQ17" s="85"/>
      <c r="POR17" s="85"/>
      <c r="PYI17" s="85"/>
      <c r="PYJ17" s="85"/>
      <c r="PYK17" s="85"/>
      <c r="PYL17" s="85"/>
      <c r="PYM17" s="85"/>
      <c r="PYN17" s="85"/>
      <c r="QIE17" s="85"/>
      <c r="QIF17" s="85"/>
      <c r="QIG17" s="85"/>
      <c r="QIH17" s="85"/>
      <c r="QII17" s="85"/>
      <c r="QIJ17" s="85"/>
      <c r="QSA17" s="85"/>
      <c r="QSB17" s="85"/>
      <c r="QSC17" s="85"/>
      <c r="QSD17" s="85"/>
      <c r="QSE17" s="85"/>
      <c r="QSF17" s="85"/>
      <c r="RBW17" s="85"/>
      <c r="RBX17" s="85"/>
      <c r="RBY17" s="85"/>
      <c r="RBZ17" s="85"/>
      <c r="RCA17" s="85"/>
      <c r="RCB17" s="85"/>
      <c r="RLS17" s="85"/>
      <c r="RLT17" s="85"/>
      <c r="RLU17" s="85"/>
      <c r="RLV17" s="85"/>
      <c r="RLW17" s="85"/>
      <c r="RLX17" s="85"/>
      <c r="RVO17" s="85"/>
      <c r="RVP17" s="85"/>
      <c r="RVQ17" s="85"/>
      <c r="RVR17" s="85"/>
      <c r="RVS17" s="85"/>
      <c r="RVT17" s="85"/>
      <c r="SFK17" s="85"/>
      <c r="SFL17" s="85"/>
      <c r="SFM17" s="85"/>
      <c r="SFN17" s="85"/>
      <c r="SFO17" s="85"/>
      <c r="SFP17" s="85"/>
      <c r="SPG17" s="85"/>
      <c r="SPH17" s="85"/>
      <c r="SPI17" s="85"/>
      <c r="SPJ17" s="85"/>
      <c r="SPK17" s="85"/>
      <c r="SPL17" s="85"/>
      <c r="SZC17" s="85"/>
      <c r="SZD17" s="85"/>
      <c r="SZE17" s="85"/>
      <c r="SZF17" s="85"/>
      <c r="SZG17" s="85"/>
      <c r="SZH17" s="85"/>
      <c r="TIY17" s="85"/>
      <c r="TIZ17" s="85"/>
      <c r="TJA17" s="85"/>
      <c r="TJB17" s="85"/>
      <c r="TJC17" s="85"/>
      <c r="TJD17" s="85"/>
      <c r="TSU17" s="85"/>
      <c r="TSV17" s="85"/>
      <c r="TSW17" s="85"/>
      <c r="TSX17" s="85"/>
      <c r="TSY17" s="85"/>
      <c r="TSZ17" s="85"/>
      <c r="UCQ17" s="85"/>
      <c r="UCR17" s="85"/>
      <c r="UCS17" s="85"/>
      <c r="UCT17" s="85"/>
      <c r="UCU17" s="85"/>
      <c r="UCV17" s="85"/>
      <c r="UMM17" s="85"/>
      <c r="UMN17" s="85"/>
      <c r="UMO17" s="85"/>
      <c r="UMP17" s="85"/>
      <c r="UMQ17" s="85"/>
      <c r="UMR17" s="85"/>
      <c r="UWI17" s="85"/>
      <c r="UWJ17" s="85"/>
      <c r="UWK17" s="85"/>
      <c r="UWL17" s="85"/>
      <c r="UWM17" s="85"/>
      <c r="UWN17" s="85"/>
      <c r="VGE17" s="85"/>
      <c r="VGF17" s="85"/>
      <c r="VGG17" s="85"/>
      <c r="VGH17" s="85"/>
      <c r="VGI17" s="85"/>
      <c r="VGJ17" s="85"/>
      <c r="VQA17" s="85"/>
      <c r="VQB17" s="85"/>
      <c r="VQC17" s="85"/>
      <c r="VQD17" s="85"/>
      <c r="VQE17" s="85"/>
      <c r="VQF17" s="85"/>
      <c r="VZW17" s="85"/>
      <c r="VZX17" s="85"/>
      <c r="VZY17" s="85"/>
      <c r="VZZ17" s="85"/>
      <c r="WAA17" s="85"/>
      <c r="WAB17" s="85"/>
      <c r="WJS17" s="85"/>
      <c r="WJT17" s="85"/>
      <c r="WJU17" s="85"/>
      <c r="WJV17" s="85"/>
      <c r="WJW17" s="85"/>
      <c r="WJX17" s="85"/>
      <c r="WTO17" s="85"/>
      <c r="WTP17" s="85"/>
      <c r="WTQ17" s="85"/>
      <c r="WTR17" s="85"/>
      <c r="WTS17" s="85"/>
      <c r="WTT17" s="85"/>
    </row>
    <row r="18" spans="1:984 1235:2008 2259:3032 3283:4056 4307:5080 5331:6104 6355:7128 7379:8152 8403:9176 9427:10200 10451:11224 11475:12248 12499:13272 13523:14296 14547:15320 15571:16088" s="27" customFormat="1" ht="30.75" x14ac:dyDescent="0.25">
      <c r="A18" s="32" t="s">
        <v>231</v>
      </c>
      <c r="B18" s="152" t="s">
        <v>115</v>
      </c>
      <c r="C18" s="46"/>
      <c r="D18" s="420">
        <f>D19</f>
        <v>880000</v>
      </c>
      <c r="E18" s="420">
        <f t="shared" ref="E18:F18" si="1">E19</f>
        <v>909039.99999999988</v>
      </c>
      <c r="F18" s="420">
        <f t="shared" si="1"/>
        <v>939038.31999999983</v>
      </c>
      <c r="G18" s="84"/>
      <c r="H18" s="104"/>
      <c r="I18" s="104"/>
      <c r="J18" s="104"/>
      <c r="K18" s="104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HC18" s="85"/>
      <c r="HD18" s="85"/>
      <c r="HE18" s="85"/>
      <c r="HF18" s="85"/>
      <c r="HG18" s="85"/>
      <c r="HH18" s="85"/>
      <c r="QY18" s="85"/>
      <c r="QZ18" s="85"/>
      <c r="RA18" s="85"/>
      <c r="RB18" s="85"/>
      <c r="RC18" s="85"/>
      <c r="RD18" s="85"/>
      <c r="AAU18" s="85"/>
      <c r="AAV18" s="85"/>
      <c r="AAW18" s="85"/>
      <c r="AAX18" s="85"/>
      <c r="AAY18" s="85"/>
      <c r="AAZ18" s="85"/>
      <c r="AKQ18" s="85"/>
      <c r="AKR18" s="85"/>
      <c r="AKS18" s="85"/>
      <c r="AKT18" s="85"/>
      <c r="AKU18" s="85"/>
      <c r="AKV18" s="85"/>
      <c r="AUM18" s="85"/>
      <c r="AUN18" s="85"/>
      <c r="AUO18" s="85"/>
      <c r="AUP18" s="85"/>
      <c r="AUQ18" s="85"/>
      <c r="AUR18" s="85"/>
      <c r="BEI18" s="85"/>
      <c r="BEJ18" s="85"/>
      <c r="BEK18" s="85"/>
      <c r="BEL18" s="85"/>
      <c r="BEM18" s="85"/>
      <c r="BEN18" s="85"/>
      <c r="BOE18" s="85"/>
      <c r="BOF18" s="85"/>
      <c r="BOG18" s="85"/>
      <c r="BOH18" s="85"/>
      <c r="BOI18" s="85"/>
      <c r="BOJ18" s="85"/>
      <c r="BYA18" s="85"/>
      <c r="BYB18" s="85"/>
      <c r="BYC18" s="85"/>
      <c r="BYD18" s="85"/>
      <c r="BYE18" s="85"/>
      <c r="BYF18" s="85"/>
      <c r="CHW18" s="85"/>
      <c r="CHX18" s="85"/>
      <c r="CHY18" s="85"/>
      <c r="CHZ18" s="85"/>
      <c r="CIA18" s="85"/>
      <c r="CIB18" s="85"/>
      <c r="CRS18" s="85"/>
      <c r="CRT18" s="85"/>
      <c r="CRU18" s="85"/>
      <c r="CRV18" s="85"/>
      <c r="CRW18" s="85"/>
      <c r="CRX18" s="85"/>
      <c r="DBO18" s="85"/>
      <c r="DBP18" s="85"/>
      <c r="DBQ18" s="85"/>
      <c r="DBR18" s="85"/>
      <c r="DBS18" s="85"/>
      <c r="DBT18" s="85"/>
      <c r="DLK18" s="85"/>
      <c r="DLL18" s="85"/>
      <c r="DLM18" s="85"/>
      <c r="DLN18" s="85"/>
      <c r="DLO18" s="85"/>
      <c r="DLP18" s="85"/>
      <c r="DVG18" s="85"/>
      <c r="DVH18" s="85"/>
      <c r="DVI18" s="85"/>
      <c r="DVJ18" s="85"/>
      <c r="DVK18" s="85"/>
      <c r="DVL18" s="85"/>
      <c r="EFC18" s="85"/>
      <c r="EFD18" s="85"/>
      <c r="EFE18" s="85"/>
      <c r="EFF18" s="85"/>
      <c r="EFG18" s="85"/>
      <c r="EFH18" s="85"/>
      <c r="EOY18" s="85"/>
      <c r="EOZ18" s="85"/>
      <c r="EPA18" s="85"/>
      <c r="EPB18" s="85"/>
      <c r="EPC18" s="85"/>
      <c r="EPD18" s="85"/>
      <c r="EYU18" s="85"/>
      <c r="EYV18" s="85"/>
      <c r="EYW18" s="85"/>
      <c r="EYX18" s="85"/>
      <c r="EYY18" s="85"/>
      <c r="EYZ18" s="85"/>
      <c r="FIQ18" s="85"/>
      <c r="FIR18" s="85"/>
      <c r="FIS18" s="85"/>
      <c r="FIT18" s="85"/>
      <c r="FIU18" s="85"/>
      <c r="FIV18" s="85"/>
      <c r="FSM18" s="85"/>
      <c r="FSN18" s="85"/>
      <c r="FSO18" s="85"/>
      <c r="FSP18" s="85"/>
      <c r="FSQ18" s="85"/>
      <c r="FSR18" s="85"/>
      <c r="GCI18" s="85"/>
      <c r="GCJ18" s="85"/>
      <c r="GCK18" s="85"/>
      <c r="GCL18" s="85"/>
      <c r="GCM18" s="85"/>
      <c r="GCN18" s="85"/>
      <c r="GME18" s="85"/>
      <c r="GMF18" s="85"/>
      <c r="GMG18" s="85"/>
      <c r="GMH18" s="85"/>
      <c r="GMI18" s="85"/>
      <c r="GMJ18" s="85"/>
      <c r="GWA18" s="85"/>
      <c r="GWB18" s="85"/>
      <c r="GWC18" s="85"/>
      <c r="GWD18" s="85"/>
      <c r="GWE18" s="85"/>
      <c r="GWF18" s="85"/>
      <c r="HFW18" s="85"/>
      <c r="HFX18" s="85"/>
      <c r="HFY18" s="85"/>
      <c r="HFZ18" s="85"/>
      <c r="HGA18" s="85"/>
      <c r="HGB18" s="85"/>
      <c r="HPS18" s="85"/>
      <c r="HPT18" s="85"/>
      <c r="HPU18" s="85"/>
      <c r="HPV18" s="85"/>
      <c r="HPW18" s="85"/>
      <c r="HPX18" s="85"/>
      <c r="HZO18" s="85"/>
      <c r="HZP18" s="85"/>
      <c r="HZQ18" s="85"/>
      <c r="HZR18" s="85"/>
      <c r="HZS18" s="85"/>
      <c r="HZT18" s="85"/>
      <c r="IJK18" s="85"/>
      <c r="IJL18" s="85"/>
      <c r="IJM18" s="85"/>
      <c r="IJN18" s="85"/>
      <c r="IJO18" s="85"/>
      <c r="IJP18" s="85"/>
      <c r="ITG18" s="85"/>
      <c r="ITH18" s="85"/>
      <c r="ITI18" s="85"/>
      <c r="ITJ18" s="85"/>
      <c r="ITK18" s="85"/>
      <c r="ITL18" s="85"/>
      <c r="JDC18" s="85"/>
      <c r="JDD18" s="85"/>
      <c r="JDE18" s="85"/>
      <c r="JDF18" s="85"/>
      <c r="JDG18" s="85"/>
      <c r="JDH18" s="85"/>
      <c r="JMY18" s="85"/>
      <c r="JMZ18" s="85"/>
      <c r="JNA18" s="85"/>
      <c r="JNB18" s="85"/>
      <c r="JNC18" s="85"/>
      <c r="JND18" s="85"/>
      <c r="JWU18" s="85"/>
      <c r="JWV18" s="85"/>
      <c r="JWW18" s="85"/>
      <c r="JWX18" s="85"/>
      <c r="JWY18" s="85"/>
      <c r="JWZ18" s="85"/>
      <c r="KGQ18" s="85"/>
      <c r="KGR18" s="85"/>
      <c r="KGS18" s="85"/>
      <c r="KGT18" s="85"/>
      <c r="KGU18" s="85"/>
      <c r="KGV18" s="85"/>
      <c r="KQM18" s="85"/>
      <c r="KQN18" s="85"/>
      <c r="KQO18" s="85"/>
      <c r="KQP18" s="85"/>
      <c r="KQQ18" s="85"/>
      <c r="KQR18" s="85"/>
      <c r="LAI18" s="85"/>
      <c r="LAJ18" s="85"/>
      <c r="LAK18" s="85"/>
      <c r="LAL18" s="85"/>
      <c r="LAM18" s="85"/>
      <c r="LAN18" s="85"/>
      <c r="LKE18" s="85"/>
      <c r="LKF18" s="85"/>
      <c r="LKG18" s="85"/>
      <c r="LKH18" s="85"/>
      <c r="LKI18" s="85"/>
      <c r="LKJ18" s="85"/>
      <c r="LUA18" s="85"/>
      <c r="LUB18" s="85"/>
      <c r="LUC18" s="85"/>
      <c r="LUD18" s="85"/>
      <c r="LUE18" s="85"/>
      <c r="LUF18" s="85"/>
      <c r="MDW18" s="85"/>
      <c r="MDX18" s="85"/>
      <c r="MDY18" s="85"/>
      <c r="MDZ18" s="85"/>
      <c r="MEA18" s="85"/>
      <c r="MEB18" s="85"/>
      <c r="MNS18" s="85"/>
      <c r="MNT18" s="85"/>
      <c r="MNU18" s="85"/>
      <c r="MNV18" s="85"/>
      <c r="MNW18" s="85"/>
      <c r="MNX18" s="85"/>
      <c r="MXO18" s="85"/>
      <c r="MXP18" s="85"/>
      <c r="MXQ18" s="85"/>
      <c r="MXR18" s="85"/>
      <c r="MXS18" s="85"/>
      <c r="MXT18" s="85"/>
      <c r="NHK18" s="85"/>
      <c r="NHL18" s="85"/>
      <c r="NHM18" s="85"/>
      <c r="NHN18" s="85"/>
      <c r="NHO18" s="85"/>
      <c r="NHP18" s="85"/>
      <c r="NRG18" s="85"/>
      <c r="NRH18" s="85"/>
      <c r="NRI18" s="85"/>
      <c r="NRJ18" s="85"/>
      <c r="NRK18" s="85"/>
      <c r="NRL18" s="85"/>
      <c r="OBC18" s="85"/>
      <c r="OBD18" s="85"/>
      <c r="OBE18" s="85"/>
      <c r="OBF18" s="85"/>
      <c r="OBG18" s="85"/>
      <c r="OBH18" s="85"/>
      <c r="OKY18" s="85"/>
      <c r="OKZ18" s="85"/>
      <c r="OLA18" s="85"/>
      <c r="OLB18" s="85"/>
      <c r="OLC18" s="85"/>
      <c r="OLD18" s="85"/>
      <c r="OUU18" s="85"/>
      <c r="OUV18" s="85"/>
      <c r="OUW18" s="85"/>
      <c r="OUX18" s="85"/>
      <c r="OUY18" s="85"/>
      <c r="OUZ18" s="85"/>
      <c r="PEQ18" s="85"/>
      <c r="PER18" s="85"/>
      <c r="PES18" s="85"/>
      <c r="PET18" s="85"/>
      <c r="PEU18" s="85"/>
      <c r="PEV18" s="85"/>
      <c r="POM18" s="85"/>
      <c r="PON18" s="85"/>
      <c r="POO18" s="85"/>
      <c r="POP18" s="85"/>
      <c r="POQ18" s="85"/>
      <c r="POR18" s="85"/>
      <c r="PYI18" s="85"/>
      <c r="PYJ18" s="85"/>
      <c r="PYK18" s="85"/>
      <c r="PYL18" s="85"/>
      <c r="PYM18" s="85"/>
      <c r="PYN18" s="85"/>
      <c r="QIE18" s="85"/>
      <c r="QIF18" s="85"/>
      <c r="QIG18" s="85"/>
      <c r="QIH18" s="85"/>
      <c r="QII18" s="85"/>
      <c r="QIJ18" s="85"/>
      <c r="QSA18" s="85"/>
      <c r="QSB18" s="85"/>
      <c r="QSC18" s="85"/>
      <c r="QSD18" s="85"/>
      <c r="QSE18" s="85"/>
      <c r="QSF18" s="85"/>
      <c r="RBW18" s="85"/>
      <c r="RBX18" s="85"/>
      <c r="RBY18" s="85"/>
      <c r="RBZ18" s="85"/>
      <c r="RCA18" s="85"/>
      <c r="RCB18" s="85"/>
      <c r="RLS18" s="85"/>
      <c r="RLT18" s="85"/>
      <c r="RLU18" s="85"/>
      <c r="RLV18" s="85"/>
      <c r="RLW18" s="85"/>
      <c r="RLX18" s="85"/>
      <c r="RVO18" s="85"/>
      <c r="RVP18" s="85"/>
      <c r="RVQ18" s="85"/>
      <c r="RVR18" s="85"/>
      <c r="RVS18" s="85"/>
      <c r="RVT18" s="85"/>
      <c r="SFK18" s="85"/>
      <c r="SFL18" s="85"/>
      <c r="SFM18" s="85"/>
      <c r="SFN18" s="85"/>
      <c r="SFO18" s="85"/>
      <c r="SFP18" s="85"/>
      <c r="SPG18" s="85"/>
      <c r="SPH18" s="85"/>
      <c r="SPI18" s="85"/>
      <c r="SPJ18" s="85"/>
      <c r="SPK18" s="85"/>
      <c r="SPL18" s="85"/>
      <c r="SZC18" s="85"/>
      <c r="SZD18" s="85"/>
      <c r="SZE18" s="85"/>
      <c r="SZF18" s="85"/>
      <c r="SZG18" s="85"/>
      <c r="SZH18" s="85"/>
      <c r="TIY18" s="85"/>
      <c r="TIZ18" s="85"/>
      <c r="TJA18" s="85"/>
      <c r="TJB18" s="85"/>
      <c r="TJC18" s="85"/>
      <c r="TJD18" s="85"/>
      <c r="TSU18" s="85"/>
      <c r="TSV18" s="85"/>
      <c r="TSW18" s="85"/>
      <c r="TSX18" s="85"/>
      <c r="TSY18" s="85"/>
      <c r="TSZ18" s="85"/>
      <c r="UCQ18" s="85"/>
      <c r="UCR18" s="85"/>
      <c r="UCS18" s="85"/>
      <c r="UCT18" s="85"/>
      <c r="UCU18" s="85"/>
      <c r="UCV18" s="85"/>
      <c r="UMM18" s="85"/>
      <c r="UMN18" s="85"/>
      <c r="UMO18" s="85"/>
      <c r="UMP18" s="85"/>
      <c r="UMQ18" s="85"/>
      <c r="UMR18" s="85"/>
      <c r="UWI18" s="85"/>
      <c r="UWJ18" s="85"/>
      <c r="UWK18" s="85"/>
      <c r="UWL18" s="85"/>
      <c r="UWM18" s="85"/>
      <c r="UWN18" s="85"/>
      <c r="VGE18" s="85"/>
      <c r="VGF18" s="85"/>
      <c r="VGG18" s="85"/>
      <c r="VGH18" s="85"/>
      <c r="VGI18" s="85"/>
      <c r="VGJ18" s="85"/>
      <c r="VQA18" s="85"/>
      <c r="VQB18" s="85"/>
      <c r="VQC18" s="85"/>
      <c r="VQD18" s="85"/>
      <c r="VQE18" s="85"/>
      <c r="VQF18" s="85"/>
      <c r="VZW18" s="85"/>
      <c r="VZX18" s="85"/>
      <c r="VZY18" s="85"/>
      <c r="VZZ18" s="85"/>
      <c r="WAA18" s="85"/>
      <c r="WAB18" s="85"/>
      <c r="WJS18" s="85"/>
      <c r="WJT18" s="85"/>
      <c r="WJU18" s="85"/>
      <c r="WJV18" s="85"/>
      <c r="WJW18" s="85"/>
      <c r="WJX18" s="85"/>
      <c r="WTO18" s="85"/>
      <c r="WTP18" s="85"/>
      <c r="WTQ18" s="85"/>
      <c r="WTR18" s="85"/>
      <c r="WTS18" s="85"/>
      <c r="WTT18" s="85"/>
    </row>
    <row r="19" spans="1:984 1235:2008 2259:3032 3283:4056 4307:5080 5331:6104 6355:7128 7379:8152 8403:9176 9427:10200 10451:11224 11475:12248 12499:13272 13523:14296 14547:15320 15571:16088" s="27" customFormat="1" ht="30.75" x14ac:dyDescent="0.25">
      <c r="A19" s="22" t="s">
        <v>28</v>
      </c>
      <c r="B19" s="152" t="s">
        <v>115</v>
      </c>
      <c r="C19" s="46">
        <v>200</v>
      </c>
      <c r="D19" s="420">
        <f>'Приложение 5'!F165</f>
        <v>880000</v>
      </c>
      <c r="E19" s="420">
        <f>'Приложение 5'!G165</f>
        <v>909039.99999999988</v>
      </c>
      <c r="F19" s="420">
        <f>'Приложение 5'!H165</f>
        <v>939038.31999999983</v>
      </c>
      <c r="G19" s="84"/>
      <c r="H19" s="104"/>
      <c r="I19" s="104"/>
      <c r="J19" s="104"/>
      <c r="K19" s="104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HC19" s="85"/>
      <c r="HD19" s="85"/>
      <c r="HE19" s="85"/>
      <c r="HF19" s="85"/>
      <c r="HG19" s="85"/>
      <c r="HH19" s="85"/>
      <c r="QY19" s="85"/>
      <c r="QZ19" s="85"/>
      <c r="RA19" s="85"/>
      <c r="RB19" s="85"/>
      <c r="RC19" s="85"/>
      <c r="RD19" s="85"/>
      <c r="AAU19" s="85"/>
      <c r="AAV19" s="85"/>
      <c r="AAW19" s="85"/>
      <c r="AAX19" s="85"/>
      <c r="AAY19" s="85"/>
      <c r="AAZ19" s="85"/>
      <c r="AKQ19" s="85"/>
      <c r="AKR19" s="85"/>
      <c r="AKS19" s="85"/>
      <c r="AKT19" s="85"/>
      <c r="AKU19" s="85"/>
      <c r="AKV19" s="85"/>
      <c r="AUM19" s="85"/>
      <c r="AUN19" s="85"/>
      <c r="AUO19" s="85"/>
      <c r="AUP19" s="85"/>
      <c r="AUQ19" s="85"/>
      <c r="AUR19" s="85"/>
      <c r="BEI19" s="85"/>
      <c r="BEJ19" s="85"/>
      <c r="BEK19" s="85"/>
      <c r="BEL19" s="85"/>
      <c r="BEM19" s="85"/>
      <c r="BEN19" s="85"/>
      <c r="BOE19" s="85"/>
      <c r="BOF19" s="85"/>
      <c r="BOG19" s="85"/>
      <c r="BOH19" s="85"/>
      <c r="BOI19" s="85"/>
      <c r="BOJ19" s="85"/>
      <c r="BYA19" s="85"/>
      <c r="BYB19" s="85"/>
      <c r="BYC19" s="85"/>
      <c r="BYD19" s="85"/>
      <c r="BYE19" s="85"/>
      <c r="BYF19" s="85"/>
      <c r="CHW19" s="85"/>
      <c r="CHX19" s="85"/>
      <c r="CHY19" s="85"/>
      <c r="CHZ19" s="85"/>
      <c r="CIA19" s="85"/>
      <c r="CIB19" s="85"/>
      <c r="CRS19" s="85"/>
      <c r="CRT19" s="85"/>
      <c r="CRU19" s="85"/>
      <c r="CRV19" s="85"/>
      <c r="CRW19" s="85"/>
      <c r="CRX19" s="85"/>
      <c r="DBO19" s="85"/>
      <c r="DBP19" s="85"/>
      <c r="DBQ19" s="85"/>
      <c r="DBR19" s="85"/>
      <c r="DBS19" s="85"/>
      <c r="DBT19" s="85"/>
      <c r="DLK19" s="85"/>
      <c r="DLL19" s="85"/>
      <c r="DLM19" s="85"/>
      <c r="DLN19" s="85"/>
      <c r="DLO19" s="85"/>
      <c r="DLP19" s="85"/>
      <c r="DVG19" s="85"/>
      <c r="DVH19" s="85"/>
      <c r="DVI19" s="85"/>
      <c r="DVJ19" s="85"/>
      <c r="DVK19" s="85"/>
      <c r="DVL19" s="85"/>
      <c r="EFC19" s="85"/>
      <c r="EFD19" s="85"/>
      <c r="EFE19" s="85"/>
      <c r="EFF19" s="85"/>
      <c r="EFG19" s="85"/>
      <c r="EFH19" s="85"/>
      <c r="EOY19" s="85"/>
      <c r="EOZ19" s="85"/>
      <c r="EPA19" s="85"/>
      <c r="EPB19" s="85"/>
      <c r="EPC19" s="85"/>
      <c r="EPD19" s="85"/>
      <c r="EYU19" s="85"/>
      <c r="EYV19" s="85"/>
      <c r="EYW19" s="85"/>
      <c r="EYX19" s="85"/>
      <c r="EYY19" s="85"/>
      <c r="EYZ19" s="85"/>
      <c r="FIQ19" s="85"/>
      <c r="FIR19" s="85"/>
      <c r="FIS19" s="85"/>
      <c r="FIT19" s="85"/>
      <c r="FIU19" s="85"/>
      <c r="FIV19" s="85"/>
      <c r="FSM19" s="85"/>
      <c r="FSN19" s="85"/>
      <c r="FSO19" s="85"/>
      <c r="FSP19" s="85"/>
      <c r="FSQ19" s="85"/>
      <c r="FSR19" s="85"/>
      <c r="GCI19" s="85"/>
      <c r="GCJ19" s="85"/>
      <c r="GCK19" s="85"/>
      <c r="GCL19" s="85"/>
      <c r="GCM19" s="85"/>
      <c r="GCN19" s="85"/>
      <c r="GME19" s="85"/>
      <c r="GMF19" s="85"/>
      <c r="GMG19" s="85"/>
      <c r="GMH19" s="85"/>
      <c r="GMI19" s="85"/>
      <c r="GMJ19" s="85"/>
      <c r="GWA19" s="85"/>
      <c r="GWB19" s="85"/>
      <c r="GWC19" s="85"/>
      <c r="GWD19" s="85"/>
      <c r="GWE19" s="85"/>
      <c r="GWF19" s="85"/>
      <c r="HFW19" s="85"/>
      <c r="HFX19" s="85"/>
      <c r="HFY19" s="85"/>
      <c r="HFZ19" s="85"/>
      <c r="HGA19" s="85"/>
      <c r="HGB19" s="85"/>
      <c r="HPS19" s="85"/>
      <c r="HPT19" s="85"/>
      <c r="HPU19" s="85"/>
      <c r="HPV19" s="85"/>
      <c r="HPW19" s="85"/>
      <c r="HPX19" s="85"/>
      <c r="HZO19" s="85"/>
      <c r="HZP19" s="85"/>
      <c r="HZQ19" s="85"/>
      <c r="HZR19" s="85"/>
      <c r="HZS19" s="85"/>
      <c r="HZT19" s="85"/>
      <c r="IJK19" s="85"/>
      <c r="IJL19" s="85"/>
      <c r="IJM19" s="85"/>
      <c r="IJN19" s="85"/>
      <c r="IJO19" s="85"/>
      <c r="IJP19" s="85"/>
      <c r="ITG19" s="85"/>
      <c r="ITH19" s="85"/>
      <c r="ITI19" s="85"/>
      <c r="ITJ19" s="85"/>
      <c r="ITK19" s="85"/>
      <c r="ITL19" s="85"/>
      <c r="JDC19" s="85"/>
      <c r="JDD19" s="85"/>
      <c r="JDE19" s="85"/>
      <c r="JDF19" s="85"/>
      <c r="JDG19" s="85"/>
      <c r="JDH19" s="85"/>
      <c r="JMY19" s="85"/>
      <c r="JMZ19" s="85"/>
      <c r="JNA19" s="85"/>
      <c r="JNB19" s="85"/>
      <c r="JNC19" s="85"/>
      <c r="JND19" s="85"/>
      <c r="JWU19" s="85"/>
      <c r="JWV19" s="85"/>
      <c r="JWW19" s="85"/>
      <c r="JWX19" s="85"/>
      <c r="JWY19" s="85"/>
      <c r="JWZ19" s="85"/>
      <c r="KGQ19" s="85"/>
      <c r="KGR19" s="85"/>
      <c r="KGS19" s="85"/>
      <c r="KGT19" s="85"/>
      <c r="KGU19" s="85"/>
      <c r="KGV19" s="85"/>
      <c r="KQM19" s="85"/>
      <c r="KQN19" s="85"/>
      <c r="KQO19" s="85"/>
      <c r="KQP19" s="85"/>
      <c r="KQQ19" s="85"/>
      <c r="KQR19" s="85"/>
      <c r="LAI19" s="85"/>
      <c r="LAJ19" s="85"/>
      <c r="LAK19" s="85"/>
      <c r="LAL19" s="85"/>
      <c r="LAM19" s="85"/>
      <c r="LAN19" s="85"/>
      <c r="LKE19" s="85"/>
      <c r="LKF19" s="85"/>
      <c r="LKG19" s="85"/>
      <c r="LKH19" s="85"/>
      <c r="LKI19" s="85"/>
      <c r="LKJ19" s="85"/>
      <c r="LUA19" s="85"/>
      <c r="LUB19" s="85"/>
      <c r="LUC19" s="85"/>
      <c r="LUD19" s="85"/>
      <c r="LUE19" s="85"/>
      <c r="LUF19" s="85"/>
      <c r="MDW19" s="85"/>
      <c r="MDX19" s="85"/>
      <c r="MDY19" s="85"/>
      <c r="MDZ19" s="85"/>
      <c r="MEA19" s="85"/>
      <c r="MEB19" s="85"/>
      <c r="MNS19" s="85"/>
      <c r="MNT19" s="85"/>
      <c r="MNU19" s="85"/>
      <c r="MNV19" s="85"/>
      <c r="MNW19" s="85"/>
      <c r="MNX19" s="85"/>
      <c r="MXO19" s="85"/>
      <c r="MXP19" s="85"/>
      <c r="MXQ19" s="85"/>
      <c r="MXR19" s="85"/>
      <c r="MXS19" s="85"/>
      <c r="MXT19" s="85"/>
      <c r="NHK19" s="85"/>
      <c r="NHL19" s="85"/>
      <c r="NHM19" s="85"/>
      <c r="NHN19" s="85"/>
      <c r="NHO19" s="85"/>
      <c r="NHP19" s="85"/>
      <c r="NRG19" s="85"/>
      <c r="NRH19" s="85"/>
      <c r="NRI19" s="85"/>
      <c r="NRJ19" s="85"/>
      <c r="NRK19" s="85"/>
      <c r="NRL19" s="85"/>
      <c r="OBC19" s="85"/>
      <c r="OBD19" s="85"/>
      <c r="OBE19" s="85"/>
      <c r="OBF19" s="85"/>
      <c r="OBG19" s="85"/>
      <c r="OBH19" s="85"/>
      <c r="OKY19" s="85"/>
      <c r="OKZ19" s="85"/>
      <c r="OLA19" s="85"/>
      <c r="OLB19" s="85"/>
      <c r="OLC19" s="85"/>
      <c r="OLD19" s="85"/>
      <c r="OUU19" s="85"/>
      <c r="OUV19" s="85"/>
      <c r="OUW19" s="85"/>
      <c r="OUX19" s="85"/>
      <c r="OUY19" s="85"/>
      <c r="OUZ19" s="85"/>
      <c r="PEQ19" s="85"/>
      <c r="PER19" s="85"/>
      <c r="PES19" s="85"/>
      <c r="PET19" s="85"/>
      <c r="PEU19" s="85"/>
      <c r="PEV19" s="85"/>
      <c r="POM19" s="85"/>
      <c r="PON19" s="85"/>
      <c r="POO19" s="85"/>
      <c r="POP19" s="85"/>
      <c r="POQ19" s="85"/>
      <c r="POR19" s="85"/>
      <c r="PYI19" s="85"/>
      <c r="PYJ19" s="85"/>
      <c r="PYK19" s="85"/>
      <c r="PYL19" s="85"/>
      <c r="PYM19" s="85"/>
      <c r="PYN19" s="85"/>
      <c r="QIE19" s="85"/>
      <c r="QIF19" s="85"/>
      <c r="QIG19" s="85"/>
      <c r="QIH19" s="85"/>
      <c r="QII19" s="85"/>
      <c r="QIJ19" s="85"/>
      <c r="QSA19" s="85"/>
      <c r="QSB19" s="85"/>
      <c r="QSC19" s="85"/>
      <c r="QSD19" s="85"/>
      <c r="QSE19" s="85"/>
      <c r="QSF19" s="85"/>
      <c r="RBW19" s="85"/>
      <c r="RBX19" s="85"/>
      <c r="RBY19" s="85"/>
      <c r="RBZ19" s="85"/>
      <c r="RCA19" s="85"/>
      <c r="RCB19" s="85"/>
      <c r="RLS19" s="85"/>
      <c r="RLT19" s="85"/>
      <c r="RLU19" s="85"/>
      <c r="RLV19" s="85"/>
      <c r="RLW19" s="85"/>
      <c r="RLX19" s="85"/>
      <c r="RVO19" s="85"/>
      <c r="RVP19" s="85"/>
      <c r="RVQ19" s="85"/>
      <c r="RVR19" s="85"/>
      <c r="RVS19" s="85"/>
      <c r="RVT19" s="85"/>
      <c r="SFK19" s="85"/>
      <c r="SFL19" s="85"/>
      <c r="SFM19" s="85"/>
      <c r="SFN19" s="85"/>
      <c r="SFO19" s="85"/>
      <c r="SFP19" s="85"/>
      <c r="SPG19" s="85"/>
      <c r="SPH19" s="85"/>
      <c r="SPI19" s="85"/>
      <c r="SPJ19" s="85"/>
      <c r="SPK19" s="85"/>
      <c r="SPL19" s="85"/>
      <c r="SZC19" s="85"/>
      <c r="SZD19" s="85"/>
      <c r="SZE19" s="85"/>
      <c r="SZF19" s="85"/>
      <c r="SZG19" s="85"/>
      <c r="SZH19" s="85"/>
      <c r="TIY19" s="85"/>
      <c r="TIZ19" s="85"/>
      <c r="TJA19" s="85"/>
      <c r="TJB19" s="85"/>
      <c r="TJC19" s="85"/>
      <c r="TJD19" s="85"/>
      <c r="TSU19" s="85"/>
      <c r="TSV19" s="85"/>
      <c r="TSW19" s="85"/>
      <c r="TSX19" s="85"/>
      <c r="TSY19" s="85"/>
      <c r="TSZ19" s="85"/>
      <c r="UCQ19" s="85"/>
      <c r="UCR19" s="85"/>
      <c r="UCS19" s="85"/>
      <c r="UCT19" s="85"/>
      <c r="UCU19" s="85"/>
      <c r="UCV19" s="85"/>
      <c r="UMM19" s="85"/>
      <c r="UMN19" s="85"/>
      <c r="UMO19" s="85"/>
      <c r="UMP19" s="85"/>
      <c r="UMQ19" s="85"/>
      <c r="UMR19" s="85"/>
      <c r="UWI19" s="85"/>
      <c r="UWJ19" s="85"/>
      <c r="UWK19" s="85"/>
      <c r="UWL19" s="85"/>
      <c r="UWM19" s="85"/>
      <c r="UWN19" s="85"/>
      <c r="VGE19" s="85"/>
      <c r="VGF19" s="85"/>
      <c r="VGG19" s="85"/>
      <c r="VGH19" s="85"/>
      <c r="VGI19" s="85"/>
      <c r="VGJ19" s="85"/>
      <c r="VQA19" s="85"/>
      <c r="VQB19" s="85"/>
      <c r="VQC19" s="85"/>
      <c r="VQD19" s="85"/>
      <c r="VQE19" s="85"/>
      <c r="VQF19" s="85"/>
      <c r="VZW19" s="85"/>
      <c r="VZX19" s="85"/>
      <c r="VZY19" s="85"/>
      <c r="VZZ19" s="85"/>
      <c r="WAA19" s="85"/>
      <c r="WAB19" s="85"/>
      <c r="WJS19" s="85"/>
      <c r="WJT19" s="85"/>
      <c r="WJU19" s="85"/>
      <c r="WJV19" s="85"/>
      <c r="WJW19" s="85"/>
      <c r="WJX19" s="85"/>
      <c r="WTO19" s="85"/>
      <c r="WTP19" s="85"/>
      <c r="WTQ19" s="85"/>
      <c r="WTR19" s="85"/>
      <c r="WTS19" s="85"/>
      <c r="WTT19" s="85"/>
    </row>
    <row r="20" spans="1:984 1235:2008 2259:3032 3283:4056 4307:5080 5331:6104 6355:7128 7379:8152 8403:9176 9427:10200 10451:11224 11475:12248 12499:13272 13523:14296 14547:15320 15571:16088" s="27" customFormat="1" ht="45.75" x14ac:dyDescent="0.25">
      <c r="A20" s="32" t="s">
        <v>232</v>
      </c>
      <c r="B20" s="152" t="s">
        <v>115</v>
      </c>
      <c r="C20" s="46"/>
      <c r="D20" s="420">
        <f>D21</f>
        <v>818000</v>
      </c>
      <c r="E20" s="420">
        <f t="shared" ref="E20:F20" si="2">E21</f>
        <v>843960.99999999988</v>
      </c>
      <c r="F20" s="420">
        <f t="shared" si="2"/>
        <v>871811.71</v>
      </c>
      <c r="G20" s="84"/>
      <c r="H20" s="104"/>
      <c r="I20" s="104"/>
      <c r="J20" s="104"/>
      <c r="K20" s="104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HC20" s="85"/>
      <c r="HD20" s="85"/>
      <c r="HE20" s="85"/>
      <c r="HF20" s="85"/>
      <c r="HG20" s="85"/>
      <c r="HH20" s="85"/>
      <c r="QY20" s="85"/>
      <c r="QZ20" s="85"/>
      <c r="RA20" s="85"/>
      <c r="RB20" s="85"/>
      <c r="RC20" s="85"/>
      <c r="RD20" s="85"/>
      <c r="AAU20" s="85"/>
      <c r="AAV20" s="85"/>
      <c r="AAW20" s="85"/>
      <c r="AAX20" s="85"/>
      <c r="AAY20" s="85"/>
      <c r="AAZ20" s="85"/>
      <c r="AKQ20" s="85"/>
      <c r="AKR20" s="85"/>
      <c r="AKS20" s="85"/>
      <c r="AKT20" s="85"/>
      <c r="AKU20" s="85"/>
      <c r="AKV20" s="85"/>
      <c r="AUM20" s="85"/>
      <c r="AUN20" s="85"/>
      <c r="AUO20" s="85"/>
      <c r="AUP20" s="85"/>
      <c r="AUQ20" s="85"/>
      <c r="AUR20" s="85"/>
      <c r="BEI20" s="85"/>
      <c r="BEJ20" s="85"/>
      <c r="BEK20" s="85"/>
      <c r="BEL20" s="85"/>
      <c r="BEM20" s="85"/>
      <c r="BEN20" s="85"/>
      <c r="BOE20" s="85"/>
      <c r="BOF20" s="85"/>
      <c r="BOG20" s="85"/>
      <c r="BOH20" s="85"/>
      <c r="BOI20" s="85"/>
      <c r="BOJ20" s="85"/>
      <c r="BYA20" s="85"/>
      <c r="BYB20" s="85"/>
      <c r="BYC20" s="85"/>
      <c r="BYD20" s="85"/>
      <c r="BYE20" s="85"/>
      <c r="BYF20" s="85"/>
      <c r="CHW20" s="85"/>
      <c r="CHX20" s="85"/>
      <c r="CHY20" s="85"/>
      <c r="CHZ20" s="85"/>
      <c r="CIA20" s="85"/>
      <c r="CIB20" s="85"/>
      <c r="CRS20" s="85"/>
      <c r="CRT20" s="85"/>
      <c r="CRU20" s="85"/>
      <c r="CRV20" s="85"/>
      <c r="CRW20" s="85"/>
      <c r="CRX20" s="85"/>
      <c r="DBO20" s="85"/>
      <c r="DBP20" s="85"/>
      <c r="DBQ20" s="85"/>
      <c r="DBR20" s="85"/>
      <c r="DBS20" s="85"/>
      <c r="DBT20" s="85"/>
      <c r="DLK20" s="85"/>
      <c r="DLL20" s="85"/>
      <c r="DLM20" s="85"/>
      <c r="DLN20" s="85"/>
      <c r="DLO20" s="85"/>
      <c r="DLP20" s="85"/>
      <c r="DVG20" s="85"/>
      <c r="DVH20" s="85"/>
      <c r="DVI20" s="85"/>
      <c r="DVJ20" s="85"/>
      <c r="DVK20" s="85"/>
      <c r="DVL20" s="85"/>
      <c r="EFC20" s="85"/>
      <c r="EFD20" s="85"/>
      <c r="EFE20" s="85"/>
      <c r="EFF20" s="85"/>
      <c r="EFG20" s="85"/>
      <c r="EFH20" s="85"/>
      <c r="EOY20" s="85"/>
      <c r="EOZ20" s="85"/>
      <c r="EPA20" s="85"/>
      <c r="EPB20" s="85"/>
      <c r="EPC20" s="85"/>
      <c r="EPD20" s="85"/>
      <c r="EYU20" s="85"/>
      <c r="EYV20" s="85"/>
      <c r="EYW20" s="85"/>
      <c r="EYX20" s="85"/>
      <c r="EYY20" s="85"/>
      <c r="EYZ20" s="85"/>
      <c r="FIQ20" s="85"/>
      <c r="FIR20" s="85"/>
      <c r="FIS20" s="85"/>
      <c r="FIT20" s="85"/>
      <c r="FIU20" s="85"/>
      <c r="FIV20" s="85"/>
      <c r="FSM20" s="85"/>
      <c r="FSN20" s="85"/>
      <c r="FSO20" s="85"/>
      <c r="FSP20" s="85"/>
      <c r="FSQ20" s="85"/>
      <c r="FSR20" s="85"/>
      <c r="GCI20" s="85"/>
      <c r="GCJ20" s="85"/>
      <c r="GCK20" s="85"/>
      <c r="GCL20" s="85"/>
      <c r="GCM20" s="85"/>
      <c r="GCN20" s="85"/>
      <c r="GME20" s="85"/>
      <c r="GMF20" s="85"/>
      <c r="GMG20" s="85"/>
      <c r="GMH20" s="85"/>
      <c r="GMI20" s="85"/>
      <c r="GMJ20" s="85"/>
      <c r="GWA20" s="85"/>
      <c r="GWB20" s="85"/>
      <c r="GWC20" s="85"/>
      <c r="GWD20" s="85"/>
      <c r="GWE20" s="85"/>
      <c r="GWF20" s="85"/>
      <c r="HFW20" s="85"/>
      <c r="HFX20" s="85"/>
      <c r="HFY20" s="85"/>
      <c r="HFZ20" s="85"/>
      <c r="HGA20" s="85"/>
      <c r="HGB20" s="85"/>
      <c r="HPS20" s="85"/>
      <c r="HPT20" s="85"/>
      <c r="HPU20" s="85"/>
      <c r="HPV20" s="85"/>
      <c r="HPW20" s="85"/>
      <c r="HPX20" s="85"/>
      <c r="HZO20" s="85"/>
      <c r="HZP20" s="85"/>
      <c r="HZQ20" s="85"/>
      <c r="HZR20" s="85"/>
      <c r="HZS20" s="85"/>
      <c r="HZT20" s="85"/>
      <c r="IJK20" s="85"/>
      <c r="IJL20" s="85"/>
      <c r="IJM20" s="85"/>
      <c r="IJN20" s="85"/>
      <c r="IJO20" s="85"/>
      <c r="IJP20" s="85"/>
      <c r="ITG20" s="85"/>
      <c r="ITH20" s="85"/>
      <c r="ITI20" s="85"/>
      <c r="ITJ20" s="85"/>
      <c r="ITK20" s="85"/>
      <c r="ITL20" s="85"/>
      <c r="JDC20" s="85"/>
      <c r="JDD20" s="85"/>
      <c r="JDE20" s="85"/>
      <c r="JDF20" s="85"/>
      <c r="JDG20" s="85"/>
      <c r="JDH20" s="85"/>
      <c r="JMY20" s="85"/>
      <c r="JMZ20" s="85"/>
      <c r="JNA20" s="85"/>
      <c r="JNB20" s="85"/>
      <c r="JNC20" s="85"/>
      <c r="JND20" s="85"/>
      <c r="JWU20" s="85"/>
      <c r="JWV20" s="85"/>
      <c r="JWW20" s="85"/>
      <c r="JWX20" s="85"/>
      <c r="JWY20" s="85"/>
      <c r="JWZ20" s="85"/>
      <c r="KGQ20" s="85"/>
      <c r="KGR20" s="85"/>
      <c r="KGS20" s="85"/>
      <c r="KGT20" s="85"/>
      <c r="KGU20" s="85"/>
      <c r="KGV20" s="85"/>
      <c r="KQM20" s="85"/>
      <c r="KQN20" s="85"/>
      <c r="KQO20" s="85"/>
      <c r="KQP20" s="85"/>
      <c r="KQQ20" s="85"/>
      <c r="KQR20" s="85"/>
      <c r="LAI20" s="85"/>
      <c r="LAJ20" s="85"/>
      <c r="LAK20" s="85"/>
      <c r="LAL20" s="85"/>
      <c r="LAM20" s="85"/>
      <c r="LAN20" s="85"/>
      <c r="LKE20" s="85"/>
      <c r="LKF20" s="85"/>
      <c r="LKG20" s="85"/>
      <c r="LKH20" s="85"/>
      <c r="LKI20" s="85"/>
      <c r="LKJ20" s="85"/>
      <c r="LUA20" s="85"/>
      <c r="LUB20" s="85"/>
      <c r="LUC20" s="85"/>
      <c r="LUD20" s="85"/>
      <c r="LUE20" s="85"/>
      <c r="LUF20" s="85"/>
      <c r="MDW20" s="85"/>
      <c r="MDX20" s="85"/>
      <c r="MDY20" s="85"/>
      <c r="MDZ20" s="85"/>
      <c r="MEA20" s="85"/>
      <c r="MEB20" s="85"/>
      <c r="MNS20" s="85"/>
      <c r="MNT20" s="85"/>
      <c r="MNU20" s="85"/>
      <c r="MNV20" s="85"/>
      <c r="MNW20" s="85"/>
      <c r="MNX20" s="85"/>
      <c r="MXO20" s="85"/>
      <c r="MXP20" s="85"/>
      <c r="MXQ20" s="85"/>
      <c r="MXR20" s="85"/>
      <c r="MXS20" s="85"/>
      <c r="MXT20" s="85"/>
      <c r="NHK20" s="85"/>
      <c r="NHL20" s="85"/>
      <c r="NHM20" s="85"/>
      <c r="NHN20" s="85"/>
      <c r="NHO20" s="85"/>
      <c r="NHP20" s="85"/>
      <c r="NRG20" s="85"/>
      <c r="NRH20" s="85"/>
      <c r="NRI20" s="85"/>
      <c r="NRJ20" s="85"/>
      <c r="NRK20" s="85"/>
      <c r="NRL20" s="85"/>
      <c r="OBC20" s="85"/>
      <c r="OBD20" s="85"/>
      <c r="OBE20" s="85"/>
      <c r="OBF20" s="85"/>
      <c r="OBG20" s="85"/>
      <c r="OBH20" s="85"/>
      <c r="OKY20" s="85"/>
      <c r="OKZ20" s="85"/>
      <c r="OLA20" s="85"/>
      <c r="OLB20" s="85"/>
      <c r="OLC20" s="85"/>
      <c r="OLD20" s="85"/>
      <c r="OUU20" s="85"/>
      <c r="OUV20" s="85"/>
      <c r="OUW20" s="85"/>
      <c r="OUX20" s="85"/>
      <c r="OUY20" s="85"/>
      <c r="OUZ20" s="85"/>
      <c r="PEQ20" s="85"/>
      <c r="PER20" s="85"/>
      <c r="PES20" s="85"/>
      <c r="PET20" s="85"/>
      <c r="PEU20" s="85"/>
      <c r="PEV20" s="85"/>
      <c r="POM20" s="85"/>
      <c r="PON20" s="85"/>
      <c r="POO20" s="85"/>
      <c r="POP20" s="85"/>
      <c r="POQ20" s="85"/>
      <c r="POR20" s="85"/>
      <c r="PYI20" s="85"/>
      <c r="PYJ20" s="85"/>
      <c r="PYK20" s="85"/>
      <c r="PYL20" s="85"/>
      <c r="PYM20" s="85"/>
      <c r="PYN20" s="85"/>
      <c r="QIE20" s="85"/>
      <c r="QIF20" s="85"/>
      <c r="QIG20" s="85"/>
      <c r="QIH20" s="85"/>
      <c r="QII20" s="85"/>
      <c r="QIJ20" s="85"/>
      <c r="QSA20" s="85"/>
      <c r="QSB20" s="85"/>
      <c r="QSC20" s="85"/>
      <c r="QSD20" s="85"/>
      <c r="QSE20" s="85"/>
      <c r="QSF20" s="85"/>
      <c r="RBW20" s="85"/>
      <c r="RBX20" s="85"/>
      <c r="RBY20" s="85"/>
      <c r="RBZ20" s="85"/>
      <c r="RCA20" s="85"/>
      <c r="RCB20" s="85"/>
      <c r="RLS20" s="85"/>
      <c r="RLT20" s="85"/>
      <c r="RLU20" s="85"/>
      <c r="RLV20" s="85"/>
      <c r="RLW20" s="85"/>
      <c r="RLX20" s="85"/>
      <c r="RVO20" s="85"/>
      <c r="RVP20" s="85"/>
      <c r="RVQ20" s="85"/>
      <c r="RVR20" s="85"/>
      <c r="RVS20" s="85"/>
      <c r="RVT20" s="85"/>
      <c r="SFK20" s="85"/>
      <c r="SFL20" s="85"/>
      <c r="SFM20" s="85"/>
      <c r="SFN20" s="85"/>
      <c r="SFO20" s="85"/>
      <c r="SFP20" s="85"/>
      <c r="SPG20" s="85"/>
      <c r="SPH20" s="85"/>
      <c r="SPI20" s="85"/>
      <c r="SPJ20" s="85"/>
      <c r="SPK20" s="85"/>
      <c r="SPL20" s="85"/>
      <c r="SZC20" s="85"/>
      <c r="SZD20" s="85"/>
      <c r="SZE20" s="85"/>
      <c r="SZF20" s="85"/>
      <c r="SZG20" s="85"/>
      <c r="SZH20" s="85"/>
      <c r="TIY20" s="85"/>
      <c r="TIZ20" s="85"/>
      <c r="TJA20" s="85"/>
      <c r="TJB20" s="85"/>
      <c r="TJC20" s="85"/>
      <c r="TJD20" s="85"/>
      <c r="TSU20" s="85"/>
      <c r="TSV20" s="85"/>
      <c r="TSW20" s="85"/>
      <c r="TSX20" s="85"/>
      <c r="TSY20" s="85"/>
      <c r="TSZ20" s="85"/>
      <c r="UCQ20" s="85"/>
      <c r="UCR20" s="85"/>
      <c r="UCS20" s="85"/>
      <c r="UCT20" s="85"/>
      <c r="UCU20" s="85"/>
      <c r="UCV20" s="85"/>
      <c r="UMM20" s="85"/>
      <c r="UMN20" s="85"/>
      <c r="UMO20" s="85"/>
      <c r="UMP20" s="85"/>
      <c r="UMQ20" s="85"/>
      <c r="UMR20" s="85"/>
      <c r="UWI20" s="85"/>
      <c r="UWJ20" s="85"/>
      <c r="UWK20" s="85"/>
      <c r="UWL20" s="85"/>
      <c r="UWM20" s="85"/>
      <c r="UWN20" s="85"/>
      <c r="VGE20" s="85"/>
      <c r="VGF20" s="85"/>
      <c r="VGG20" s="85"/>
      <c r="VGH20" s="85"/>
      <c r="VGI20" s="85"/>
      <c r="VGJ20" s="85"/>
      <c r="VQA20" s="85"/>
      <c r="VQB20" s="85"/>
      <c r="VQC20" s="85"/>
      <c r="VQD20" s="85"/>
      <c r="VQE20" s="85"/>
      <c r="VQF20" s="85"/>
      <c r="VZW20" s="85"/>
      <c r="VZX20" s="85"/>
      <c r="VZY20" s="85"/>
      <c r="VZZ20" s="85"/>
      <c r="WAA20" s="85"/>
      <c r="WAB20" s="85"/>
      <c r="WJS20" s="85"/>
      <c r="WJT20" s="85"/>
      <c r="WJU20" s="85"/>
      <c r="WJV20" s="85"/>
      <c r="WJW20" s="85"/>
      <c r="WJX20" s="85"/>
      <c r="WTO20" s="85"/>
      <c r="WTP20" s="85"/>
      <c r="WTQ20" s="85"/>
      <c r="WTR20" s="85"/>
      <c r="WTS20" s="85"/>
      <c r="WTT20" s="85"/>
    </row>
    <row r="21" spans="1:984 1235:2008 2259:3032 3283:4056 4307:5080 5331:6104 6355:7128 7379:8152 8403:9176 9427:10200 10451:11224 11475:12248 12499:13272 13523:14296 14547:15320 15571:16088" ht="30.75" x14ac:dyDescent="0.25">
      <c r="A21" s="22" t="s">
        <v>28</v>
      </c>
      <c r="B21" s="152" t="s">
        <v>115</v>
      </c>
      <c r="C21" s="46">
        <v>200</v>
      </c>
      <c r="D21" s="420">
        <f>'Приложение 5'!F224</f>
        <v>818000</v>
      </c>
      <c r="E21" s="420">
        <f>'Приложение 5'!G224</f>
        <v>843960.99999999988</v>
      </c>
      <c r="F21" s="420">
        <f>'Приложение 5'!H224</f>
        <v>871811.71</v>
      </c>
    </row>
    <row r="22" spans="1:984 1235:2008 2259:3032 3283:4056 4307:5080 5331:6104 6355:7128 7379:8152 8403:9176 9427:10200 10451:11224 11475:12248 12499:13272 13523:14296 14547:15320 15571:16088" ht="30.75" x14ac:dyDescent="0.25">
      <c r="A22" s="22" t="s">
        <v>234</v>
      </c>
      <c r="B22" s="152" t="s">
        <v>115</v>
      </c>
      <c r="C22" s="46"/>
      <c r="D22" s="421">
        <f>D23</f>
        <v>5259850</v>
      </c>
      <c r="E22" s="421">
        <f t="shared" ref="E22:F22" si="3">E23</f>
        <v>7639213.5</v>
      </c>
      <c r="F22" s="421">
        <f t="shared" si="3"/>
        <v>7953871.9994999999</v>
      </c>
    </row>
    <row r="23" spans="1:984 1235:2008 2259:3032 3283:4056 4307:5080 5331:6104 6355:7128 7379:8152 8403:9176 9427:10200 10451:11224 11475:12248 12499:13272 13523:14296 14547:15320 15571:16088" ht="30.75" x14ac:dyDescent="0.25">
      <c r="A23" s="22" t="s">
        <v>28</v>
      </c>
      <c r="B23" s="152" t="s">
        <v>115</v>
      </c>
      <c r="C23" s="46">
        <v>200</v>
      </c>
      <c r="D23" s="421">
        <f>'Приложение 5'!F222</f>
        <v>5259850</v>
      </c>
      <c r="E23" s="421">
        <f>'Приложение 5'!G222</f>
        <v>7639213.5</v>
      </c>
      <c r="F23" s="421">
        <f>'Приложение 5'!H222</f>
        <v>7953871.9994999999</v>
      </c>
    </row>
    <row r="24" spans="1:984 1235:2008 2259:3032 3283:4056 4307:5080 5331:6104 6355:7128 7379:8152 8403:9176 9427:10200 10451:11224 11475:12248 12499:13272 13523:14296 14547:15320 15571:16088" ht="15.75" x14ac:dyDescent="0.25">
      <c r="A24" s="422" t="s">
        <v>55</v>
      </c>
      <c r="B24" s="90" t="s">
        <v>104</v>
      </c>
      <c r="C24" s="82"/>
      <c r="D24" s="91">
        <f>SUBTOTAL(9,D25:D28)</f>
        <v>271080274.13999999</v>
      </c>
      <c r="E24" s="91">
        <f t="shared" ref="E24:F24" si="4">SUBTOTAL(9,E25:E28)</f>
        <v>276503052.78000003</v>
      </c>
      <c r="F24" s="91">
        <f t="shared" si="4"/>
        <v>278823522.3804704</v>
      </c>
    </row>
    <row r="25" spans="1:984 1235:2008 2259:3032 3283:4056 4307:5080 5331:6104 6355:7128 7379:8152 8403:9176 9427:10200 10451:11224 11475:12248 12499:13272 13523:14296 14547:15320 15571:16088" ht="60.75" x14ac:dyDescent="0.25">
      <c r="A25" s="32" t="s">
        <v>24</v>
      </c>
      <c r="B25" s="152" t="s">
        <v>104</v>
      </c>
      <c r="C25" s="46">
        <v>100</v>
      </c>
      <c r="D25" s="421">
        <f>'Приложение 5'!F167+'Приложение 5'!F226+'Приложение 5'!F236</f>
        <v>235559764.71000001</v>
      </c>
      <c r="E25" s="421">
        <f>'Приложение 5'!G167+'Приложение 5'!G226+'Приложение 5'!G236</f>
        <v>236223606.28000003</v>
      </c>
      <c r="F25" s="421">
        <f>'Приложение 5'!H167+'Приложение 5'!H226+'Приложение 5'!H236</f>
        <v>236885758.06</v>
      </c>
      <c r="H25" s="120"/>
      <c r="J25" s="120"/>
      <c r="K25" s="120"/>
      <c r="L25" s="121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77"/>
      <c r="AO25" s="77"/>
      <c r="AP25" s="77"/>
      <c r="AQ25" s="77"/>
      <c r="AR25" s="77"/>
      <c r="AS25" s="77"/>
      <c r="AT25" s="77"/>
    </row>
    <row r="26" spans="1:984 1235:2008 2259:3032 3283:4056 4307:5080 5331:6104 6355:7128 7379:8152 8403:9176 9427:10200 10451:11224 11475:12248 12499:13272 13523:14296 14547:15320 15571:16088" ht="30.75" x14ac:dyDescent="0.25">
      <c r="A26" s="22" t="s">
        <v>28</v>
      </c>
      <c r="B26" s="152" t="s">
        <v>104</v>
      </c>
      <c r="C26" s="46">
        <v>200</v>
      </c>
      <c r="D26" s="421">
        <f>'Приложение 5'!F168+'Приложение 5'!F227+'Приложение 5'!F237</f>
        <v>34480223.719999999</v>
      </c>
      <c r="E26" s="421">
        <f>'Приложение 5'!G168+'Приложение 5'!G227+'Приложение 5'!G237</f>
        <v>39361587.380000003</v>
      </c>
      <c r="F26" s="421">
        <f>'Приложение 5'!H168+'Приложение 5'!H227+'Приложение 5'!H237</f>
        <v>41019905.200470358</v>
      </c>
      <c r="H26" s="122"/>
      <c r="I26" s="122"/>
      <c r="K26" s="123"/>
      <c r="L26" s="121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77"/>
      <c r="AO26" s="77"/>
      <c r="AP26" s="77"/>
      <c r="AQ26" s="77"/>
      <c r="AR26" s="77"/>
      <c r="AS26" s="77"/>
      <c r="AT26" s="77"/>
    </row>
    <row r="27" spans="1:984 1235:2008 2259:3032 3283:4056 4307:5080 5331:6104 6355:7128 7379:8152 8403:9176 9427:10200 10451:11224 11475:12248 12499:13272 13523:14296 14547:15320 15571:16088" ht="15.75" x14ac:dyDescent="0.25">
      <c r="A27" s="32" t="s">
        <v>57</v>
      </c>
      <c r="B27" s="152" t="s">
        <v>104</v>
      </c>
      <c r="C27" s="46">
        <v>300</v>
      </c>
      <c r="D27" s="421">
        <v>0</v>
      </c>
      <c r="E27" s="421">
        <v>0</v>
      </c>
      <c r="F27" s="421">
        <v>0</v>
      </c>
      <c r="H27" s="122"/>
      <c r="I27" s="122"/>
      <c r="J27" s="12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77"/>
      <c r="AO27" s="77"/>
      <c r="AP27" s="77"/>
      <c r="AQ27" s="77"/>
      <c r="AR27" s="77"/>
      <c r="AS27" s="77"/>
      <c r="AT27" s="77"/>
    </row>
    <row r="28" spans="1:984 1235:2008 2259:3032 3283:4056 4307:5080 5331:6104 6355:7128 7379:8152 8403:9176 9427:10200 10451:11224 11475:12248 12499:13272 13523:14296 14547:15320 15571:16088" ht="15.75" x14ac:dyDescent="0.25">
      <c r="A28" s="32" t="s">
        <v>30</v>
      </c>
      <c r="B28" s="152" t="s">
        <v>104</v>
      </c>
      <c r="C28" s="46">
        <v>800</v>
      </c>
      <c r="D28" s="421">
        <f>'Приложение 5'!F169+'Приложение 5'!F228</f>
        <v>1040285.7100000001</v>
      </c>
      <c r="E28" s="421">
        <f>'Приложение 5'!G169+'Приложение 5'!G228</f>
        <v>917859.12000000011</v>
      </c>
      <c r="F28" s="421">
        <f>'Приложение 5'!H169+'Приложение 5'!H228</f>
        <v>917859.12000000011</v>
      </c>
      <c r="H28" s="122"/>
      <c r="I28" s="122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77"/>
      <c r="AO28" s="77"/>
      <c r="AP28" s="77"/>
      <c r="AQ28" s="77"/>
      <c r="AR28" s="77"/>
      <c r="AS28" s="77"/>
      <c r="AT28" s="77"/>
    </row>
    <row r="29" spans="1:984 1235:2008 2259:3032 3283:4056 4307:5080 5331:6104 6355:7128 7379:8152 8403:9176 9427:10200 10451:11224 11475:12248 12499:13272 13523:14296 14547:15320 15571:16088" ht="47.25" x14ac:dyDescent="0.25">
      <c r="A29" s="86" t="s">
        <v>106</v>
      </c>
      <c r="B29" s="87" t="s">
        <v>107</v>
      </c>
      <c r="C29" s="88"/>
      <c r="D29" s="423">
        <f>D30+D47</f>
        <v>42276105.469999999</v>
      </c>
      <c r="E29" s="423">
        <f>E30+E47</f>
        <v>43951508.68</v>
      </c>
      <c r="F29" s="423">
        <f>F30+F47</f>
        <v>44469014.978400007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77"/>
      <c r="AO29" s="77"/>
      <c r="AP29" s="77"/>
      <c r="AQ29" s="77"/>
      <c r="AR29" s="77"/>
      <c r="AS29" s="77"/>
      <c r="AT29" s="77"/>
    </row>
    <row r="30" spans="1:984 1235:2008 2259:3032 3283:4056 4307:5080 5331:6104 6355:7128 7379:8152 8403:9176 9427:10200 10451:11224 11475:12248 12499:13272 13523:14296 14547:15320 15571:16088" s="27" customFormat="1" ht="15.75" x14ac:dyDescent="0.25">
      <c r="A30" s="34" t="s">
        <v>48</v>
      </c>
      <c r="B30" s="90" t="s">
        <v>108</v>
      </c>
      <c r="C30" s="82"/>
      <c r="D30" s="424">
        <f>D31+D35+D38+D40+D44</f>
        <v>24263246.620000001</v>
      </c>
      <c r="E30" s="424">
        <f t="shared" ref="E30:F30" si="5">E31+E35+E38+E40+E44</f>
        <v>24786948.890000001</v>
      </c>
      <c r="F30" s="424">
        <f t="shared" si="5"/>
        <v>25621768.818400003</v>
      </c>
      <c r="G30" s="8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84"/>
      <c r="AO30" s="84"/>
      <c r="AP30" s="84"/>
      <c r="AQ30" s="84"/>
      <c r="AR30" s="84"/>
      <c r="AS30" s="84"/>
      <c r="AT30" s="84"/>
      <c r="HC30" s="85"/>
      <c r="HD30" s="85"/>
      <c r="HE30" s="85"/>
      <c r="HF30" s="85"/>
      <c r="HG30" s="85"/>
      <c r="HH30" s="85"/>
      <c r="QY30" s="85"/>
      <c r="QZ30" s="85"/>
      <c r="RA30" s="85"/>
      <c r="RB30" s="85"/>
      <c r="RC30" s="85"/>
      <c r="RD30" s="85"/>
      <c r="AAU30" s="85"/>
      <c r="AAV30" s="85"/>
      <c r="AAW30" s="85"/>
      <c r="AAX30" s="85"/>
      <c r="AAY30" s="85"/>
      <c r="AAZ30" s="85"/>
      <c r="AKQ30" s="85"/>
      <c r="AKR30" s="85"/>
      <c r="AKS30" s="85"/>
      <c r="AKT30" s="85"/>
      <c r="AKU30" s="85"/>
      <c r="AKV30" s="85"/>
      <c r="AUM30" s="85"/>
      <c r="AUN30" s="85"/>
      <c r="AUO30" s="85"/>
      <c r="AUP30" s="85"/>
      <c r="AUQ30" s="85"/>
      <c r="AUR30" s="85"/>
      <c r="BEI30" s="85"/>
      <c r="BEJ30" s="85"/>
      <c r="BEK30" s="85"/>
      <c r="BEL30" s="85"/>
      <c r="BEM30" s="85"/>
      <c r="BEN30" s="85"/>
      <c r="BOE30" s="85"/>
      <c r="BOF30" s="85"/>
      <c r="BOG30" s="85"/>
      <c r="BOH30" s="85"/>
      <c r="BOI30" s="85"/>
      <c r="BOJ30" s="85"/>
      <c r="BYA30" s="85"/>
      <c r="BYB30" s="85"/>
      <c r="BYC30" s="85"/>
      <c r="BYD30" s="85"/>
      <c r="BYE30" s="85"/>
      <c r="BYF30" s="85"/>
      <c r="CHW30" s="85"/>
      <c r="CHX30" s="85"/>
      <c r="CHY30" s="85"/>
      <c r="CHZ30" s="85"/>
      <c r="CIA30" s="85"/>
      <c r="CIB30" s="85"/>
      <c r="CRS30" s="85"/>
      <c r="CRT30" s="85"/>
      <c r="CRU30" s="85"/>
      <c r="CRV30" s="85"/>
      <c r="CRW30" s="85"/>
      <c r="CRX30" s="85"/>
      <c r="DBO30" s="85"/>
      <c r="DBP30" s="85"/>
      <c r="DBQ30" s="85"/>
      <c r="DBR30" s="85"/>
      <c r="DBS30" s="85"/>
      <c r="DBT30" s="85"/>
      <c r="DLK30" s="85"/>
      <c r="DLL30" s="85"/>
      <c r="DLM30" s="85"/>
      <c r="DLN30" s="85"/>
      <c r="DLO30" s="85"/>
      <c r="DLP30" s="85"/>
      <c r="DVG30" s="85"/>
      <c r="DVH30" s="85"/>
      <c r="DVI30" s="85"/>
      <c r="DVJ30" s="85"/>
      <c r="DVK30" s="85"/>
      <c r="DVL30" s="85"/>
      <c r="EFC30" s="85"/>
      <c r="EFD30" s="85"/>
      <c r="EFE30" s="85"/>
      <c r="EFF30" s="85"/>
      <c r="EFG30" s="85"/>
      <c r="EFH30" s="85"/>
      <c r="EOY30" s="85"/>
      <c r="EOZ30" s="85"/>
      <c r="EPA30" s="85"/>
      <c r="EPB30" s="85"/>
      <c r="EPC30" s="85"/>
      <c r="EPD30" s="85"/>
      <c r="EYU30" s="85"/>
      <c r="EYV30" s="85"/>
      <c r="EYW30" s="85"/>
      <c r="EYX30" s="85"/>
      <c r="EYY30" s="85"/>
      <c r="EYZ30" s="85"/>
      <c r="FIQ30" s="85"/>
      <c r="FIR30" s="85"/>
      <c r="FIS30" s="85"/>
      <c r="FIT30" s="85"/>
      <c r="FIU30" s="85"/>
      <c r="FIV30" s="85"/>
      <c r="FSM30" s="85"/>
      <c r="FSN30" s="85"/>
      <c r="FSO30" s="85"/>
      <c r="FSP30" s="85"/>
      <c r="FSQ30" s="85"/>
      <c r="FSR30" s="85"/>
      <c r="GCI30" s="85"/>
      <c r="GCJ30" s="85"/>
      <c r="GCK30" s="85"/>
      <c r="GCL30" s="85"/>
      <c r="GCM30" s="85"/>
      <c r="GCN30" s="85"/>
      <c r="GME30" s="85"/>
      <c r="GMF30" s="85"/>
      <c r="GMG30" s="85"/>
      <c r="GMH30" s="85"/>
      <c r="GMI30" s="85"/>
      <c r="GMJ30" s="85"/>
      <c r="GWA30" s="85"/>
      <c r="GWB30" s="85"/>
      <c r="GWC30" s="85"/>
      <c r="GWD30" s="85"/>
      <c r="GWE30" s="85"/>
      <c r="GWF30" s="85"/>
      <c r="HFW30" s="85"/>
      <c r="HFX30" s="85"/>
      <c r="HFY30" s="85"/>
      <c r="HFZ30" s="85"/>
      <c r="HGA30" s="85"/>
      <c r="HGB30" s="85"/>
      <c r="HPS30" s="85"/>
      <c r="HPT30" s="85"/>
      <c r="HPU30" s="85"/>
      <c r="HPV30" s="85"/>
      <c r="HPW30" s="85"/>
      <c r="HPX30" s="85"/>
      <c r="HZO30" s="85"/>
      <c r="HZP30" s="85"/>
      <c r="HZQ30" s="85"/>
      <c r="HZR30" s="85"/>
      <c r="HZS30" s="85"/>
      <c r="HZT30" s="85"/>
      <c r="IJK30" s="85"/>
      <c r="IJL30" s="85"/>
      <c r="IJM30" s="85"/>
      <c r="IJN30" s="85"/>
      <c r="IJO30" s="85"/>
      <c r="IJP30" s="85"/>
      <c r="ITG30" s="85"/>
      <c r="ITH30" s="85"/>
      <c r="ITI30" s="85"/>
      <c r="ITJ30" s="85"/>
      <c r="ITK30" s="85"/>
      <c r="ITL30" s="85"/>
      <c r="JDC30" s="85"/>
      <c r="JDD30" s="85"/>
      <c r="JDE30" s="85"/>
      <c r="JDF30" s="85"/>
      <c r="JDG30" s="85"/>
      <c r="JDH30" s="85"/>
      <c r="JMY30" s="85"/>
      <c r="JMZ30" s="85"/>
      <c r="JNA30" s="85"/>
      <c r="JNB30" s="85"/>
      <c r="JNC30" s="85"/>
      <c r="JND30" s="85"/>
      <c r="JWU30" s="85"/>
      <c r="JWV30" s="85"/>
      <c r="JWW30" s="85"/>
      <c r="JWX30" s="85"/>
      <c r="JWY30" s="85"/>
      <c r="JWZ30" s="85"/>
      <c r="KGQ30" s="85"/>
      <c r="KGR30" s="85"/>
      <c r="KGS30" s="85"/>
      <c r="KGT30" s="85"/>
      <c r="KGU30" s="85"/>
      <c r="KGV30" s="85"/>
      <c r="KQM30" s="85"/>
      <c r="KQN30" s="85"/>
      <c r="KQO30" s="85"/>
      <c r="KQP30" s="85"/>
      <c r="KQQ30" s="85"/>
      <c r="KQR30" s="85"/>
      <c r="LAI30" s="85"/>
      <c r="LAJ30" s="85"/>
      <c r="LAK30" s="85"/>
      <c r="LAL30" s="85"/>
      <c r="LAM30" s="85"/>
      <c r="LAN30" s="85"/>
      <c r="LKE30" s="85"/>
      <c r="LKF30" s="85"/>
      <c r="LKG30" s="85"/>
      <c r="LKH30" s="85"/>
      <c r="LKI30" s="85"/>
      <c r="LKJ30" s="85"/>
      <c r="LUA30" s="85"/>
      <c r="LUB30" s="85"/>
      <c r="LUC30" s="85"/>
      <c r="LUD30" s="85"/>
      <c r="LUE30" s="85"/>
      <c r="LUF30" s="85"/>
      <c r="MDW30" s="85"/>
      <c r="MDX30" s="85"/>
      <c r="MDY30" s="85"/>
      <c r="MDZ30" s="85"/>
      <c r="MEA30" s="85"/>
      <c r="MEB30" s="85"/>
      <c r="MNS30" s="85"/>
      <c r="MNT30" s="85"/>
      <c r="MNU30" s="85"/>
      <c r="MNV30" s="85"/>
      <c r="MNW30" s="85"/>
      <c r="MNX30" s="85"/>
      <c r="MXO30" s="85"/>
      <c r="MXP30" s="85"/>
      <c r="MXQ30" s="85"/>
      <c r="MXR30" s="85"/>
      <c r="MXS30" s="85"/>
      <c r="MXT30" s="85"/>
      <c r="NHK30" s="85"/>
      <c r="NHL30" s="85"/>
      <c r="NHM30" s="85"/>
      <c r="NHN30" s="85"/>
      <c r="NHO30" s="85"/>
      <c r="NHP30" s="85"/>
      <c r="NRG30" s="85"/>
      <c r="NRH30" s="85"/>
      <c r="NRI30" s="85"/>
      <c r="NRJ30" s="85"/>
      <c r="NRK30" s="85"/>
      <c r="NRL30" s="85"/>
      <c r="OBC30" s="85"/>
      <c r="OBD30" s="85"/>
      <c r="OBE30" s="85"/>
      <c r="OBF30" s="85"/>
      <c r="OBG30" s="85"/>
      <c r="OBH30" s="85"/>
      <c r="OKY30" s="85"/>
      <c r="OKZ30" s="85"/>
      <c r="OLA30" s="85"/>
      <c r="OLB30" s="85"/>
      <c r="OLC30" s="85"/>
      <c r="OLD30" s="85"/>
      <c r="OUU30" s="85"/>
      <c r="OUV30" s="85"/>
      <c r="OUW30" s="85"/>
      <c r="OUX30" s="85"/>
      <c r="OUY30" s="85"/>
      <c r="OUZ30" s="85"/>
      <c r="PEQ30" s="85"/>
      <c r="PER30" s="85"/>
      <c r="PES30" s="85"/>
      <c r="PET30" s="85"/>
      <c r="PEU30" s="85"/>
      <c r="PEV30" s="85"/>
      <c r="POM30" s="85"/>
      <c r="PON30" s="85"/>
      <c r="POO30" s="85"/>
      <c r="POP30" s="85"/>
      <c r="POQ30" s="85"/>
      <c r="POR30" s="85"/>
      <c r="PYI30" s="85"/>
      <c r="PYJ30" s="85"/>
      <c r="PYK30" s="85"/>
      <c r="PYL30" s="85"/>
      <c r="PYM30" s="85"/>
      <c r="PYN30" s="85"/>
      <c r="QIE30" s="85"/>
      <c r="QIF30" s="85"/>
      <c r="QIG30" s="85"/>
      <c r="QIH30" s="85"/>
      <c r="QII30" s="85"/>
      <c r="QIJ30" s="85"/>
      <c r="QSA30" s="85"/>
      <c r="QSB30" s="85"/>
      <c r="QSC30" s="85"/>
      <c r="QSD30" s="85"/>
      <c r="QSE30" s="85"/>
      <c r="QSF30" s="85"/>
      <c r="RBW30" s="85"/>
      <c r="RBX30" s="85"/>
      <c r="RBY30" s="85"/>
      <c r="RBZ30" s="85"/>
      <c r="RCA30" s="85"/>
      <c r="RCB30" s="85"/>
      <c r="RLS30" s="85"/>
      <c r="RLT30" s="85"/>
      <c r="RLU30" s="85"/>
      <c r="RLV30" s="85"/>
      <c r="RLW30" s="85"/>
      <c r="RLX30" s="85"/>
      <c r="RVO30" s="85"/>
      <c r="RVP30" s="85"/>
      <c r="RVQ30" s="85"/>
      <c r="RVR30" s="85"/>
      <c r="RVS30" s="85"/>
      <c r="RVT30" s="85"/>
      <c r="SFK30" s="85"/>
      <c r="SFL30" s="85"/>
      <c r="SFM30" s="85"/>
      <c r="SFN30" s="85"/>
      <c r="SFO30" s="85"/>
      <c r="SFP30" s="85"/>
      <c r="SPG30" s="85"/>
      <c r="SPH30" s="85"/>
      <c r="SPI30" s="85"/>
      <c r="SPJ30" s="85"/>
      <c r="SPK30" s="85"/>
      <c r="SPL30" s="85"/>
      <c r="SZC30" s="85"/>
      <c r="SZD30" s="85"/>
      <c r="SZE30" s="85"/>
      <c r="SZF30" s="85"/>
      <c r="SZG30" s="85"/>
      <c r="SZH30" s="85"/>
      <c r="TIY30" s="85"/>
      <c r="TIZ30" s="85"/>
      <c r="TJA30" s="85"/>
      <c r="TJB30" s="85"/>
      <c r="TJC30" s="85"/>
      <c r="TJD30" s="85"/>
      <c r="TSU30" s="85"/>
      <c r="TSV30" s="85"/>
      <c r="TSW30" s="85"/>
      <c r="TSX30" s="85"/>
      <c r="TSY30" s="85"/>
      <c r="TSZ30" s="85"/>
      <c r="UCQ30" s="85"/>
      <c r="UCR30" s="85"/>
      <c r="UCS30" s="85"/>
      <c r="UCT30" s="85"/>
      <c r="UCU30" s="85"/>
      <c r="UCV30" s="85"/>
      <c r="UMM30" s="85"/>
      <c r="UMN30" s="85"/>
      <c r="UMO30" s="85"/>
      <c r="UMP30" s="85"/>
      <c r="UMQ30" s="85"/>
      <c r="UMR30" s="85"/>
      <c r="UWI30" s="85"/>
      <c r="UWJ30" s="85"/>
      <c r="UWK30" s="85"/>
      <c r="UWL30" s="85"/>
      <c r="UWM30" s="85"/>
      <c r="UWN30" s="85"/>
      <c r="VGE30" s="85"/>
      <c r="VGF30" s="85"/>
      <c r="VGG30" s="85"/>
      <c r="VGH30" s="85"/>
      <c r="VGI30" s="85"/>
      <c r="VGJ30" s="85"/>
      <c r="VQA30" s="85"/>
      <c r="VQB30" s="85"/>
      <c r="VQC30" s="85"/>
      <c r="VQD30" s="85"/>
      <c r="VQE30" s="85"/>
      <c r="VQF30" s="85"/>
      <c r="VZW30" s="85"/>
      <c r="VZX30" s="85"/>
      <c r="VZY30" s="85"/>
      <c r="VZZ30" s="85"/>
      <c r="WAA30" s="85"/>
      <c r="WAB30" s="85"/>
      <c r="WJS30" s="85"/>
      <c r="WJT30" s="85"/>
      <c r="WJU30" s="85"/>
      <c r="WJV30" s="85"/>
      <c r="WJW30" s="85"/>
      <c r="WJX30" s="85"/>
      <c r="WTO30" s="85"/>
      <c r="WTP30" s="85"/>
      <c r="WTQ30" s="85"/>
      <c r="WTR30" s="85"/>
      <c r="WTS30" s="85"/>
      <c r="WTT30" s="85"/>
    </row>
    <row r="31" spans="1:984 1235:2008 2259:3032 3283:4056 4307:5080 5331:6104 6355:7128 7379:8152 8403:9176 9427:10200 10451:11224 11475:12248 12499:13272 13523:14296 14547:15320 15571:16088" s="27" customFormat="1" ht="45.75" x14ac:dyDescent="0.25">
      <c r="A31" s="425" t="s">
        <v>155</v>
      </c>
      <c r="B31" s="36" t="s">
        <v>108</v>
      </c>
      <c r="C31" s="426"/>
      <c r="D31" s="420">
        <f>SUM(D32:D34)</f>
        <v>13236522.49</v>
      </c>
      <c r="E31" s="420">
        <f t="shared" ref="E31:F31" si="6">SUM(E32:E34)</f>
        <v>13604144.270000001</v>
      </c>
      <c r="F31" s="421">
        <f t="shared" si="6"/>
        <v>14276640.5176</v>
      </c>
      <c r="G31" s="8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84"/>
      <c r="AO31" s="84"/>
      <c r="AP31" s="84"/>
      <c r="AQ31" s="84"/>
      <c r="AR31" s="84"/>
      <c r="AS31" s="84"/>
      <c r="AT31" s="84"/>
      <c r="HC31" s="85"/>
      <c r="HD31" s="85"/>
      <c r="HE31" s="85"/>
      <c r="HF31" s="85"/>
      <c r="HG31" s="85"/>
      <c r="HH31" s="85"/>
      <c r="QY31" s="85"/>
      <c r="QZ31" s="85"/>
      <c r="RA31" s="85"/>
      <c r="RB31" s="85"/>
      <c r="RC31" s="85"/>
      <c r="RD31" s="85"/>
      <c r="AAU31" s="85"/>
      <c r="AAV31" s="85"/>
      <c r="AAW31" s="85"/>
      <c r="AAX31" s="85"/>
      <c r="AAY31" s="85"/>
      <c r="AAZ31" s="85"/>
      <c r="AKQ31" s="85"/>
      <c r="AKR31" s="85"/>
      <c r="AKS31" s="85"/>
      <c r="AKT31" s="85"/>
      <c r="AKU31" s="85"/>
      <c r="AKV31" s="85"/>
      <c r="AUM31" s="85"/>
      <c r="AUN31" s="85"/>
      <c r="AUO31" s="85"/>
      <c r="AUP31" s="85"/>
      <c r="AUQ31" s="85"/>
      <c r="AUR31" s="85"/>
      <c r="BEI31" s="85"/>
      <c r="BEJ31" s="85"/>
      <c r="BEK31" s="85"/>
      <c r="BEL31" s="85"/>
      <c r="BEM31" s="85"/>
      <c r="BEN31" s="85"/>
      <c r="BOE31" s="85"/>
      <c r="BOF31" s="85"/>
      <c r="BOG31" s="85"/>
      <c r="BOH31" s="85"/>
      <c r="BOI31" s="85"/>
      <c r="BOJ31" s="85"/>
      <c r="BYA31" s="85"/>
      <c r="BYB31" s="85"/>
      <c r="BYC31" s="85"/>
      <c r="BYD31" s="85"/>
      <c r="BYE31" s="85"/>
      <c r="BYF31" s="85"/>
      <c r="CHW31" s="85"/>
      <c r="CHX31" s="85"/>
      <c r="CHY31" s="85"/>
      <c r="CHZ31" s="85"/>
      <c r="CIA31" s="85"/>
      <c r="CIB31" s="85"/>
      <c r="CRS31" s="85"/>
      <c r="CRT31" s="85"/>
      <c r="CRU31" s="85"/>
      <c r="CRV31" s="85"/>
      <c r="CRW31" s="85"/>
      <c r="CRX31" s="85"/>
      <c r="DBO31" s="85"/>
      <c r="DBP31" s="85"/>
      <c r="DBQ31" s="85"/>
      <c r="DBR31" s="85"/>
      <c r="DBS31" s="85"/>
      <c r="DBT31" s="85"/>
      <c r="DLK31" s="85"/>
      <c r="DLL31" s="85"/>
      <c r="DLM31" s="85"/>
      <c r="DLN31" s="85"/>
      <c r="DLO31" s="85"/>
      <c r="DLP31" s="85"/>
      <c r="DVG31" s="85"/>
      <c r="DVH31" s="85"/>
      <c r="DVI31" s="85"/>
      <c r="DVJ31" s="85"/>
      <c r="DVK31" s="85"/>
      <c r="DVL31" s="85"/>
      <c r="EFC31" s="85"/>
      <c r="EFD31" s="85"/>
      <c r="EFE31" s="85"/>
      <c r="EFF31" s="85"/>
      <c r="EFG31" s="85"/>
      <c r="EFH31" s="85"/>
      <c r="EOY31" s="85"/>
      <c r="EOZ31" s="85"/>
      <c r="EPA31" s="85"/>
      <c r="EPB31" s="85"/>
      <c r="EPC31" s="85"/>
      <c r="EPD31" s="85"/>
      <c r="EYU31" s="85"/>
      <c r="EYV31" s="85"/>
      <c r="EYW31" s="85"/>
      <c r="EYX31" s="85"/>
      <c r="EYY31" s="85"/>
      <c r="EYZ31" s="85"/>
      <c r="FIQ31" s="85"/>
      <c r="FIR31" s="85"/>
      <c r="FIS31" s="85"/>
      <c r="FIT31" s="85"/>
      <c r="FIU31" s="85"/>
      <c r="FIV31" s="85"/>
      <c r="FSM31" s="85"/>
      <c r="FSN31" s="85"/>
      <c r="FSO31" s="85"/>
      <c r="FSP31" s="85"/>
      <c r="FSQ31" s="85"/>
      <c r="FSR31" s="85"/>
      <c r="GCI31" s="85"/>
      <c r="GCJ31" s="85"/>
      <c r="GCK31" s="85"/>
      <c r="GCL31" s="85"/>
      <c r="GCM31" s="85"/>
      <c r="GCN31" s="85"/>
      <c r="GME31" s="85"/>
      <c r="GMF31" s="85"/>
      <c r="GMG31" s="85"/>
      <c r="GMH31" s="85"/>
      <c r="GMI31" s="85"/>
      <c r="GMJ31" s="85"/>
      <c r="GWA31" s="85"/>
      <c r="GWB31" s="85"/>
      <c r="GWC31" s="85"/>
      <c r="GWD31" s="85"/>
      <c r="GWE31" s="85"/>
      <c r="GWF31" s="85"/>
      <c r="HFW31" s="85"/>
      <c r="HFX31" s="85"/>
      <c r="HFY31" s="85"/>
      <c r="HFZ31" s="85"/>
      <c r="HGA31" s="85"/>
      <c r="HGB31" s="85"/>
      <c r="HPS31" s="85"/>
      <c r="HPT31" s="85"/>
      <c r="HPU31" s="85"/>
      <c r="HPV31" s="85"/>
      <c r="HPW31" s="85"/>
      <c r="HPX31" s="85"/>
      <c r="HZO31" s="85"/>
      <c r="HZP31" s="85"/>
      <c r="HZQ31" s="85"/>
      <c r="HZR31" s="85"/>
      <c r="HZS31" s="85"/>
      <c r="HZT31" s="85"/>
      <c r="IJK31" s="85"/>
      <c r="IJL31" s="85"/>
      <c r="IJM31" s="85"/>
      <c r="IJN31" s="85"/>
      <c r="IJO31" s="85"/>
      <c r="IJP31" s="85"/>
      <c r="ITG31" s="85"/>
      <c r="ITH31" s="85"/>
      <c r="ITI31" s="85"/>
      <c r="ITJ31" s="85"/>
      <c r="ITK31" s="85"/>
      <c r="ITL31" s="85"/>
      <c r="JDC31" s="85"/>
      <c r="JDD31" s="85"/>
      <c r="JDE31" s="85"/>
      <c r="JDF31" s="85"/>
      <c r="JDG31" s="85"/>
      <c r="JDH31" s="85"/>
      <c r="JMY31" s="85"/>
      <c r="JMZ31" s="85"/>
      <c r="JNA31" s="85"/>
      <c r="JNB31" s="85"/>
      <c r="JNC31" s="85"/>
      <c r="JND31" s="85"/>
      <c r="JWU31" s="85"/>
      <c r="JWV31" s="85"/>
      <c r="JWW31" s="85"/>
      <c r="JWX31" s="85"/>
      <c r="JWY31" s="85"/>
      <c r="JWZ31" s="85"/>
      <c r="KGQ31" s="85"/>
      <c r="KGR31" s="85"/>
      <c r="KGS31" s="85"/>
      <c r="KGT31" s="85"/>
      <c r="KGU31" s="85"/>
      <c r="KGV31" s="85"/>
      <c r="KQM31" s="85"/>
      <c r="KQN31" s="85"/>
      <c r="KQO31" s="85"/>
      <c r="KQP31" s="85"/>
      <c r="KQQ31" s="85"/>
      <c r="KQR31" s="85"/>
      <c r="LAI31" s="85"/>
      <c r="LAJ31" s="85"/>
      <c r="LAK31" s="85"/>
      <c r="LAL31" s="85"/>
      <c r="LAM31" s="85"/>
      <c r="LAN31" s="85"/>
      <c r="LKE31" s="85"/>
      <c r="LKF31" s="85"/>
      <c r="LKG31" s="85"/>
      <c r="LKH31" s="85"/>
      <c r="LKI31" s="85"/>
      <c r="LKJ31" s="85"/>
      <c r="LUA31" s="85"/>
      <c r="LUB31" s="85"/>
      <c r="LUC31" s="85"/>
      <c r="LUD31" s="85"/>
      <c r="LUE31" s="85"/>
      <c r="LUF31" s="85"/>
      <c r="MDW31" s="85"/>
      <c r="MDX31" s="85"/>
      <c r="MDY31" s="85"/>
      <c r="MDZ31" s="85"/>
      <c r="MEA31" s="85"/>
      <c r="MEB31" s="85"/>
      <c r="MNS31" s="85"/>
      <c r="MNT31" s="85"/>
      <c r="MNU31" s="85"/>
      <c r="MNV31" s="85"/>
      <c r="MNW31" s="85"/>
      <c r="MNX31" s="85"/>
      <c r="MXO31" s="85"/>
      <c r="MXP31" s="85"/>
      <c r="MXQ31" s="85"/>
      <c r="MXR31" s="85"/>
      <c r="MXS31" s="85"/>
      <c r="MXT31" s="85"/>
      <c r="NHK31" s="85"/>
      <c r="NHL31" s="85"/>
      <c r="NHM31" s="85"/>
      <c r="NHN31" s="85"/>
      <c r="NHO31" s="85"/>
      <c r="NHP31" s="85"/>
      <c r="NRG31" s="85"/>
      <c r="NRH31" s="85"/>
      <c r="NRI31" s="85"/>
      <c r="NRJ31" s="85"/>
      <c r="NRK31" s="85"/>
      <c r="NRL31" s="85"/>
      <c r="OBC31" s="85"/>
      <c r="OBD31" s="85"/>
      <c r="OBE31" s="85"/>
      <c r="OBF31" s="85"/>
      <c r="OBG31" s="85"/>
      <c r="OBH31" s="85"/>
      <c r="OKY31" s="85"/>
      <c r="OKZ31" s="85"/>
      <c r="OLA31" s="85"/>
      <c r="OLB31" s="85"/>
      <c r="OLC31" s="85"/>
      <c r="OLD31" s="85"/>
      <c r="OUU31" s="85"/>
      <c r="OUV31" s="85"/>
      <c r="OUW31" s="85"/>
      <c r="OUX31" s="85"/>
      <c r="OUY31" s="85"/>
      <c r="OUZ31" s="85"/>
      <c r="PEQ31" s="85"/>
      <c r="PER31" s="85"/>
      <c r="PES31" s="85"/>
      <c r="PET31" s="85"/>
      <c r="PEU31" s="85"/>
      <c r="PEV31" s="85"/>
      <c r="POM31" s="85"/>
      <c r="PON31" s="85"/>
      <c r="POO31" s="85"/>
      <c r="POP31" s="85"/>
      <c r="POQ31" s="85"/>
      <c r="POR31" s="85"/>
      <c r="PYI31" s="85"/>
      <c r="PYJ31" s="85"/>
      <c r="PYK31" s="85"/>
      <c r="PYL31" s="85"/>
      <c r="PYM31" s="85"/>
      <c r="PYN31" s="85"/>
      <c r="QIE31" s="85"/>
      <c r="QIF31" s="85"/>
      <c r="QIG31" s="85"/>
      <c r="QIH31" s="85"/>
      <c r="QII31" s="85"/>
      <c r="QIJ31" s="85"/>
      <c r="QSA31" s="85"/>
      <c r="QSB31" s="85"/>
      <c r="QSC31" s="85"/>
      <c r="QSD31" s="85"/>
      <c r="QSE31" s="85"/>
      <c r="QSF31" s="85"/>
      <c r="RBW31" s="85"/>
      <c r="RBX31" s="85"/>
      <c r="RBY31" s="85"/>
      <c r="RBZ31" s="85"/>
      <c r="RCA31" s="85"/>
      <c r="RCB31" s="85"/>
      <c r="RLS31" s="85"/>
      <c r="RLT31" s="85"/>
      <c r="RLU31" s="85"/>
      <c r="RLV31" s="85"/>
      <c r="RLW31" s="85"/>
      <c r="RLX31" s="85"/>
      <c r="RVO31" s="85"/>
      <c r="RVP31" s="85"/>
      <c r="RVQ31" s="85"/>
      <c r="RVR31" s="85"/>
      <c r="RVS31" s="85"/>
      <c r="RVT31" s="85"/>
      <c r="SFK31" s="85"/>
      <c r="SFL31" s="85"/>
      <c r="SFM31" s="85"/>
      <c r="SFN31" s="85"/>
      <c r="SFO31" s="85"/>
      <c r="SFP31" s="85"/>
      <c r="SPG31" s="85"/>
      <c r="SPH31" s="85"/>
      <c r="SPI31" s="85"/>
      <c r="SPJ31" s="85"/>
      <c r="SPK31" s="85"/>
      <c r="SPL31" s="85"/>
      <c r="SZC31" s="85"/>
      <c r="SZD31" s="85"/>
      <c r="SZE31" s="85"/>
      <c r="SZF31" s="85"/>
      <c r="SZG31" s="85"/>
      <c r="SZH31" s="85"/>
      <c r="TIY31" s="85"/>
      <c r="TIZ31" s="85"/>
      <c r="TJA31" s="85"/>
      <c r="TJB31" s="85"/>
      <c r="TJC31" s="85"/>
      <c r="TJD31" s="85"/>
      <c r="TSU31" s="85"/>
      <c r="TSV31" s="85"/>
      <c r="TSW31" s="85"/>
      <c r="TSX31" s="85"/>
      <c r="TSY31" s="85"/>
      <c r="TSZ31" s="85"/>
      <c r="UCQ31" s="85"/>
      <c r="UCR31" s="85"/>
      <c r="UCS31" s="85"/>
      <c r="UCT31" s="85"/>
      <c r="UCU31" s="85"/>
      <c r="UCV31" s="85"/>
      <c r="UMM31" s="85"/>
      <c r="UMN31" s="85"/>
      <c r="UMO31" s="85"/>
      <c r="UMP31" s="85"/>
      <c r="UMQ31" s="85"/>
      <c r="UMR31" s="85"/>
      <c r="UWI31" s="85"/>
      <c r="UWJ31" s="85"/>
      <c r="UWK31" s="85"/>
      <c r="UWL31" s="85"/>
      <c r="UWM31" s="85"/>
      <c r="UWN31" s="85"/>
      <c r="VGE31" s="85"/>
      <c r="VGF31" s="85"/>
      <c r="VGG31" s="85"/>
      <c r="VGH31" s="85"/>
      <c r="VGI31" s="85"/>
      <c r="VGJ31" s="85"/>
      <c r="VQA31" s="85"/>
      <c r="VQB31" s="85"/>
      <c r="VQC31" s="85"/>
      <c r="VQD31" s="85"/>
      <c r="VQE31" s="85"/>
      <c r="VQF31" s="85"/>
      <c r="VZW31" s="85"/>
      <c r="VZX31" s="85"/>
      <c r="VZY31" s="85"/>
      <c r="VZZ31" s="85"/>
      <c r="WAA31" s="85"/>
      <c r="WAB31" s="85"/>
      <c r="WJS31" s="85"/>
      <c r="WJT31" s="85"/>
      <c r="WJU31" s="85"/>
      <c r="WJV31" s="85"/>
      <c r="WJW31" s="85"/>
      <c r="WJX31" s="85"/>
      <c r="WTO31" s="85"/>
      <c r="WTP31" s="85"/>
      <c r="WTQ31" s="85"/>
      <c r="WTR31" s="85"/>
      <c r="WTS31" s="85"/>
      <c r="WTT31" s="85"/>
    </row>
    <row r="32" spans="1:984 1235:2008 2259:3032 3283:4056 4307:5080 5331:6104 6355:7128 7379:8152 8403:9176 9427:10200 10451:11224 11475:12248 12499:13272 13523:14296 14547:15320 15571:16088" s="27" customFormat="1" ht="60.75" x14ac:dyDescent="0.25">
      <c r="A32" s="32" t="s">
        <v>24</v>
      </c>
      <c r="B32" s="36" t="s">
        <v>108</v>
      </c>
      <c r="C32" s="31">
        <v>100</v>
      </c>
      <c r="D32" s="420">
        <f>'Приложение 5'!F182</f>
        <v>1082761</v>
      </c>
      <c r="E32" s="420">
        <f>'Приложение 5'!G182</f>
        <v>1126071.44</v>
      </c>
      <c r="F32" s="421">
        <f>'Приложение 5'!H182</f>
        <v>1171114.2975999999</v>
      </c>
      <c r="G32" s="8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84"/>
      <c r="AO32" s="84"/>
      <c r="AP32" s="84"/>
      <c r="AQ32" s="84"/>
      <c r="AR32" s="84"/>
      <c r="AS32" s="84"/>
      <c r="AT32" s="84"/>
      <c r="HC32" s="85"/>
      <c r="HD32" s="85"/>
      <c r="HE32" s="85"/>
      <c r="HF32" s="85"/>
      <c r="HG32" s="85"/>
      <c r="HH32" s="85"/>
      <c r="QY32" s="85"/>
      <c r="QZ32" s="85"/>
      <c r="RA32" s="85"/>
      <c r="RB32" s="85"/>
      <c r="RC32" s="85"/>
      <c r="RD32" s="85"/>
      <c r="AAU32" s="85"/>
      <c r="AAV32" s="85"/>
      <c r="AAW32" s="85"/>
      <c r="AAX32" s="85"/>
      <c r="AAY32" s="85"/>
      <c r="AAZ32" s="85"/>
      <c r="AKQ32" s="85"/>
      <c r="AKR32" s="85"/>
      <c r="AKS32" s="85"/>
      <c r="AKT32" s="85"/>
      <c r="AKU32" s="85"/>
      <c r="AKV32" s="85"/>
      <c r="AUM32" s="85"/>
      <c r="AUN32" s="85"/>
      <c r="AUO32" s="85"/>
      <c r="AUP32" s="85"/>
      <c r="AUQ32" s="85"/>
      <c r="AUR32" s="85"/>
      <c r="BEI32" s="85"/>
      <c r="BEJ32" s="85"/>
      <c r="BEK32" s="85"/>
      <c r="BEL32" s="85"/>
      <c r="BEM32" s="85"/>
      <c r="BEN32" s="85"/>
      <c r="BOE32" s="85"/>
      <c r="BOF32" s="85"/>
      <c r="BOG32" s="85"/>
      <c r="BOH32" s="85"/>
      <c r="BOI32" s="85"/>
      <c r="BOJ32" s="85"/>
      <c r="BYA32" s="85"/>
      <c r="BYB32" s="85"/>
      <c r="BYC32" s="85"/>
      <c r="BYD32" s="85"/>
      <c r="BYE32" s="85"/>
      <c r="BYF32" s="85"/>
      <c r="CHW32" s="85"/>
      <c r="CHX32" s="85"/>
      <c r="CHY32" s="85"/>
      <c r="CHZ32" s="85"/>
      <c r="CIA32" s="85"/>
      <c r="CIB32" s="85"/>
      <c r="CRS32" s="85"/>
      <c r="CRT32" s="85"/>
      <c r="CRU32" s="85"/>
      <c r="CRV32" s="85"/>
      <c r="CRW32" s="85"/>
      <c r="CRX32" s="85"/>
      <c r="DBO32" s="85"/>
      <c r="DBP32" s="85"/>
      <c r="DBQ32" s="85"/>
      <c r="DBR32" s="85"/>
      <c r="DBS32" s="85"/>
      <c r="DBT32" s="85"/>
      <c r="DLK32" s="85"/>
      <c r="DLL32" s="85"/>
      <c r="DLM32" s="85"/>
      <c r="DLN32" s="85"/>
      <c r="DLO32" s="85"/>
      <c r="DLP32" s="85"/>
      <c r="DVG32" s="85"/>
      <c r="DVH32" s="85"/>
      <c r="DVI32" s="85"/>
      <c r="DVJ32" s="85"/>
      <c r="DVK32" s="85"/>
      <c r="DVL32" s="85"/>
      <c r="EFC32" s="85"/>
      <c r="EFD32" s="85"/>
      <c r="EFE32" s="85"/>
      <c r="EFF32" s="85"/>
      <c r="EFG32" s="85"/>
      <c r="EFH32" s="85"/>
      <c r="EOY32" s="85"/>
      <c r="EOZ32" s="85"/>
      <c r="EPA32" s="85"/>
      <c r="EPB32" s="85"/>
      <c r="EPC32" s="85"/>
      <c r="EPD32" s="85"/>
      <c r="EYU32" s="85"/>
      <c r="EYV32" s="85"/>
      <c r="EYW32" s="85"/>
      <c r="EYX32" s="85"/>
      <c r="EYY32" s="85"/>
      <c r="EYZ32" s="85"/>
      <c r="FIQ32" s="85"/>
      <c r="FIR32" s="85"/>
      <c r="FIS32" s="85"/>
      <c r="FIT32" s="85"/>
      <c r="FIU32" s="85"/>
      <c r="FIV32" s="85"/>
      <c r="FSM32" s="85"/>
      <c r="FSN32" s="85"/>
      <c r="FSO32" s="85"/>
      <c r="FSP32" s="85"/>
      <c r="FSQ32" s="85"/>
      <c r="FSR32" s="85"/>
      <c r="GCI32" s="85"/>
      <c r="GCJ32" s="85"/>
      <c r="GCK32" s="85"/>
      <c r="GCL32" s="85"/>
      <c r="GCM32" s="85"/>
      <c r="GCN32" s="85"/>
      <c r="GME32" s="85"/>
      <c r="GMF32" s="85"/>
      <c r="GMG32" s="85"/>
      <c r="GMH32" s="85"/>
      <c r="GMI32" s="85"/>
      <c r="GMJ32" s="85"/>
      <c r="GWA32" s="85"/>
      <c r="GWB32" s="85"/>
      <c r="GWC32" s="85"/>
      <c r="GWD32" s="85"/>
      <c r="GWE32" s="85"/>
      <c r="GWF32" s="85"/>
      <c r="HFW32" s="85"/>
      <c r="HFX32" s="85"/>
      <c r="HFY32" s="85"/>
      <c r="HFZ32" s="85"/>
      <c r="HGA32" s="85"/>
      <c r="HGB32" s="85"/>
      <c r="HPS32" s="85"/>
      <c r="HPT32" s="85"/>
      <c r="HPU32" s="85"/>
      <c r="HPV32" s="85"/>
      <c r="HPW32" s="85"/>
      <c r="HPX32" s="85"/>
      <c r="HZO32" s="85"/>
      <c r="HZP32" s="85"/>
      <c r="HZQ32" s="85"/>
      <c r="HZR32" s="85"/>
      <c r="HZS32" s="85"/>
      <c r="HZT32" s="85"/>
      <c r="IJK32" s="85"/>
      <c r="IJL32" s="85"/>
      <c r="IJM32" s="85"/>
      <c r="IJN32" s="85"/>
      <c r="IJO32" s="85"/>
      <c r="IJP32" s="85"/>
      <c r="ITG32" s="85"/>
      <c r="ITH32" s="85"/>
      <c r="ITI32" s="85"/>
      <c r="ITJ32" s="85"/>
      <c r="ITK32" s="85"/>
      <c r="ITL32" s="85"/>
      <c r="JDC32" s="85"/>
      <c r="JDD32" s="85"/>
      <c r="JDE32" s="85"/>
      <c r="JDF32" s="85"/>
      <c r="JDG32" s="85"/>
      <c r="JDH32" s="85"/>
      <c r="JMY32" s="85"/>
      <c r="JMZ32" s="85"/>
      <c r="JNA32" s="85"/>
      <c r="JNB32" s="85"/>
      <c r="JNC32" s="85"/>
      <c r="JND32" s="85"/>
      <c r="JWU32" s="85"/>
      <c r="JWV32" s="85"/>
      <c r="JWW32" s="85"/>
      <c r="JWX32" s="85"/>
      <c r="JWY32" s="85"/>
      <c r="JWZ32" s="85"/>
      <c r="KGQ32" s="85"/>
      <c r="KGR32" s="85"/>
      <c r="KGS32" s="85"/>
      <c r="KGT32" s="85"/>
      <c r="KGU32" s="85"/>
      <c r="KGV32" s="85"/>
      <c r="KQM32" s="85"/>
      <c r="KQN32" s="85"/>
      <c r="KQO32" s="85"/>
      <c r="KQP32" s="85"/>
      <c r="KQQ32" s="85"/>
      <c r="KQR32" s="85"/>
      <c r="LAI32" s="85"/>
      <c r="LAJ32" s="85"/>
      <c r="LAK32" s="85"/>
      <c r="LAL32" s="85"/>
      <c r="LAM32" s="85"/>
      <c r="LAN32" s="85"/>
      <c r="LKE32" s="85"/>
      <c r="LKF32" s="85"/>
      <c r="LKG32" s="85"/>
      <c r="LKH32" s="85"/>
      <c r="LKI32" s="85"/>
      <c r="LKJ32" s="85"/>
      <c r="LUA32" s="85"/>
      <c r="LUB32" s="85"/>
      <c r="LUC32" s="85"/>
      <c r="LUD32" s="85"/>
      <c r="LUE32" s="85"/>
      <c r="LUF32" s="85"/>
      <c r="MDW32" s="85"/>
      <c r="MDX32" s="85"/>
      <c r="MDY32" s="85"/>
      <c r="MDZ32" s="85"/>
      <c r="MEA32" s="85"/>
      <c r="MEB32" s="85"/>
      <c r="MNS32" s="85"/>
      <c r="MNT32" s="85"/>
      <c r="MNU32" s="85"/>
      <c r="MNV32" s="85"/>
      <c r="MNW32" s="85"/>
      <c r="MNX32" s="85"/>
      <c r="MXO32" s="85"/>
      <c r="MXP32" s="85"/>
      <c r="MXQ32" s="85"/>
      <c r="MXR32" s="85"/>
      <c r="MXS32" s="85"/>
      <c r="MXT32" s="85"/>
      <c r="NHK32" s="85"/>
      <c r="NHL32" s="85"/>
      <c r="NHM32" s="85"/>
      <c r="NHN32" s="85"/>
      <c r="NHO32" s="85"/>
      <c r="NHP32" s="85"/>
      <c r="NRG32" s="85"/>
      <c r="NRH32" s="85"/>
      <c r="NRI32" s="85"/>
      <c r="NRJ32" s="85"/>
      <c r="NRK32" s="85"/>
      <c r="NRL32" s="85"/>
      <c r="OBC32" s="85"/>
      <c r="OBD32" s="85"/>
      <c r="OBE32" s="85"/>
      <c r="OBF32" s="85"/>
      <c r="OBG32" s="85"/>
      <c r="OBH32" s="85"/>
      <c r="OKY32" s="85"/>
      <c r="OKZ32" s="85"/>
      <c r="OLA32" s="85"/>
      <c r="OLB32" s="85"/>
      <c r="OLC32" s="85"/>
      <c r="OLD32" s="85"/>
      <c r="OUU32" s="85"/>
      <c r="OUV32" s="85"/>
      <c r="OUW32" s="85"/>
      <c r="OUX32" s="85"/>
      <c r="OUY32" s="85"/>
      <c r="OUZ32" s="85"/>
      <c r="PEQ32" s="85"/>
      <c r="PER32" s="85"/>
      <c r="PES32" s="85"/>
      <c r="PET32" s="85"/>
      <c r="PEU32" s="85"/>
      <c r="PEV32" s="85"/>
      <c r="POM32" s="85"/>
      <c r="PON32" s="85"/>
      <c r="POO32" s="85"/>
      <c r="POP32" s="85"/>
      <c r="POQ32" s="85"/>
      <c r="POR32" s="85"/>
      <c r="PYI32" s="85"/>
      <c r="PYJ32" s="85"/>
      <c r="PYK32" s="85"/>
      <c r="PYL32" s="85"/>
      <c r="PYM32" s="85"/>
      <c r="PYN32" s="85"/>
      <c r="QIE32" s="85"/>
      <c r="QIF32" s="85"/>
      <c r="QIG32" s="85"/>
      <c r="QIH32" s="85"/>
      <c r="QII32" s="85"/>
      <c r="QIJ32" s="85"/>
      <c r="QSA32" s="85"/>
      <c r="QSB32" s="85"/>
      <c r="QSC32" s="85"/>
      <c r="QSD32" s="85"/>
      <c r="QSE32" s="85"/>
      <c r="QSF32" s="85"/>
      <c r="RBW32" s="85"/>
      <c r="RBX32" s="85"/>
      <c r="RBY32" s="85"/>
      <c r="RBZ32" s="85"/>
      <c r="RCA32" s="85"/>
      <c r="RCB32" s="85"/>
      <c r="RLS32" s="85"/>
      <c r="RLT32" s="85"/>
      <c r="RLU32" s="85"/>
      <c r="RLV32" s="85"/>
      <c r="RLW32" s="85"/>
      <c r="RLX32" s="85"/>
      <c r="RVO32" s="85"/>
      <c r="RVP32" s="85"/>
      <c r="RVQ32" s="85"/>
      <c r="RVR32" s="85"/>
      <c r="RVS32" s="85"/>
      <c r="RVT32" s="85"/>
      <c r="SFK32" s="85"/>
      <c r="SFL32" s="85"/>
      <c r="SFM32" s="85"/>
      <c r="SFN32" s="85"/>
      <c r="SFO32" s="85"/>
      <c r="SFP32" s="85"/>
      <c r="SPG32" s="85"/>
      <c r="SPH32" s="85"/>
      <c r="SPI32" s="85"/>
      <c r="SPJ32" s="85"/>
      <c r="SPK32" s="85"/>
      <c r="SPL32" s="85"/>
      <c r="SZC32" s="85"/>
      <c r="SZD32" s="85"/>
      <c r="SZE32" s="85"/>
      <c r="SZF32" s="85"/>
      <c r="SZG32" s="85"/>
      <c r="SZH32" s="85"/>
      <c r="TIY32" s="85"/>
      <c r="TIZ32" s="85"/>
      <c r="TJA32" s="85"/>
      <c r="TJB32" s="85"/>
      <c r="TJC32" s="85"/>
      <c r="TJD32" s="85"/>
      <c r="TSU32" s="85"/>
      <c r="TSV32" s="85"/>
      <c r="TSW32" s="85"/>
      <c r="TSX32" s="85"/>
      <c r="TSY32" s="85"/>
      <c r="TSZ32" s="85"/>
      <c r="UCQ32" s="85"/>
      <c r="UCR32" s="85"/>
      <c r="UCS32" s="85"/>
      <c r="UCT32" s="85"/>
      <c r="UCU32" s="85"/>
      <c r="UCV32" s="85"/>
      <c r="UMM32" s="85"/>
      <c r="UMN32" s="85"/>
      <c r="UMO32" s="85"/>
      <c r="UMP32" s="85"/>
      <c r="UMQ32" s="85"/>
      <c r="UMR32" s="85"/>
      <c r="UWI32" s="85"/>
      <c r="UWJ32" s="85"/>
      <c r="UWK32" s="85"/>
      <c r="UWL32" s="85"/>
      <c r="UWM32" s="85"/>
      <c r="UWN32" s="85"/>
      <c r="VGE32" s="85"/>
      <c r="VGF32" s="85"/>
      <c r="VGG32" s="85"/>
      <c r="VGH32" s="85"/>
      <c r="VGI32" s="85"/>
      <c r="VGJ32" s="85"/>
      <c r="VQA32" s="85"/>
      <c r="VQB32" s="85"/>
      <c r="VQC32" s="85"/>
      <c r="VQD32" s="85"/>
      <c r="VQE32" s="85"/>
      <c r="VQF32" s="85"/>
      <c r="VZW32" s="85"/>
      <c r="VZX32" s="85"/>
      <c r="VZY32" s="85"/>
      <c r="VZZ32" s="85"/>
      <c r="WAA32" s="85"/>
      <c r="WAB32" s="85"/>
      <c r="WJS32" s="85"/>
      <c r="WJT32" s="85"/>
      <c r="WJU32" s="85"/>
      <c r="WJV32" s="85"/>
      <c r="WJW32" s="85"/>
      <c r="WJX32" s="85"/>
      <c r="WTO32" s="85"/>
      <c r="WTP32" s="85"/>
      <c r="WTQ32" s="85"/>
      <c r="WTR32" s="85"/>
      <c r="WTS32" s="85"/>
      <c r="WTT32" s="85"/>
    </row>
    <row r="33" spans="1:984 1235:2008 2259:3032 3283:4056 4307:5080 5331:6104 6355:7128 7379:8152 8403:9176 9427:10200 10451:11224 11475:12248 12499:13272 13523:14296 14547:15320 15571:16088" s="27" customFormat="1" ht="30.75" x14ac:dyDescent="0.25">
      <c r="A33" s="22" t="s">
        <v>28</v>
      </c>
      <c r="B33" s="36" t="s">
        <v>108</v>
      </c>
      <c r="C33" s="31">
        <v>200</v>
      </c>
      <c r="D33" s="420">
        <f>'Приложение 5'!F183</f>
        <v>3557787.86</v>
      </c>
      <c r="E33" s="420">
        <f>'Приложение 5'!G183</f>
        <v>3700099.37</v>
      </c>
      <c r="F33" s="421">
        <f>'Приложение 5'!H183</f>
        <v>4138272.95</v>
      </c>
      <c r="G33" s="8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84"/>
      <c r="AO33" s="84"/>
      <c r="AP33" s="84"/>
      <c r="AQ33" s="84"/>
      <c r="AR33" s="84"/>
      <c r="AS33" s="84"/>
      <c r="AT33" s="84"/>
      <c r="HC33" s="85"/>
      <c r="HD33" s="85"/>
      <c r="HE33" s="85"/>
      <c r="HF33" s="85"/>
      <c r="HG33" s="85"/>
      <c r="HH33" s="85"/>
      <c r="QY33" s="85"/>
      <c r="QZ33" s="85"/>
      <c r="RA33" s="85"/>
      <c r="RB33" s="85"/>
      <c r="RC33" s="85"/>
      <c r="RD33" s="85"/>
      <c r="AAU33" s="85"/>
      <c r="AAV33" s="85"/>
      <c r="AAW33" s="85"/>
      <c r="AAX33" s="85"/>
      <c r="AAY33" s="85"/>
      <c r="AAZ33" s="85"/>
      <c r="AKQ33" s="85"/>
      <c r="AKR33" s="85"/>
      <c r="AKS33" s="85"/>
      <c r="AKT33" s="85"/>
      <c r="AKU33" s="85"/>
      <c r="AKV33" s="85"/>
      <c r="AUM33" s="85"/>
      <c r="AUN33" s="85"/>
      <c r="AUO33" s="85"/>
      <c r="AUP33" s="85"/>
      <c r="AUQ33" s="85"/>
      <c r="AUR33" s="85"/>
      <c r="BEI33" s="85"/>
      <c r="BEJ33" s="85"/>
      <c r="BEK33" s="85"/>
      <c r="BEL33" s="85"/>
      <c r="BEM33" s="85"/>
      <c r="BEN33" s="85"/>
      <c r="BOE33" s="85"/>
      <c r="BOF33" s="85"/>
      <c r="BOG33" s="85"/>
      <c r="BOH33" s="85"/>
      <c r="BOI33" s="85"/>
      <c r="BOJ33" s="85"/>
      <c r="BYA33" s="85"/>
      <c r="BYB33" s="85"/>
      <c r="BYC33" s="85"/>
      <c r="BYD33" s="85"/>
      <c r="BYE33" s="85"/>
      <c r="BYF33" s="85"/>
      <c r="CHW33" s="85"/>
      <c r="CHX33" s="85"/>
      <c r="CHY33" s="85"/>
      <c r="CHZ33" s="85"/>
      <c r="CIA33" s="85"/>
      <c r="CIB33" s="85"/>
      <c r="CRS33" s="85"/>
      <c r="CRT33" s="85"/>
      <c r="CRU33" s="85"/>
      <c r="CRV33" s="85"/>
      <c r="CRW33" s="85"/>
      <c r="CRX33" s="85"/>
      <c r="DBO33" s="85"/>
      <c r="DBP33" s="85"/>
      <c r="DBQ33" s="85"/>
      <c r="DBR33" s="85"/>
      <c r="DBS33" s="85"/>
      <c r="DBT33" s="85"/>
      <c r="DLK33" s="85"/>
      <c r="DLL33" s="85"/>
      <c r="DLM33" s="85"/>
      <c r="DLN33" s="85"/>
      <c r="DLO33" s="85"/>
      <c r="DLP33" s="85"/>
      <c r="DVG33" s="85"/>
      <c r="DVH33" s="85"/>
      <c r="DVI33" s="85"/>
      <c r="DVJ33" s="85"/>
      <c r="DVK33" s="85"/>
      <c r="DVL33" s="85"/>
      <c r="EFC33" s="85"/>
      <c r="EFD33" s="85"/>
      <c r="EFE33" s="85"/>
      <c r="EFF33" s="85"/>
      <c r="EFG33" s="85"/>
      <c r="EFH33" s="85"/>
      <c r="EOY33" s="85"/>
      <c r="EOZ33" s="85"/>
      <c r="EPA33" s="85"/>
      <c r="EPB33" s="85"/>
      <c r="EPC33" s="85"/>
      <c r="EPD33" s="85"/>
      <c r="EYU33" s="85"/>
      <c r="EYV33" s="85"/>
      <c r="EYW33" s="85"/>
      <c r="EYX33" s="85"/>
      <c r="EYY33" s="85"/>
      <c r="EYZ33" s="85"/>
      <c r="FIQ33" s="85"/>
      <c r="FIR33" s="85"/>
      <c r="FIS33" s="85"/>
      <c r="FIT33" s="85"/>
      <c r="FIU33" s="85"/>
      <c r="FIV33" s="85"/>
      <c r="FSM33" s="85"/>
      <c r="FSN33" s="85"/>
      <c r="FSO33" s="85"/>
      <c r="FSP33" s="85"/>
      <c r="FSQ33" s="85"/>
      <c r="FSR33" s="85"/>
      <c r="GCI33" s="85"/>
      <c r="GCJ33" s="85"/>
      <c r="GCK33" s="85"/>
      <c r="GCL33" s="85"/>
      <c r="GCM33" s="85"/>
      <c r="GCN33" s="85"/>
      <c r="GME33" s="85"/>
      <c r="GMF33" s="85"/>
      <c r="GMG33" s="85"/>
      <c r="GMH33" s="85"/>
      <c r="GMI33" s="85"/>
      <c r="GMJ33" s="85"/>
      <c r="GWA33" s="85"/>
      <c r="GWB33" s="85"/>
      <c r="GWC33" s="85"/>
      <c r="GWD33" s="85"/>
      <c r="GWE33" s="85"/>
      <c r="GWF33" s="85"/>
      <c r="HFW33" s="85"/>
      <c r="HFX33" s="85"/>
      <c r="HFY33" s="85"/>
      <c r="HFZ33" s="85"/>
      <c r="HGA33" s="85"/>
      <c r="HGB33" s="85"/>
      <c r="HPS33" s="85"/>
      <c r="HPT33" s="85"/>
      <c r="HPU33" s="85"/>
      <c r="HPV33" s="85"/>
      <c r="HPW33" s="85"/>
      <c r="HPX33" s="85"/>
      <c r="HZO33" s="85"/>
      <c r="HZP33" s="85"/>
      <c r="HZQ33" s="85"/>
      <c r="HZR33" s="85"/>
      <c r="HZS33" s="85"/>
      <c r="HZT33" s="85"/>
      <c r="IJK33" s="85"/>
      <c r="IJL33" s="85"/>
      <c r="IJM33" s="85"/>
      <c r="IJN33" s="85"/>
      <c r="IJO33" s="85"/>
      <c r="IJP33" s="85"/>
      <c r="ITG33" s="85"/>
      <c r="ITH33" s="85"/>
      <c r="ITI33" s="85"/>
      <c r="ITJ33" s="85"/>
      <c r="ITK33" s="85"/>
      <c r="ITL33" s="85"/>
      <c r="JDC33" s="85"/>
      <c r="JDD33" s="85"/>
      <c r="JDE33" s="85"/>
      <c r="JDF33" s="85"/>
      <c r="JDG33" s="85"/>
      <c r="JDH33" s="85"/>
      <c r="JMY33" s="85"/>
      <c r="JMZ33" s="85"/>
      <c r="JNA33" s="85"/>
      <c r="JNB33" s="85"/>
      <c r="JNC33" s="85"/>
      <c r="JND33" s="85"/>
      <c r="JWU33" s="85"/>
      <c r="JWV33" s="85"/>
      <c r="JWW33" s="85"/>
      <c r="JWX33" s="85"/>
      <c r="JWY33" s="85"/>
      <c r="JWZ33" s="85"/>
      <c r="KGQ33" s="85"/>
      <c r="KGR33" s="85"/>
      <c r="KGS33" s="85"/>
      <c r="KGT33" s="85"/>
      <c r="KGU33" s="85"/>
      <c r="KGV33" s="85"/>
      <c r="KQM33" s="85"/>
      <c r="KQN33" s="85"/>
      <c r="KQO33" s="85"/>
      <c r="KQP33" s="85"/>
      <c r="KQQ33" s="85"/>
      <c r="KQR33" s="85"/>
      <c r="LAI33" s="85"/>
      <c r="LAJ33" s="85"/>
      <c r="LAK33" s="85"/>
      <c r="LAL33" s="85"/>
      <c r="LAM33" s="85"/>
      <c r="LAN33" s="85"/>
      <c r="LKE33" s="85"/>
      <c r="LKF33" s="85"/>
      <c r="LKG33" s="85"/>
      <c r="LKH33" s="85"/>
      <c r="LKI33" s="85"/>
      <c r="LKJ33" s="85"/>
      <c r="LUA33" s="85"/>
      <c r="LUB33" s="85"/>
      <c r="LUC33" s="85"/>
      <c r="LUD33" s="85"/>
      <c r="LUE33" s="85"/>
      <c r="LUF33" s="85"/>
      <c r="MDW33" s="85"/>
      <c r="MDX33" s="85"/>
      <c r="MDY33" s="85"/>
      <c r="MDZ33" s="85"/>
      <c r="MEA33" s="85"/>
      <c r="MEB33" s="85"/>
      <c r="MNS33" s="85"/>
      <c r="MNT33" s="85"/>
      <c r="MNU33" s="85"/>
      <c r="MNV33" s="85"/>
      <c r="MNW33" s="85"/>
      <c r="MNX33" s="85"/>
      <c r="MXO33" s="85"/>
      <c r="MXP33" s="85"/>
      <c r="MXQ33" s="85"/>
      <c r="MXR33" s="85"/>
      <c r="MXS33" s="85"/>
      <c r="MXT33" s="85"/>
      <c r="NHK33" s="85"/>
      <c r="NHL33" s="85"/>
      <c r="NHM33" s="85"/>
      <c r="NHN33" s="85"/>
      <c r="NHO33" s="85"/>
      <c r="NHP33" s="85"/>
      <c r="NRG33" s="85"/>
      <c r="NRH33" s="85"/>
      <c r="NRI33" s="85"/>
      <c r="NRJ33" s="85"/>
      <c r="NRK33" s="85"/>
      <c r="NRL33" s="85"/>
      <c r="OBC33" s="85"/>
      <c r="OBD33" s="85"/>
      <c r="OBE33" s="85"/>
      <c r="OBF33" s="85"/>
      <c r="OBG33" s="85"/>
      <c r="OBH33" s="85"/>
      <c r="OKY33" s="85"/>
      <c r="OKZ33" s="85"/>
      <c r="OLA33" s="85"/>
      <c r="OLB33" s="85"/>
      <c r="OLC33" s="85"/>
      <c r="OLD33" s="85"/>
      <c r="OUU33" s="85"/>
      <c r="OUV33" s="85"/>
      <c r="OUW33" s="85"/>
      <c r="OUX33" s="85"/>
      <c r="OUY33" s="85"/>
      <c r="OUZ33" s="85"/>
      <c r="PEQ33" s="85"/>
      <c r="PER33" s="85"/>
      <c r="PES33" s="85"/>
      <c r="PET33" s="85"/>
      <c r="PEU33" s="85"/>
      <c r="PEV33" s="85"/>
      <c r="POM33" s="85"/>
      <c r="PON33" s="85"/>
      <c r="POO33" s="85"/>
      <c r="POP33" s="85"/>
      <c r="POQ33" s="85"/>
      <c r="POR33" s="85"/>
      <c r="PYI33" s="85"/>
      <c r="PYJ33" s="85"/>
      <c r="PYK33" s="85"/>
      <c r="PYL33" s="85"/>
      <c r="PYM33" s="85"/>
      <c r="PYN33" s="85"/>
      <c r="QIE33" s="85"/>
      <c r="QIF33" s="85"/>
      <c r="QIG33" s="85"/>
      <c r="QIH33" s="85"/>
      <c r="QII33" s="85"/>
      <c r="QIJ33" s="85"/>
      <c r="QSA33" s="85"/>
      <c r="QSB33" s="85"/>
      <c r="QSC33" s="85"/>
      <c r="QSD33" s="85"/>
      <c r="QSE33" s="85"/>
      <c r="QSF33" s="85"/>
      <c r="RBW33" s="85"/>
      <c r="RBX33" s="85"/>
      <c r="RBY33" s="85"/>
      <c r="RBZ33" s="85"/>
      <c r="RCA33" s="85"/>
      <c r="RCB33" s="85"/>
      <c r="RLS33" s="85"/>
      <c r="RLT33" s="85"/>
      <c r="RLU33" s="85"/>
      <c r="RLV33" s="85"/>
      <c r="RLW33" s="85"/>
      <c r="RLX33" s="85"/>
      <c r="RVO33" s="85"/>
      <c r="RVP33" s="85"/>
      <c r="RVQ33" s="85"/>
      <c r="RVR33" s="85"/>
      <c r="RVS33" s="85"/>
      <c r="RVT33" s="85"/>
      <c r="SFK33" s="85"/>
      <c r="SFL33" s="85"/>
      <c r="SFM33" s="85"/>
      <c r="SFN33" s="85"/>
      <c r="SFO33" s="85"/>
      <c r="SFP33" s="85"/>
      <c r="SPG33" s="85"/>
      <c r="SPH33" s="85"/>
      <c r="SPI33" s="85"/>
      <c r="SPJ33" s="85"/>
      <c r="SPK33" s="85"/>
      <c r="SPL33" s="85"/>
      <c r="SZC33" s="85"/>
      <c r="SZD33" s="85"/>
      <c r="SZE33" s="85"/>
      <c r="SZF33" s="85"/>
      <c r="SZG33" s="85"/>
      <c r="SZH33" s="85"/>
      <c r="TIY33" s="85"/>
      <c r="TIZ33" s="85"/>
      <c r="TJA33" s="85"/>
      <c r="TJB33" s="85"/>
      <c r="TJC33" s="85"/>
      <c r="TJD33" s="85"/>
      <c r="TSU33" s="85"/>
      <c r="TSV33" s="85"/>
      <c r="TSW33" s="85"/>
      <c r="TSX33" s="85"/>
      <c r="TSY33" s="85"/>
      <c r="TSZ33" s="85"/>
      <c r="UCQ33" s="85"/>
      <c r="UCR33" s="85"/>
      <c r="UCS33" s="85"/>
      <c r="UCT33" s="85"/>
      <c r="UCU33" s="85"/>
      <c r="UCV33" s="85"/>
      <c r="UMM33" s="85"/>
      <c r="UMN33" s="85"/>
      <c r="UMO33" s="85"/>
      <c r="UMP33" s="85"/>
      <c r="UMQ33" s="85"/>
      <c r="UMR33" s="85"/>
      <c r="UWI33" s="85"/>
      <c r="UWJ33" s="85"/>
      <c r="UWK33" s="85"/>
      <c r="UWL33" s="85"/>
      <c r="UWM33" s="85"/>
      <c r="UWN33" s="85"/>
      <c r="VGE33" s="85"/>
      <c r="VGF33" s="85"/>
      <c r="VGG33" s="85"/>
      <c r="VGH33" s="85"/>
      <c r="VGI33" s="85"/>
      <c r="VGJ33" s="85"/>
      <c r="VQA33" s="85"/>
      <c r="VQB33" s="85"/>
      <c r="VQC33" s="85"/>
      <c r="VQD33" s="85"/>
      <c r="VQE33" s="85"/>
      <c r="VQF33" s="85"/>
      <c r="VZW33" s="85"/>
      <c r="VZX33" s="85"/>
      <c r="VZY33" s="85"/>
      <c r="VZZ33" s="85"/>
      <c r="WAA33" s="85"/>
      <c r="WAB33" s="85"/>
      <c r="WJS33" s="85"/>
      <c r="WJT33" s="85"/>
      <c r="WJU33" s="85"/>
      <c r="WJV33" s="85"/>
      <c r="WJW33" s="85"/>
      <c r="WJX33" s="85"/>
      <c r="WTO33" s="85"/>
      <c r="WTP33" s="85"/>
      <c r="WTQ33" s="85"/>
      <c r="WTR33" s="85"/>
      <c r="WTS33" s="85"/>
      <c r="WTT33" s="85"/>
    </row>
    <row r="34" spans="1:984 1235:2008 2259:3032 3283:4056 4307:5080 5331:6104 6355:7128 7379:8152 8403:9176 9427:10200 10451:11224 11475:12248 12499:13272 13523:14296 14547:15320 15571:16088" s="27" customFormat="1" ht="15.75" x14ac:dyDescent="0.25">
      <c r="A34" s="32" t="s">
        <v>57</v>
      </c>
      <c r="B34" s="36" t="s">
        <v>108</v>
      </c>
      <c r="C34" s="31">
        <v>300</v>
      </c>
      <c r="D34" s="420">
        <f>'Приложение 5'!F184</f>
        <v>8595973.6300000008</v>
      </c>
      <c r="E34" s="420">
        <f>'Приложение 5'!G184</f>
        <v>8777973.4600000009</v>
      </c>
      <c r="F34" s="421">
        <f>'Приложение 5'!H184</f>
        <v>8967253.2699999996</v>
      </c>
      <c r="G34" s="8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84"/>
      <c r="AO34" s="84"/>
      <c r="AP34" s="84"/>
      <c r="AQ34" s="84"/>
      <c r="AR34" s="84"/>
      <c r="AS34" s="84"/>
      <c r="AT34" s="84"/>
      <c r="HC34" s="85"/>
      <c r="HD34" s="85"/>
      <c r="HE34" s="85"/>
      <c r="HF34" s="85"/>
      <c r="HG34" s="85"/>
      <c r="HH34" s="85"/>
      <c r="QY34" s="85"/>
      <c r="QZ34" s="85"/>
      <c r="RA34" s="85"/>
      <c r="RB34" s="85"/>
      <c r="RC34" s="85"/>
      <c r="RD34" s="85"/>
      <c r="AAU34" s="85"/>
      <c r="AAV34" s="85"/>
      <c r="AAW34" s="85"/>
      <c r="AAX34" s="85"/>
      <c r="AAY34" s="85"/>
      <c r="AAZ34" s="85"/>
      <c r="AKQ34" s="85"/>
      <c r="AKR34" s="85"/>
      <c r="AKS34" s="85"/>
      <c r="AKT34" s="85"/>
      <c r="AKU34" s="85"/>
      <c r="AKV34" s="85"/>
      <c r="AUM34" s="85"/>
      <c r="AUN34" s="85"/>
      <c r="AUO34" s="85"/>
      <c r="AUP34" s="85"/>
      <c r="AUQ34" s="85"/>
      <c r="AUR34" s="85"/>
      <c r="BEI34" s="85"/>
      <c r="BEJ34" s="85"/>
      <c r="BEK34" s="85"/>
      <c r="BEL34" s="85"/>
      <c r="BEM34" s="85"/>
      <c r="BEN34" s="85"/>
      <c r="BOE34" s="85"/>
      <c r="BOF34" s="85"/>
      <c r="BOG34" s="85"/>
      <c r="BOH34" s="85"/>
      <c r="BOI34" s="85"/>
      <c r="BOJ34" s="85"/>
      <c r="BYA34" s="85"/>
      <c r="BYB34" s="85"/>
      <c r="BYC34" s="85"/>
      <c r="BYD34" s="85"/>
      <c r="BYE34" s="85"/>
      <c r="BYF34" s="85"/>
      <c r="CHW34" s="85"/>
      <c r="CHX34" s="85"/>
      <c r="CHY34" s="85"/>
      <c r="CHZ34" s="85"/>
      <c r="CIA34" s="85"/>
      <c r="CIB34" s="85"/>
      <c r="CRS34" s="85"/>
      <c r="CRT34" s="85"/>
      <c r="CRU34" s="85"/>
      <c r="CRV34" s="85"/>
      <c r="CRW34" s="85"/>
      <c r="CRX34" s="85"/>
      <c r="DBO34" s="85"/>
      <c r="DBP34" s="85"/>
      <c r="DBQ34" s="85"/>
      <c r="DBR34" s="85"/>
      <c r="DBS34" s="85"/>
      <c r="DBT34" s="85"/>
      <c r="DLK34" s="85"/>
      <c r="DLL34" s="85"/>
      <c r="DLM34" s="85"/>
      <c r="DLN34" s="85"/>
      <c r="DLO34" s="85"/>
      <c r="DLP34" s="85"/>
      <c r="DVG34" s="85"/>
      <c r="DVH34" s="85"/>
      <c r="DVI34" s="85"/>
      <c r="DVJ34" s="85"/>
      <c r="DVK34" s="85"/>
      <c r="DVL34" s="85"/>
      <c r="EFC34" s="85"/>
      <c r="EFD34" s="85"/>
      <c r="EFE34" s="85"/>
      <c r="EFF34" s="85"/>
      <c r="EFG34" s="85"/>
      <c r="EFH34" s="85"/>
      <c r="EOY34" s="85"/>
      <c r="EOZ34" s="85"/>
      <c r="EPA34" s="85"/>
      <c r="EPB34" s="85"/>
      <c r="EPC34" s="85"/>
      <c r="EPD34" s="85"/>
      <c r="EYU34" s="85"/>
      <c r="EYV34" s="85"/>
      <c r="EYW34" s="85"/>
      <c r="EYX34" s="85"/>
      <c r="EYY34" s="85"/>
      <c r="EYZ34" s="85"/>
      <c r="FIQ34" s="85"/>
      <c r="FIR34" s="85"/>
      <c r="FIS34" s="85"/>
      <c r="FIT34" s="85"/>
      <c r="FIU34" s="85"/>
      <c r="FIV34" s="85"/>
      <c r="FSM34" s="85"/>
      <c r="FSN34" s="85"/>
      <c r="FSO34" s="85"/>
      <c r="FSP34" s="85"/>
      <c r="FSQ34" s="85"/>
      <c r="FSR34" s="85"/>
      <c r="GCI34" s="85"/>
      <c r="GCJ34" s="85"/>
      <c r="GCK34" s="85"/>
      <c r="GCL34" s="85"/>
      <c r="GCM34" s="85"/>
      <c r="GCN34" s="85"/>
      <c r="GME34" s="85"/>
      <c r="GMF34" s="85"/>
      <c r="GMG34" s="85"/>
      <c r="GMH34" s="85"/>
      <c r="GMI34" s="85"/>
      <c r="GMJ34" s="85"/>
      <c r="GWA34" s="85"/>
      <c r="GWB34" s="85"/>
      <c r="GWC34" s="85"/>
      <c r="GWD34" s="85"/>
      <c r="GWE34" s="85"/>
      <c r="GWF34" s="85"/>
      <c r="HFW34" s="85"/>
      <c r="HFX34" s="85"/>
      <c r="HFY34" s="85"/>
      <c r="HFZ34" s="85"/>
      <c r="HGA34" s="85"/>
      <c r="HGB34" s="85"/>
      <c r="HPS34" s="85"/>
      <c r="HPT34" s="85"/>
      <c r="HPU34" s="85"/>
      <c r="HPV34" s="85"/>
      <c r="HPW34" s="85"/>
      <c r="HPX34" s="85"/>
      <c r="HZO34" s="85"/>
      <c r="HZP34" s="85"/>
      <c r="HZQ34" s="85"/>
      <c r="HZR34" s="85"/>
      <c r="HZS34" s="85"/>
      <c r="HZT34" s="85"/>
      <c r="IJK34" s="85"/>
      <c r="IJL34" s="85"/>
      <c r="IJM34" s="85"/>
      <c r="IJN34" s="85"/>
      <c r="IJO34" s="85"/>
      <c r="IJP34" s="85"/>
      <c r="ITG34" s="85"/>
      <c r="ITH34" s="85"/>
      <c r="ITI34" s="85"/>
      <c r="ITJ34" s="85"/>
      <c r="ITK34" s="85"/>
      <c r="ITL34" s="85"/>
      <c r="JDC34" s="85"/>
      <c r="JDD34" s="85"/>
      <c r="JDE34" s="85"/>
      <c r="JDF34" s="85"/>
      <c r="JDG34" s="85"/>
      <c r="JDH34" s="85"/>
      <c r="JMY34" s="85"/>
      <c r="JMZ34" s="85"/>
      <c r="JNA34" s="85"/>
      <c r="JNB34" s="85"/>
      <c r="JNC34" s="85"/>
      <c r="JND34" s="85"/>
      <c r="JWU34" s="85"/>
      <c r="JWV34" s="85"/>
      <c r="JWW34" s="85"/>
      <c r="JWX34" s="85"/>
      <c r="JWY34" s="85"/>
      <c r="JWZ34" s="85"/>
      <c r="KGQ34" s="85"/>
      <c r="KGR34" s="85"/>
      <c r="KGS34" s="85"/>
      <c r="KGT34" s="85"/>
      <c r="KGU34" s="85"/>
      <c r="KGV34" s="85"/>
      <c r="KQM34" s="85"/>
      <c r="KQN34" s="85"/>
      <c r="KQO34" s="85"/>
      <c r="KQP34" s="85"/>
      <c r="KQQ34" s="85"/>
      <c r="KQR34" s="85"/>
      <c r="LAI34" s="85"/>
      <c r="LAJ34" s="85"/>
      <c r="LAK34" s="85"/>
      <c r="LAL34" s="85"/>
      <c r="LAM34" s="85"/>
      <c r="LAN34" s="85"/>
      <c r="LKE34" s="85"/>
      <c r="LKF34" s="85"/>
      <c r="LKG34" s="85"/>
      <c r="LKH34" s="85"/>
      <c r="LKI34" s="85"/>
      <c r="LKJ34" s="85"/>
      <c r="LUA34" s="85"/>
      <c r="LUB34" s="85"/>
      <c r="LUC34" s="85"/>
      <c r="LUD34" s="85"/>
      <c r="LUE34" s="85"/>
      <c r="LUF34" s="85"/>
      <c r="MDW34" s="85"/>
      <c r="MDX34" s="85"/>
      <c r="MDY34" s="85"/>
      <c r="MDZ34" s="85"/>
      <c r="MEA34" s="85"/>
      <c r="MEB34" s="85"/>
      <c r="MNS34" s="85"/>
      <c r="MNT34" s="85"/>
      <c r="MNU34" s="85"/>
      <c r="MNV34" s="85"/>
      <c r="MNW34" s="85"/>
      <c r="MNX34" s="85"/>
      <c r="MXO34" s="85"/>
      <c r="MXP34" s="85"/>
      <c r="MXQ34" s="85"/>
      <c r="MXR34" s="85"/>
      <c r="MXS34" s="85"/>
      <c r="MXT34" s="85"/>
      <c r="NHK34" s="85"/>
      <c r="NHL34" s="85"/>
      <c r="NHM34" s="85"/>
      <c r="NHN34" s="85"/>
      <c r="NHO34" s="85"/>
      <c r="NHP34" s="85"/>
      <c r="NRG34" s="85"/>
      <c r="NRH34" s="85"/>
      <c r="NRI34" s="85"/>
      <c r="NRJ34" s="85"/>
      <c r="NRK34" s="85"/>
      <c r="NRL34" s="85"/>
      <c r="OBC34" s="85"/>
      <c r="OBD34" s="85"/>
      <c r="OBE34" s="85"/>
      <c r="OBF34" s="85"/>
      <c r="OBG34" s="85"/>
      <c r="OBH34" s="85"/>
      <c r="OKY34" s="85"/>
      <c r="OKZ34" s="85"/>
      <c r="OLA34" s="85"/>
      <c r="OLB34" s="85"/>
      <c r="OLC34" s="85"/>
      <c r="OLD34" s="85"/>
      <c r="OUU34" s="85"/>
      <c r="OUV34" s="85"/>
      <c r="OUW34" s="85"/>
      <c r="OUX34" s="85"/>
      <c r="OUY34" s="85"/>
      <c r="OUZ34" s="85"/>
      <c r="PEQ34" s="85"/>
      <c r="PER34" s="85"/>
      <c r="PES34" s="85"/>
      <c r="PET34" s="85"/>
      <c r="PEU34" s="85"/>
      <c r="PEV34" s="85"/>
      <c r="POM34" s="85"/>
      <c r="PON34" s="85"/>
      <c r="POO34" s="85"/>
      <c r="POP34" s="85"/>
      <c r="POQ34" s="85"/>
      <c r="POR34" s="85"/>
      <c r="PYI34" s="85"/>
      <c r="PYJ34" s="85"/>
      <c r="PYK34" s="85"/>
      <c r="PYL34" s="85"/>
      <c r="PYM34" s="85"/>
      <c r="PYN34" s="85"/>
      <c r="QIE34" s="85"/>
      <c r="QIF34" s="85"/>
      <c r="QIG34" s="85"/>
      <c r="QIH34" s="85"/>
      <c r="QII34" s="85"/>
      <c r="QIJ34" s="85"/>
      <c r="QSA34" s="85"/>
      <c r="QSB34" s="85"/>
      <c r="QSC34" s="85"/>
      <c r="QSD34" s="85"/>
      <c r="QSE34" s="85"/>
      <c r="QSF34" s="85"/>
      <c r="RBW34" s="85"/>
      <c r="RBX34" s="85"/>
      <c r="RBY34" s="85"/>
      <c r="RBZ34" s="85"/>
      <c r="RCA34" s="85"/>
      <c r="RCB34" s="85"/>
      <c r="RLS34" s="85"/>
      <c r="RLT34" s="85"/>
      <c r="RLU34" s="85"/>
      <c r="RLV34" s="85"/>
      <c r="RLW34" s="85"/>
      <c r="RLX34" s="85"/>
      <c r="RVO34" s="85"/>
      <c r="RVP34" s="85"/>
      <c r="RVQ34" s="85"/>
      <c r="RVR34" s="85"/>
      <c r="RVS34" s="85"/>
      <c r="RVT34" s="85"/>
      <c r="SFK34" s="85"/>
      <c r="SFL34" s="85"/>
      <c r="SFM34" s="85"/>
      <c r="SFN34" s="85"/>
      <c r="SFO34" s="85"/>
      <c r="SFP34" s="85"/>
      <c r="SPG34" s="85"/>
      <c r="SPH34" s="85"/>
      <c r="SPI34" s="85"/>
      <c r="SPJ34" s="85"/>
      <c r="SPK34" s="85"/>
      <c r="SPL34" s="85"/>
      <c r="SZC34" s="85"/>
      <c r="SZD34" s="85"/>
      <c r="SZE34" s="85"/>
      <c r="SZF34" s="85"/>
      <c r="SZG34" s="85"/>
      <c r="SZH34" s="85"/>
      <c r="TIY34" s="85"/>
      <c r="TIZ34" s="85"/>
      <c r="TJA34" s="85"/>
      <c r="TJB34" s="85"/>
      <c r="TJC34" s="85"/>
      <c r="TJD34" s="85"/>
      <c r="TSU34" s="85"/>
      <c r="TSV34" s="85"/>
      <c r="TSW34" s="85"/>
      <c r="TSX34" s="85"/>
      <c r="TSY34" s="85"/>
      <c r="TSZ34" s="85"/>
      <c r="UCQ34" s="85"/>
      <c r="UCR34" s="85"/>
      <c r="UCS34" s="85"/>
      <c r="UCT34" s="85"/>
      <c r="UCU34" s="85"/>
      <c r="UCV34" s="85"/>
      <c r="UMM34" s="85"/>
      <c r="UMN34" s="85"/>
      <c r="UMO34" s="85"/>
      <c r="UMP34" s="85"/>
      <c r="UMQ34" s="85"/>
      <c r="UMR34" s="85"/>
      <c r="UWI34" s="85"/>
      <c r="UWJ34" s="85"/>
      <c r="UWK34" s="85"/>
      <c r="UWL34" s="85"/>
      <c r="UWM34" s="85"/>
      <c r="UWN34" s="85"/>
      <c r="VGE34" s="85"/>
      <c r="VGF34" s="85"/>
      <c r="VGG34" s="85"/>
      <c r="VGH34" s="85"/>
      <c r="VGI34" s="85"/>
      <c r="VGJ34" s="85"/>
      <c r="VQA34" s="85"/>
      <c r="VQB34" s="85"/>
      <c r="VQC34" s="85"/>
      <c r="VQD34" s="85"/>
      <c r="VQE34" s="85"/>
      <c r="VQF34" s="85"/>
      <c r="VZW34" s="85"/>
      <c r="VZX34" s="85"/>
      <c r="VZY34" s="85"/>
      <c r="VZZ34" s="85"/>
      <c r="WAA34" s="85"/>
      <c r="WAB34" s="85"/>
      <c r="WJS34" s="85"/>
      <c r="WJT34" s="85"/>
      <c r="WJU34" s="85"/>
      <c r="WJV34" s="85"/>
      <c r="WJW34" s="85"/>
      <c r="WJX34" s="85"/>
      <c r="WTO34" s="85"/>
      <c r="WTP34" s="85"/>
      <c r="WTQ34" s="85"/>
      <c r="WTR34" s="85"/>
      <c r="WTS34" s="85"/>
      <c r="WTT34" s="85"/>
    </row>
    <row r="35" spans="1:984 1235:2008 2259:3032 3283:4056 4307:5080 5331:6104 6355:7128 7379:8152 8403:9176 9427:10200 10451:11224 11475:12248 12499:13272 13523:14296 14547:15320 15571:16088" s="27" customFormat="1" ht="30.75" x14ac:dyDescent="0.25">
      <c r="A35" s="425" t="s">
        <v>154</v>
      </c>
      <c r="B35" s="36" t="s">
        <v>108</v>
      </c>
      <c r="C35" s="426"/>
      <c r="D35" s="420">
        <f>SUM(D36:D37)</f>
        <v>864013</v>
      </c>
      <c r="E35" s="420">
        <f t="shared" ref="E35:F35" si="7">SUM(E36:E37)</f>
        <v>898573.52</v>
      </c>
      <c r="F35" s="421">
        <f t="shared" si="7"/>
        <v>934516.4608</v>
      </c>
      <c r="G35" s="8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84"/>
      <c r="AO35" s="84"/>
      <c r="AP35" s="84"/>
      <c r="AQ35" s="84"/>
      <c r="AR35" s="84"/>
      <c r="AS35" s="84"/>
      <c r="AT35" s="84"/>
      <c r="HC35" s="85"/>
      <c r="HD35" s="85"/>
      <c r="HE35" s="85"/>
      <c r="HF35" s="85"/>
      <c r="HG35" s="85"/>
      <c r="HH35" s="85"/>
      <c r="QY35" s="85"/>
      <c r="QZ35" s="85"/>
      <c r="RA35" s="85"/>
      <c r="RB35" s="85"/>
      <c r="RC35" s="85"/>
      <c r="RD35" s="85"/>
      <c r="AAU35" s="85"/>
      <c r="AAV35" s="85"/>
      <c r="AAW35" s="85"/>
      <c r="AAX35" s="85"/>
      <c r="AAY35" s="85"/>
      <c r="AAZ35" s="85"/>
      <c r="AKQ35" s="85"/>
      <c r="AKR35" s="85"/>
      <c r="AKS35" s="85"/>
      <c r="AKT35" s="85"/>
      <c r="AKU35" s="85"/>
      <c r="AKV35" s="85"/>
      <c r="AUM35" s="85"/>
      <c r="AUN35" s="85"/>
      <c r="AUO35" s="85"/>
      <c r="AUP35" s="85"/>
      <c r="AUQ35" s="85"/>
      <c r="AUR35" s="85"/>
      <c r="BEI35" s="85"/>
      <c r="BEJ35" s="85"/>
      <c r="BEK35" s="85"/>
      <c r="BEL35" s="85"/>
      <c r="BEM35" s="85"/>
      <c r="BEN35" s="85"/>
      <c r="BOE35" s="85"/>
      <c r="BOF35" s="85"/>
      <c r="BOG35" s="85"/>
      <c r="BOH35" s="85"/>
      <c r="BOI35" s="85"/>
      <c r="BOJ35" s="85"/>
      <c r="BYA35" s="85"/>
      <c r="BYB35" s="85"/>
      <c r="BYC35" s="85"/>
      <c r="BYD35" s="85"/>
      <c r="BYE35" s="85"/>
      <c r="BYF35" s="85"/>
      <c r="CHW35" s="85"/>
      <c r="CHX35" s="85"/>
      <c r="CHY35" s="85"/>
      <c r="CHZ35" s="85"/>
      <c r="CIA35" s="85"/>
      <c r="CIB35" s="85"/>
      <c r="CRS35" s="85"/>
      <c r="CRT35" s="85"/>
      <c r="CRU35" s="85"/>
      <c r="CRV35" s="85"/>
      <c r="CRW35" s="85"/>
      <c r="CRX35" s="85"/>
      <c r="DBO35" s="85"/>
      <c r="DBP35" s="85"/>
      <c r="DBQ35" s="85"/>
      <c r="DBR35" s="85"/>
      <c r="DBS35" s="85"/>
      <c r="DBT35" s="85"/>
      <c r="DLK35" s="85"/>
      <c r="DLL35" s="85"/>
      <c r="DLM35" s="85"/>
      <c r="DLN35" s="85"/>
      <c r="DLO35" s="85"/>
      <c r="DLP35" s="85"/>
      <c r="DVG35" s="85"/>
      <c r="DVH35" s="85"/>
      <c r="DVI35" s="85"/>
      <c r="DVJ35" s="85"/>
      <c r="DVK35" s="85"/>
      <c r="DVL35" s="85"/>
      <c r="EFC35" s="85"/>
      <c r="EFD35" s="85"/>
      <c r="EFE35" s="85"/>
      <c r="EFF35" s="85"/>
      <c r="EFG35" s="85"/>
      <c r="EFH35" s="85"/>
      <c r="EOY35" s="85"/>
      <c r="EOZ35" s="85"/>
      <c r="EPA35" s="85"/>
      <c r="EPB35" s="85"/>
      <c r="EPC35" s="85"/>
      <c r="EPD35" s="85"/>
      <c r="EYU35" s="85"/>
      <c r="EYV35" s="85"/>
      <c r="EYW35" s="85"/>
      <c r="EYX35" s="85"/>
      <c r="EYY35" s="85"/>
      <c r="EYZ35" s="85"/>
      <c r="FIQ35" s="85"/>
      <c r="FIR35" s="85"/>
      <c r="FIS35" s="85"/>
      <c r="FIT35" s="85"/>
      <c r="FIU35" s="85"/>
      <c r="FIV35" s="85"/>
      <c r="FSM35" s="85"/>
      <c r="FSN35" s="85"/>
      <c r="FSO35" s="85"/>
      <c r="FSP35" s="85"/>
      <c r="FSQ35" s="85"/>
      <c r="FSR35" s="85"/>
      <c r="GCI35" s="85"/>
      <c r="GCJ35" s="85"/>
      <c r="GCK35" s="85"/>
      <c r="GCL35" s="85"/>
      <c r="GCM35" s="85"/>
      <c r="GCN35" s="85"/>
      <c r="GME35" s="85"/>
      <c r="GMF35" s="85"/>
      <c r="GMG35" s="85"/>
      <c r="GMH35" s="85"/>
      <c r="GMI35" s="85"/>
      <c r="GMJ35" s="85"/>
      <c r="GWA35" s="85"/>
      <c r="GWB35" s="85"/>
      <c r="GWC35" s="85"/>
      <c r="GWD35" s="85"/>
      <c r="GWE35" s="85"/>
      <c r="GWF35" s="85"/>
      <c r="HFW35" s="85"/>
      <c r="HFX35" s="85"/>
      <c r="HFY35" s="85"/>
      <c r="HFZ35" s="85"/>
      <c r="HGA35" s="85"/>
      <c r="HGB35" s="85"/>
      <c r="HPS35" s="85"/>
      <c r="HPT35" s="85"/>
      <c r="HPU35" s="85"/>
      <c r="HPV35" s="85"/>
      <c r="HPW35" s="85"/>
      <c r="HPX35" s="85"/>
      <c r="HZO35" s="85"/>
      <c r="HZP35" s="85"/>
      <c r="HZQ35" s="85"/>
      <c r="HZR35" s="85"/>
      <c r="HZS35" s="85"/>
      <c r="HZT35" s="85"/>
      <c r="IJK35" s="85"/>
      <c r="IJL35" s="85"/>
      <c r="IJM35" s="85"/>
      <c r="IJN35" s="85"/>
      <c r="IJO35" s="85"/>
      <c r="IJP35" s="85"/>
      <c r="ITG35" s="85"/>
      <c r="ITH35" s="85"/>
      <c r="ITI35" s="85"/>
      <c r="ITJ35" s="85"/>
      <c r="ITK35" s="85"/>
      <c r="ITL35" s="85"/>
      <c r="JDC35" s="85"/>
      <c r="JDD35" s="85"/>
      <c r="JDE35" s="85"/>
      <c r="JDF35" s="85"/>
      <c r="JDG35" s="85"/>
      <c r="JDH35" s="85"/>
      <c r="JMY35" s="85"/>
      <c r="JMZ35" s="85"/>
      <c r="JNA35" s="85"/>
      <c r="JNB35" s="85"/>
      <c r="JNC35" s="85"/>
      <c r="JND35" s="85"/>
      <c r="JWU35" s="85"/>
      <c r="JWV35" s="85"/>
      <c r="JWW35" s="85"/>
      <c r="JWX35" s="85"/>
      <c r="JWY35" s="85"/>
      <c r="JWZ35" s="85"/>
      <c r="KGQ35" s="85"/>
      <c r="KGR35" s="85"/>
      <c r="KGS35" s="85"/>
      <c r="KGT35" s="85"/>
      <c r="KGU35" s="85"/>
      <c r="KGV35" s="85"/>
      <c r="KQM35" s="85"/>
      <c r="KQN35" s="85"/>
      <c r="KQO35" s="85"/>
      <c r="KQP35" s="85"/>
      <c r="KQQ35" s="85"/>
      <c r="KQR35" s="85"/>
      <c r="LAI35" s="85"/>
      <c r="LAJ35" s="85"/>
      <c r="LAK35" s="85"/>
      <c r="LAL35" s="85"/>
      <c r="LAM35" s="85"/>
      <c r="LAN35" s="85"/>
      <c r="LKE35" s="85"/>
      <c r="LKF35" s="85"/>
      <c r="LKG35" s="85"/>
      <c r="LKH35" s="85"/>
      <c r="LKI35" s="85"/>
      <c r="LKJ35" s="85"/>
      <c r="LUA35" s="85"/>
      <c r="LUB35" s="85"/>
      <c r="LUC35" s="85"/>
      <c r="LUD35" s="85"/>
      <c r="LUE35" s="85"/>
      <c r="LUF35" s="85"/>
      <c r="MDW35" s="85"/>
      <c r="MDX35" s="85"/>
      <c r="MDY35" s="85"/>
      <c r="MDZ35" s="85"/>
      <c r="MEA35" s="85"/>
      <c r="MEB35" s="85"/>
      <c r="MNS35" s="85"/>
      <c r="MNT35" s="85"/>
      <c r="MNU35" s="85"/>
      <c r="MNV35" s="85"/>
      <c r="MNW35" s="85"/>
      <c r="MNX35" s="85"/>
      <c r="MXO35" s="85"/>
      <c r="MXP35" s="85"/>
      <c r="MXQ35" s="85"/>
      <c r="MXR35" s="85"/>
      <c r="MXS35" s="85"/>
      <c r="MXT35" s="85"/>
      <c r="NHK35" s="85"/>
      <c r="NHL35" s="85"/>
      <c r="NHM35" s="85"/>
      <c r="NHN35" s="85"/>
      <c r="NHO35" s="85"/>
      <c r="NHP35" s="85"/>
      <c r="NRG35" s="85"/>
      <c r="NRH35" s="85"/>
      <c r="NRI35" s="85"/>
      <c r="NRJ35" s="85"/>
      <c r="NRK35" s="85"/>
      <c r="NRL35" s="85"/>
      <c r="OBC35" s="85"/>
      <c r="OBD35" s="85"/>
      <c r="OBE35" s="85"/>
      <c r="OBF35" s="85"/>
      <c r="OBG35" s="85"/>
      <c r="OBH35" s="85"/>
      <c r="OKY35" s="85"/>
      <c r="OKZ35" s="85"/>
      <c r="OLA35" s="85"/>
      <c r="OLB35" s="85"/>
      <c r="OLC35" s="85"/>
      <c r="OLD35" s="85"/>
      <c r="OUU35" s="85"/>
      <c r="OUV35" s="85"/>
      <c r="OUW35" s="85"/>
      <c r="OUX35" s="85"/>
      <c r="OUY35" s="85"/>
      <c r="OUZ35" s="85"/>
      <c r="PEQ35" s="85"/>
      <c r="PER35" s="85"/>
      <c r="PES35" s="85"/>
      <c r="PET35" s="85"/>
      <c r="PEU35" s="85"/>
      <c r="PEV35" s="85"/>
      <c r="POM35" s="85"/>
      <c r="PON35" s="85"/>
      <c r="POO35" s="85"/>
      <c r="POP35" s="85"/>
      <c r="POQ35" s="85"/>
      <c r="POR35" s="85"/>
      <c r="PYI35" s="85"/>
      <c r="PYJ35" s="85"/>
      <c r="PYK35" s="85"/>
      <c r="PYL35" s="85"/>
      <c r="PYM35" s="85"/>
      <c r="PYN35" s="85"/>
      <c r="QIE35" s="85"/>
      <c r="QIF35" s="85"/>
      <c r="QIG35" s="85"/>
      <c r="QIH35" s="85"/>
      <c r="QII35" s="85"/>
      <c r="QIJ35" s="85"/>
      <c r="QSA35" s="85"/>
      <c r="QSB35" s="85"/>
      <c r="QSC35" s="85"/>
      <c r="QSD35" s="85"/>
      <c r="QSE35" s="85"/>
      <c r="QSF35" s="85"/>
      <c r="RBW35" s="85"/>
      <c r="RBX35" s="85"/>
      <c r="RBY35" s="85"/>
      <c r="RBZ35" s="85"/>
      <c r="RCA35" s="85"/>
      <c r="RCB35" s="85"/>
      <c r="RLS35" s="85"/>
      <c r="RLT35" s="85"/>
      <c r="RLU35" s="85"/>
      <c r="RLV35" s="85"/>
      <c r="RLW35" s="85"/>
      <c r="RLX35" s="85"/>
      <c r="RVO35" s="85"/>
      <c r="RVP35" s="85"/>
      <c r="RVQ35" s="85"/>
      <c r="RVR35" s="85"/>
      <c r="RVS35" s="85"/>
      <c r="RVT35" s="85"/>
      <c r="SFK35" s="85"/>
      <c r="SFL35" s="85"/>
      <c r="SFM35" s="85"/>
      <c r="SFN35" s="85"/>
      <c r="SFO35" s="85"/>
      <c r="SFP35" s="85"/>
      <c r="SPG35" s="85"/>
      <c r="SPH35" s="85"/>
      <c r="SPI35" s="85"/>
      <c r="SPJ35" s="85"/>
      <c r="SPK35" s="85"/>
      <c r="SPL35" s="85"/>
      <c r="SZC35" s="85"/>
      <c r="SZD35" s="85"/>
      <c r="SZE35" s="85"/>
      <c r="SZF35" s="85"/>
      <c r="SZG35" s="85"/>
      <c r="SZH35" s="85"/>
      <c r="TIY35" s="85"/>
      <c r="TIZ35" s="85"/>
      <c r="TJA35" s="85"/>
      <c r="TJB35" s="85"/>
      <c r="TJC35" s="85"/>
      <c r="TJD35" s="85"/>
      <c r="TSU35" s="85"/>
      <c r="TSV35" s="85"/>
      <c r="TSW35" s="85"/>
      <c r="TSX35" s="85"/>
      <c r="TSY35" s="85"/>
      <c r="TSZ35" s="85"/>
      <c r="UCQ35" s="85"/>
      <c r="UCR35" s="85"/>
      <c r="UCS35" s="85"/>
      <c r="UCT35" s="85"/>
      <c r="UCU35" s="85"/>
      <c r="UCV35" s="85"/>
      <c r="UMM35" s="85"/>
      <c r="UMN35" s="85"/>
      <c r="UMO35" s="85"/>
      <c r="UMP35" s="85"/>
      <c r="UMQ35" s="85"/>
      <c r="UMR35" s="85"/>
      <c r="UWI35" s="85"/>
      <c r="UWJ35" s="85"/>
      <c r="UWK35" s="85"/>
      <c r="UWL35" s="85"/>
      <c r="UWM35" s="85"/>
      <c r="UWN35" s="85"/>
      <c r="VGE35" s="85"/>
      <c r="VGF35" s="85"/>
      <c r="VGG35" s="85"/>
      <c r="VGH35" s="85"/>
      <c r="VGI35" s="85"/>
      <c r="VGJ35" s="85"/>
      <c r="VQA35" s="85"/>
      <c r="VQB35" s="85"/>
      <c r="VQC35" s="85"/>
      <c r="VQD35" s="85"/>
      <c r="VQE35" s="85"/>
      <c r="VQF35" s="85"/>
      <c r="VZW35" s="85"/>
      <c r="VZX35" s="85"/>
      <c r="VZY35" s="85"/>
      <c r="VZZ35" s="85"/>
      <c r="WAA35" s="85"/>
      <c r="WAB35" s="85"/>
      <c r="WJS35" s="85"/>
      <c r="WJT35" s="85"/>
      <c r="WJU35" s="85"/>
      <c r="WJV35" s="85"/>
      <c r="WJW35" s="85"/>
      <c r="WJX35" s="85"/>
      <c r="WTO35" s="85"/>
      <c r="WTP35" s="85"/>
      <c r="WTQ35" s="85"/>
      <c r="WTR35" s="85"/>
      <c r="WTS35" s="85"/>
      <c r="WTT35" s="85"/>
    </row>
    <row r="36" spans="1:984 1235:2008 2259:3032 3283:4056 4307:5080 5331:6104 6355:7128 7379:8152 8403:9176 9427:10200 10451:11224 11475:12248 12499:13272 13523:14296 14547:15320 15571:16088" s="27" customFormat="1" ht="30.75" x14ac:dyDescent="0.25">
      <c r="A36" s="22" t="s">
        <v>28</v>
      </c>
      <c r="B36" s="36" t="s">
        <v>108</v>
      </c>
      <c r="C36" s="31">
        <v>200</v>
      </c>
      <c r="D36" s="420">
        <f>'Приложение 5'!F186</f>
        <v>283295</v>
      </c>
      <c r="E36" s="420">
        <f>'Приложение 5'!G186</f>
        <v>294626.8</v>
      </c>
      <c r="F36" s="421">
        <f>'Приложение 5'!H186</f>
        <v>306411.87199999997</v>
      </c>
      <c r="G36" s="8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84"/>
      <c r="AO36" s="84"/>
      <c r="AP36" s="84"/>
      <c r="AQ36" s="84"/>
      <c r="AR36" s="84"/>
      <c r="AS36" s="84"/>
      <c r="AT36" s="84"/>
      <c r="HC36" s="85"/>
      <c r="HD36" s="85"/>
      <c r="HE36" s="85"/>
      <c r="HF36" s="85"/>
      <c r="HG36" s="85"/>
      <c r="HH36" s="85"/>
      <c r="QY36" s="85"/>
      <c r="QZ36" s="85"/>
      <c r="RA36" s="85"/>
      <c r="RB36" s="85"/>
      <c r="RC36" s="85"/>
      <c r="RD36" s="85"/>
      <c r="AAU36" s="85"/>
      <c r="AAV36" s="85"/>
      <c r="AAW36" s="85"/>
      <c r="AAX36" s="85"/>
      <c r="AAY36" s="85"/>
      <c r="AAZ36" s="85"/>
      <c r="AKQ36" s="85"/>
      <c r="AKR36" s="85"/>
      <c r="AKS36" s="85"/>
      <c r="AKT36" s="85"/>
      <c r="AKU36" s="85"/>
      <c r="AKV36" s="85"/>
      <c r="AUM36" s="85"/>
      <c r="AUN36" s="85"/>
      <c r="AUO36" s="85"/>
      <c r="AUP36" s="85"/>
      <c r="AUQ36" s="85"/>
      <c r="AUR36" s="85"/>
      <c r="BEI36" s="85"/>
      <c r="BEJ36" s="85"/>
      <c r="BEK36" s="85"/>
      <c r="BEL36" s="85"/>
      <c r="BEM36" s="85"/>
      <c r="BEN36" s="85"/>
      <c r="BOE36" s="85"/>
      <c r="BOF36" s="85"/>
      <c r="BOG36" s="85"/>
      <c r="BOH36" s="85"/>
      <c r="BOI36" s="85"/>
      <c r="BOJ36" s="85"/>
      <c r="BYA36" s="85"/>
      <c r="BYB36" s="85"/>
      <c r="BYC36" s="85"/>
      <c r="BYD36" s="85"/>
      <c r="BYE36" s="85"/>
      <c r="BYF36" s="85"/>
      <c r="CHW36" s="85"/>
      <c r="CHX36" s="85"/>
      <c r="CHY36" s="85"/>
      <c r="CHZ36" s="85"/>
      <c r="CIA36" s="85"/>
      <c r="CIB36" s="85"/>
      <c r="CRS36" s="85"/>
      <c r="CRT36" s="85"/>
      <c r="CRU36" s="85"/>
      <c r="CRV36" s="85"/>
      <c r="CRW36" s="85"/>
      <c r="CRX36" s="85"/>
      <c r="DBO36" s="85"/>
      <c r="DBP36" s="85"/>
      <c r="DBQ36" s="85"/>
      <c r="DBR36" s="85"/>
      <c r="DBS36" s="85"/>
      <c r="DBT36" s="85"/>
      <c r="DLK36" s="85"/>
      <c r="DLL36" s="85"/>
      <c r="DLM36" s="85"/>
      <c r="DLN36" s="85"/>
      <c r="DLO36" s="85"/>
      <c r="DLP36" s="85"/>
      <c r="DVG36" s="85"/>
      <c r="DVH36" s="85"/>
      <c r="DVI36" s="85"/>
      <c r="DVJ36" s="85"/>
      <c r="DVK36" s="85"/>
      <c r="DVL36" s="85"/>
      <c r="EFC36" s="85"/>
      <c r="EFD36" s="85"/>
      <c r="EFE36" s="85"/>
      <c r="EFF36" s="85"/>
      <c r="EFG36" s="85"/>
      <c r="EFH36" s="85"/>
      <c r="EOY36" s="85"/>
      <c r="EOZ36" s="85"/>
      <c r="EPA36" s="85"/>
      <c r="EPB36" s="85"/>
      <c r="EPC36" s="85"/>
      <c r="EPD36" s="85"/>
      <c r="EYU36" s="85"/>
      <c r="EYV36" s="85"/>
      <c r="EYW36" s="85"/>
      <c r="EYX36" s="85"/>
      <c r="EYY36" s="85"/>
      <c r="EYZ36" s="85"/>
      <c r="FIQ36" s="85"/>
      <c r="FIR36" s="85"/>
      <c r="FIS36" s="85"/>
      <c r="FIT36" s="85"/>
      <c r="FIU36" s="85"/>
      <c r="FIV36" s="85"/>
      <c r="FSM36" s="85"/>
      <c r="FSN36" s="85"/>
      <c r="FSO36" s="85"/>
      <c r="FSP36" s="85"/>
      <c r="FSQ36" s="85"/>
      <c r="FSR36" s="85"/>
      <c r="GCI36" s="85"/>
      <c r="GCJ36" s="85"/>
      <c r="GCK36" s="85"/>
      <c r="GCL36" s="85"/>
      <c r="GCM36" s="85"/>
      <c r="GCN36" s="85"/>
      <c r="GME36" s="85"/>
      <c r="GMF36" s="85"/>
      <c r="GMG36" s="85"/>
      <c r="GMH36" s="85"/>
      <c r="GMI36" s="85"/>
      <c r="GMJ36" s="85"/>
      <c r="GWA36" s="85"/>
      <c r="GWB36" s="85"/>
      <c r="GWC36" s="85"/>
      <c r="GWD36" s="85"/>
      <c r="GWE36" s="85"/>
      <c r="GWF36" s="85"/>
      <c r="HFW36" s="85"/>
      <c r="HFX36" s="85"/>
      <c r="HFY36" s="85"/>
      <c r="HFZ36" s="85"/>
      <c r="HGA36" s="85"/>
      <c r="HGB36" s="85"/>
      <c r="HPS36" s="85"/>
      <c r="HPT36" s="85"/>
      <c r="HPU36" s="85"/>
      <c r="HPV36" s="85"/>
      <c r="HPW36" s="85"/>
      <c r="HPX36" s="85"/>
      <c r="HZO36" s="85"/>
      <c r="HZP36" s="85"/>
      <c r="HZQ36" s="85"/>
      <c r="HZR36" s="85"/>
      <c r="HZS36" s="85"/>
      <c r="HZT36" s="85"/>
      <c r="IJK36" s="85"/>
      <c r="IJL36" s="85"/>
      <c r="IJM36" s="85"/>
      <c r="IJN36" s="85"/>
      <c r="IJO36" s="85"/>
      <c r="IJP36" s="85"/>
      <c r="ITG36" s="85"/>
      <c r="ITH36" s="85"/>
      <c r="ITI36" s="85"/>
      <c r="ITJ36" s="85"/>
      <c r="ITK36" s="85"/>
      <c r="ITL36" s="85"/>
      <c r="JDC36" s="85"/>
      <c r="JDD36" s="85"/>
      <c r="JDE36" s="85"/>
      <c r="JDF36" s="85"/>
      <c r="JDG36" s="85"/>
      <c r="JDH36" s="85"/>
      <c r="JMY36" s="85"/>
      <c r="JMZ36" s="85"/>
      <c r="JNA36" s="85"/>
      <c r="JNB36" s="85"/>
      <c r="JNC36" s="85"/>
      <c r="JND36" s="85"/>
      <c r="JWU36" s="85"/>
      <c r="JWV36" s="85"/>
      <c r="JWW36" s="85"/>
      <c r="JWX36" s="85"/>
      <c r="JWY36" s="85"/>
      <c r="JWZ36" s="85"/>
      <c r="KGQ36" s="85"/>
      <c r="KGR36" s="85"/>
      <c r="KGS36" s="85"/>
      <c r="KGT36" s="85"/>
      <c r="KGU36" s="85"/>
      <c r="KGV36" s="85"/>
      <c r="KQM36" s="85"/>
      <c r="KQN36" s="85"/>
      <c r="KQO36" s="85"/>
      <c r="KQP36" s="85"/>
      <c r="KQQ36" s="85"/>
      <c r="KQR36" s="85"/>
      <c r="LAI36" s="85"/>
      <c r="LAJ36" s="85"/>
      <c r="LAK36" s="85"/>
      <c r="LAL36" s="85"/>
      <c r="LAM36" s="85"/>
      <c r="LAN36" s="85"/>
      <c r="LKE36" s="85"/>
      <c r="LKF36" s="85"/>
      <c r="LKG36" s="85"/>
      <c r="LKH36" s="85"/>
      <c r="LKI36" s="85"/>
      <c r="LKJ36" s="85"/>
      <c r="LUA36" s="85"/>
      <c r="LUB36" s="85"/>
      <c r="LUC36" s="85"/>
      <c r="LUD36" s="85"/>
      <c r="LUE36" s="85"/>
      <c r="LUF36" s="85"/>
      <c r="MDW36" s="85"/>
      <c r="MDX36" s="85"/>
      <c r="MDY36" s="85"/>
      <c r="MDZ36" s="85"/>
      <c r="MEA36" s="85"/>
      <c r="MEB36" s="85"/>
      <c r="MNS36" s="85"/>
      <c r="MNT36" s="85"/>
      <c r="MNU36" s="85"/>
      <c r="MNV36" s="85"/>
      <c r="MNW36" s="85"/>
      <c r="MNX36" s="85"/>
      <c r="MXO36" s="85"/>
      <c r="MXP36" s="85"/>
      <c r="MXQ36" s="85"/>
      <c r="MXR36" s="85"/>
      <c r="MXS36" s="85"/>
      <c r="MXT36" s="85"/>
      <c r="NHK36" s="85"/>
      <c r="NHL36" s="85"/>
      <c r="NHM36" s="85"/>
      <c r="NHN36" s="85"/>
      <c r="NHO36" s="85"/>
      <c r="NHP36" s="85"/>
      <c r="NRG36" s="85"/>
      <c r="NRH36" s="85"/>
      <c r="NRI36" s="85"/>
      <c r="NRJ36" s="85"/>
      <c r="NRK36" s="85"/>
      <c r="NRL36" s="85"/>
      <c r="OBC36" s="85"/>
      <c r="OBD36" s="85"/>
      <c r="OBE36" s="85"/>
      <c r="OBF36" s="85"/>
      <c r="OBG36" s="85"/>
      <c r="OBH36" s="85"/>
      <c r="OKY36" s="85"/>
      <c r="OKZ36" s="85"/>
      <c r="OLA36" s="85"/>
      <c r="OLB36" s="85"/>
      <c r="OLC36" s="85"/>
      <c r="OLD36" s="85"/>
      <c r="OUU36" s="85"/>
      <c r="OUV36" s="85"/>
      <c r="OUW36" s="85"/>
      <c r="OUX36" s="85"/>
      <c r="OUY36" s="85"/>
      <c r="OUZ36" s="85"/>
      <c r="PEQ36" s="85"/>
      <c r="PER36" s="85"/>
      <c r="PES36" s="85"/>
      <c r="PET36" s="85"/>
      <c r="PEU36" s="85"/>
      <c r="PEV36" s="85"/>
      <c r="POM36" s="85"/>
      <c r="PON36" s="85"/>
      <c r="POO36" s="85"/>
      <c r="POP36" s="85"/>
      <c r="POQ36" s="85"/>
      <c r="POR36" s="85"/>
      <c r="PYI36" s="85"/>
      <c r="PYJ36" s="85"/>
      <c r="PYK36" s="85"/>
      <c r="PYL36" s="85"/>
      <c r="PYM36" s="85"/>
      <c r="PYN36" s="85"/>
      <c r="QIE36" s="85"/>
      <c r="QIF36" s="85"/>
      <c r="QIG36" s="85"/>
      <c r="QIH36" s="85"/>
      <c r="QII36" s="85"/>
      <c r="QIJ36" s="85"/>
      <c r="QSA36" s="85"/>
      <c r="QSB36" s="85"/>
      <c r="QSC36" s="85"/>
      <c r="QSD36" s="85"/>
      <c r="QSE36" s="85"/>
      <c r="QSF36" s="85"/>
      <c r="RBW36" s="85"/>
      <c r="RBX36" s="85"/>
      <c r="RBY36" s="85"/>
      <c r="RBZ36" s="85"/>
      <c r="RCA36" s="85"/>
      <c r="RCB36" s="85"/>
      <c r="RLS36" s="85"/>
      <c r="RLT36" s="85"/>
      <c r="RLU36" s="85"/>
      <c r="RLV36" s="85"/>
      <c r="RLW36" s="85"/>
      <c r="RLX36" s="85"/>
      <c r="RVO36" s="85"/>
      <c r="RVP36" s="85"/>
      <c r="RVQ36" s="85"/>
      <c r="RVR36" s="85"/>
      <c r="RVS36" s="85"/>
      <c r="RVT36" s="85"/>
      <c r="SFK36" s="85"/>
      <c r="SFL36" s="85"/>
      <c r="SFM36" s="85"/>
      <c r="SFN36" s="85"/>
      <c r="SFO36" s="85"/>
      <c r="SFP36" s="85"/>
      <c r="SPG36" s="85"/>
      <c r="SPH36" s="85"/>
      <c r="SPI36" s="85"/>
      <c r="SPJ36" s="85"/>
      <c r="SPK36" s="85"/>
      <c r="SPL36" s="85"/>
      <c r="SZC36" s="85"/>
      <c r="SZD36" s="85"/>
      <c r="SZE36" s="85"/>
      <c r="SZF36" s="85"/>
      <c r="SZG36" s="85"/>
      <c r="SZH36" s="85"/>
      <c r="TIY36" s="85"/>
      <c r="TIZ36" s="85"/>
      <c r="TJA36" s="85"/>
      <c r="TJB36" s="85"/>
      <c r="TJC36" s="85"/>
      <c r="TJD36" s="85"/>
      <c r="TSU36" s="85"/>
      <c r="TSV36" s="85"/>
      <c r="TSW36" s="85"/>
      <c r="TSX36" s="85"/>
      <c r="TSY36" s="85"/>
      <c r="TSZ36" s="85"/>
      <c r="UCQ36" s="85"/>
      <c r="UCR36" s="85"/>
      <c r="UCS36" s="85"/>
      <c r="UCT36" s="85"/>
      <c r="UCU36" s="85"/>
      <c r="UCV36" s="85"/>
      <c r="UMM36" s="85"/>
      <c r="UMN36" s="85"/>
      <c r="UMO36" s="85"/>
      <c r="UMP36" s="85"/>
      <c r="UMQ36" s="85"/>
      <c r="UMR36" s="85"/>
      <c r="UWI36" s="85"/>
      <c r="UWJ36" s="85"/>
      <c r="UWK36" s="85"/>
      <c r="UWL36" s="85"/>
      <c r="UWM36" s="85"/>
      <c r="UWN36" s="85"/>
      <c r="VGE36" s="85"/>
      <c r="VGF36" s="85"/>
      <c r="VGG36" s="85"/>
      <c r="VGH36" s="85"/>
      <c r="VGI36" s="85"/>
      <c r="VGJ36" s="85"/>
      <c r="VQA36" s="85"/>
      <c r="VQB36" s="85"/>
      <c r="VQC36" s="85"/>
      <c r="VQD36" s="85"/>
      <c r="VQE36" s="85"/>
      <c r="VQF36" s="85"/>
      <c r="VZW36" s="85"/>
      <c r="VZX36" s="85"/>
      <c r="VZY36" s="85"/>
      <c r="VZZ36" s="85"/>
      <c r="WAA36" s="85"/>
      <c r="WAB36" s="85"/>
      <c r="WJS36" s="85"/>
      <c r="WJT36" s="85"/>
      <c r="WJU36" s="85"/>
      <c r="WJV36" s="85"/>
      <c r="WJW36" s="85"/>
      <c r="WJX36" s="85"/>
      <c r="WTO36" s="85"/>
      <c r="WTP36" s="85"/>
      <c r="WTQ36" s="85"/>
      <c r="WTR36" s="85"/>
      <c r="WTS36" s="85"/>
      <c r="WTT36" s="85"/>
    </row>
    <row r="37" spans="1:984 1235:2008 2259:3032 3283:4056 4307:5080 5331:6104 6355:7128 7379:8152 8403:9176 9427:10200 10451:11224 11475:12248 12499:13272 13523:14296 14547:15320 15571:16088" s="27" customFormat="1" ht="15.75" x14ac:dyDescent="0.25">
      <c r="A37" s="32" t="s">
        <v>57</v>
      </c>
      <c r="B37" s="36" t="s">
        <v>108</v>
      </c>
      <c r="C37" s="31">
        <v>300</v>
      </c>
      <c r="D37" s="420">
        <f>'Приложение 5'!F187</f>
        <v>580718</v>
      </c>
      <c r="E37" s="420">
        <f>'Приложение 5'!G187</f>
        <v>603946.72</v>
      </c>
      <c r="F37" s="421">
        <f>'Приложение 5'!H187</f>
        <v>628104.58880000003</v>
      </c>
      <c r="G37" s="8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84"/>
      <c r="AO37" s="84"/>
      <c r="AP37" s="84"/>
      <c r="AQ37" s="84"/>
      <c r="AR37" s="84"/>
      <c r="AS37" s="84"/>
      <c r="AT37" s="84"/>
      <c r="HC37" s="85"/>
      <c r="HD37" s="85"/>
      <c r="HE37" s="85"/>
      <c r="HF37" s="85"/>
      <c r="HG37" s="85"/>
      <c r="HH37" s="85"/>
      <c r="QY37" s="85"/>
      <c r="QZ37" s="85"/>
      <c r="RA37" s="85"/>
      <c r="RB37" s="85"/>
      <c r="RC37" s="85"/>
      <c r="RD37" s="85"/>
      <c r="AAU37" s="85"/>
      <c r="AAV37" s="85"/>
      <c r="AAW37" s="85"/>
      <c r="AAX37" s="85"/>
      <c r="AAY37" s="85"/>
      <c r="AAZ37" s="85"/>
      <c r="AKQ37" s="85"/>
      <c r="AKR37" s="85"/>
      <c r="AKS37" s="85"/>
      <c r="AKT37" s="85"/>
      <c r="AKU37" s="85"/>
      <c r="AKV37" s="85"/>
      <c r="AUM37" s="85"/>
      <c r="AUN37" s="85"/>
      <c r="AUO37" s="85"/>
      <c r="AUP37" s="85"/>
      <c r="AUQ37" s="85"/>
      <c r="AUR37" s="85"/>
      <c r="BEI37" s="85"/>
      <c r="BEJ37" s="85"/>
      <c r="BEK37" s="85"/>
      <c r="BEL37" s="85"/>
      <c r="BEM37" s="85"/>
      <c r="BEN37" s="85"/>
      <c r="BOE37" s="85"/>
      <c r="BOF37" s="85"/>
      <c r="BOG37" s="85"/>
      <c r="BOH37" s="85"/>
      <c r="BOI37" s="85"/>
      <c r="BOJ37" s="85"/>
      <c r="BYA37" s="85"/>
      <c r="BYB37" s="85"/>
      <c r="BYC37" s="85"/>
      <c r="BYD37" s="85"/>
      <c r="BYE37" s="85"/>
      <c r="BYF37" s="85"/>
      <c r="CHW37" s="85"/>
      <c r="CHX37" s="85"/>
      <c r="CHY37" s="85"/>
      <c r="CHZ37" s="85"/>
      <c r="CIA37" s="85"/>
      <c r="CIB37" s="85"/>
      <c r="CRS37" s="85"/>
      <c r="CRT37" s="85"/>
      <c r="CRU37" s="85"/>
      <c r="CRV37" s="85"/>
      <c r="CRW37" s="85"/>
      <c r="CRX37" s="85"/>
      <c r="DBO37" s="85"/>
      <c r="DBP37" s="85"/>
      <c r="DBQ37" s="85"/>
      <c r="DBR37" s="85"/>
      <c r="DBS37" s="85"/>
      <c r="DBT37" s="85"/>
      <c r="DLK37" s="85"/>
      <c r="DLL37" s="85"/>
      <c r="DLM37" s="85"/>
      <c r="DLN37" s="85"/>
      <c r="DLO37" s="85"/>
      <c r="DLP37" s="85"/>
      <c r="DVG37" s="85"/>
      <c r="DVH37" s="85"/>
      <c r="DVI37" s="85"/>
      <c r="DVJ37" s="85"/>
      <c r="DVK37" s="85"/>
      <c r="DVL37" s="85"/>
      <c r="EFC37" s="85"/>
      <c r="EFD37" s="85"/>
      <c r="EFE37" s="85"/>
      <c r="EFF37" s="85"/>
      <c r="EFG37" s="85"/>
      <c r="EFH37" s="85"/>
      <c r="EOY37" s="85"/>
      <c r="EOZ37" s="85"/>
      <c r="EPA37" s="85"/>
      <c r="EPB37" s="85"/>
      <c r="EPC37" s="85"/>
      <c r="EPD37" s="85"/>
      <c r="EYU37" s="85"/>
      <c r="EYV37" s="85"/>
      <c r="EYW37" s="85"/>
      <c r="EYX37" s="85"/>
      <c r="EYY37" s="85"/>
      <c r="EYZ37" s="85"/>
      <c r="FIQ37" s="85"/>
      <c r="FIR37" s="85"/>
      <c r="FIS37" s="85"/>
      <c r="FIT37" s="85"/>
      <c r="FIU37" s="85"/>
      <c r="FIV37" s="85"/>
      <c r="FSM37" s="85"/>
      <c r="FSN37" s="85"/>
      <c r="FSO37" s="85"/>
      <c r="FSP37" s="85"/>
      <c r="FSQ37" s="85"/>
      <c r="FSR37" s="85"/>
      <c r="GCI37" s="85"/>
      <c r="GCJ37" s="85"/>
      <c r="GCK37" s="85"/>
      <c r="GCL37" s="85"/>
      <c r="GCM37" s="85"/>
      <c r="GCN37" s="85"/>
      <c r="GME37" s="85"/>
      <c r="GMF37" s="85"/>
      <c r="GMG37" s="85"/>
      <c r="GMH37" s="85"/>
      <c r="GMI37" s="85"/>
      <c r="GMJ37" s="85"/>
      <c r="GWA37" s="85"/>
      <c r="GWB37" s="85"/>
      <c r="GWC37" s="85"/>
      <c r="GWD37" s="85"/>
      <c r="GWE37" s="85"/>
      <c r="GWF37" s="85"/>
      <c r="HFW37" s="85"/>
      <c r="HFX37" s="85"/>
      <c r="HFY37" s="85"/>
      <c r="HFZ37" s="85"/>
      <c r="HGA37" s="85"/>
      <c r="HGB37" s="85"/>
      <c r="HPS37" s="85"/>
      <c r="HPT37" s="85"/>
      <c r="HPU37" s="85"/>
      <c r="HPV37" s="85"/>
      <c r="HPW37" s="85"/>
      <c r="HPX37" s="85"/>
      <c r="HZO37" s="85"/>
      <c r="HZP37" s="85"/>
      <c r="HZQ37" s="85"/>
      <c r="HZR37" s="85"/>
      <c r="HZS37" s="85"/>
      <c r="HZT37" s="85"/>
      <c r="IJK37" s="85"/>
      <c r="IJL37" s="85"/>
      <c r="IJM37" s="85"/>
      <c r="IJN37" s="85"/>
      <c r="IJO37" s="85"/>
      <c r="IJP37" s="85"/>
      <c r="ITG37" s="85"/>
      <c r="ITH37" s="85"/>
      <c r="ITI37" s="85"/>
      <c r="ITJ37" s="85"/>
      <c r="ITK37" s="85"/>
      <c r="ITL37" s="85"/>
      <c r="JDC37" s="85"/>
      <c r="JDD37" s="85"/>
      <c r="JDE37" s="85"/>
      <c r="JDF37" s="85"/>
      <c r="JDG37" s="85"/>
      <c r="JDH37" s="85"/>
      <c r="JMY37" s="85"/>
      <c r="JMZ37" s="85"/>
      <c r="JNA37" s="85"/>
      <c r="JNB37" s="85"/>
      <c r="JNC37" s="85"/>
      <c r="JND37" s="85"/>
      <c r="JWU37" s="85"/>
      <c r="JWV37" s="85"/>
      <c r="JWW37" s="85"/>
      <c r="JWX37" s="85"/>
      <c r="JWY37" s="85"/>
      <c r="JWZ37" s="85"/>
      <c r="KGQ37" s="85"/>
      <c r="KGR37" s="85"/>
      <c r="KGS37" s="85"/>
      <c r="KGT37" s="85"/>
      <c r="KGU37" s="85"/>
      <c r="KGV37" s="85"/>
      <c r="KQM37" s="85"/>
      <c r="KQN37" s="85"/>
      <c r="KQO37" s="85"/>
      <c r="KQP37" s="85"/>
      <c r="KQQ37" s="85"/>
      <c r="KQR37" s="85"/>
      <c r="LAI37" s="85"/>
      <c r="LAJ37" s="85"/>
      <c r="LAK37" s="85"/>
      <c r="LAL37" s="85"/>
      <c r="LAM37" s="85"/>
      <c r="LAN37" s="85"/>
      <c r="LKE37" s="85"/>
      <c r="LKF37" s="85"/>
      <c r="LKG37" s="85"/>
      <c r="LKH37" s="85"/>
      <c r="LKI37" s="85"/>
      <c r="LKJ37" s="85"/>
      <c r="LUA37" s="85"/>
      <c r="LUB37" s="85"/>
      <c r="LUC37" s="85"/>
      <c r="LUD37" s="85"/>
      <c r="LUE37" s="85"/>
      <c r="LUF37" s="85"/>
      <c r="MDW37" s="85"/>
      <c r="MDX37" s="85"/>
      <c r="MDY37" s="85"/>
      <c r="MDZ37" s="85"/>
      <c r="MEA37" s="85"/>
      <c r="MEB37" s="85"/>
      <c r="MNS37" s="85"/>
      <c r="MNT37" s="85"/>
      <c r="MNU37" s="85"/>
      <c r="MNV37" s="85"/>
      <c r="MNW37" s="85"/>
      <c r="MNX37" s="85"/>
      <c r="MXO37" s="85"/>
      <c r="MXP37" s="85"/>
      <c r="MXQ37" s="85"/>
      <c r="MXR37" s="85"/>
      <c r="MXS37" s="85"/>
      <c r="MXT37" s="85"/>
      <c r="NHK37" s="85"/>
      <c r="NHL37" s="85"/>
      <c r="NHM37" s="85"/>
      <c r="NHN37" s="85"/>
      <c r="NHO37" s="85"/>
      <c r="NHP37" s="85"/>
      <c r="NRG37" s="85"/>
      <c r="NRH37" s="85"/>
      <c r="NRI37" s="85"/>
      <c r="NRJ37" s="85"/>
      <c r="NRK37" s="85"/>
      <c r="NRL37" s="85"/>
      <c r="OBC37" s="85"/>
      <c r="OBD37" s="85"/>
      <c r="OBE37" s="85"/>
      <c r="OBF37" s="85"/>
      <c r="OBG37" s="85"/>
      <c r="OBH37" s="85"/>
      <c r="OKY37" s="85"/>
      <c r="OKZ37" s="85"/>
      <c r="OLA37" s="85"/>
      <c r="OLB37" s="85"/>
      <c r="OLC37" s="85"/>
      <c r="OLD37" s="85"/>
      <c r="OUU37" s="85"/>
      <c r="OUV37" s="85"/>
      <c r="OUW37" s="85"/>
      <c r="OUX37" s="85"/>
      <c r="OUY37" s="85"/>
      <c r="OUZ37" s="85"/>
      <c r="PEQ37" s="85"/>
      <c r="PER37" s="85"/>
      <c r="PES37" s="85"/>
      <c r="PET37" s="85"/>
      <c r="PEU37" s="85"/>
      <c r="PEV37" s="85"/>
      <c r="POM37" s="85"/>
      <c r="PON37" s="85"/>
      <c r="POO37" s="85"/>
      <c r="POP37" s="85"/>
      <c r="POQ37" s="85"/>
      <c r="POR37" s="85"/>
      <c r="PYI37" s="85"/>
      <c r="PYJ37" s="85"/>
      <c r="PYK37" s="85"/>
      <c r="PYL37" s="85"/>
      <c r="PYM37" s="85"/>
      <c r="PYN37" s="85"/>
      <c r="QIE37" s="85"/>
      <c r="QIF37" s="85"/>
      <c r="QIG37" s="85"/>
      <c r="QIH37" s="85"/>
      <c r="QII37" s="85"/>
      <c r="QIJ37" s="85"/>
      <c r="QSA37" s="85"/>
      <c r="QSB37" s="85"/>
      <c r="QSC37" s="85"/>
      <c r="QSD37" s="85"/>
      <c r="QSE37" s="85"/>
      <c r="QSF37" s="85"/>
      <c r="RBW37" s="85"/>
      <c r="RBX37" s="85"/>
      <c r="RBY37" s="85"/>
      <c r="RBZ37" s="85"/>
      <c r="RCA37" s="85"/>
      <c r="RCB37" s="85"/>
      <c r="RLS37" s="85"/>
      <c r="RLT37" s="85"/>
      <c r="RLU37" s="85"/>
      <c r="RLV37" s="85"/>
      <c r="RLW37" s="85"/>
      <c r="RLX37" s="85"/>
      <c r="RVO37" s="85"/>
      <c r="RVP37" s="85"/>
      <c r="RVQ37" s="85"/>
      <c r="RVR37" s="85"/>
      <c r="RVS37" s="85"/>
      <c r="RVT37" s="85"/>
      <c r="SFK37" s="85"/>
      <c r="SFL37" s="85"/>
      <c r="SFM37" s="85"/>
      <c r="SFN37" s="85"/>
      <c r="SFO37" s="85"/>
      <c r="SFP37" s="85"/>
      <c r="SPG37" s="85"/>
      <c r="SPH37" s="85"/>
      <c r="SPI37" s="85"/>
      <c r="SPJ37" s="85"/>
      <c r="SPK37" s="85"/>
      <c r="SPL37" s="85"/>
      <c r="SZC37" s="85"/>
      <c r="SZD37" s="85"/>
      <c r="SZE37" s="85"/>
      <c r="SZF37" s="85"/>
      <c r="SZG37" s="85"/>
      <c r="SZH37" s="85"/>
      <c r="TIY37" s="85"/>
      <c r="TIZ37" s="85"/>
      <c r="TJA37" s="85"/>
      <c r="TJB37" s="85"/>
      <c r="TJC37" s="85"/>
      <c r="TJD37" s="85"/>
      <c r="TSU37" s="85"/>
      <c r="TSV37" s="85"/>
      <c r="TSW37" s="85"/>
      <c r="TSX37" s="85"/>
      <c r="TSY37" s="85"/>
      <c r="TSZ37" s="85"/>
      <c r="UCQ37" s="85"/>
      <c r="UCR37" s="85"/>
      <c r="UCS37" s="85"/>
      <c r="UCT37" s="85"/>
      <c r="UCU37" s="85"/>
      <c r="UCV37" s="85"/>
      <c r="UMM37" s="85"/>
      <c r="UMN37" s="85"/>
      <c r="UMO37" s="85"/>
      <c r="UMP37" s="85"/>
      <c r="UMQ37" s="85"/>
      <c r="UMR37" s="85"/>
      <c r="UWI37" s="85"/>
      <c r="UWJ37" s="85"/>
      <c r="UWK37" s="85"/>
      <c r="UWL37" s="85"/>
      <c r="UWM37" s="85"/>
      <c r="UWN37" s="85"/>
      <c r="VGE37" s="85"/>
      <c r="VGF37" s="85"/>
      <c r="VGG37" s="85"/>
      <c r="VGH37" s="85"/>
      <c r="VGI37" s="85"/>
      <c r="VGJ37" s="85"/>
      <c r="VQA37" s="85"/>
      <c r="VQB37" s="85"/>
      <c r="VQC37" s="85"/>
      <c r="VQD37" s="85"/>
      <c r="VQE37" s="85"/>
      <c r="VQF37" s="85"/>
      <c r="VZW37" s="85"/>
      <c r="VZX37" s="85"/>
      <c r="VZY37" s="85"/>
      <c r="VZZ37" s="85"/>
      <c r="WAA37" s="85"/>
      <c r="WAB37" s="85"/>
      <c r="WJS37" s="85"/>
      <c r="WJT37" s="85"/>
      <c r="WJU37" s="85"/>
      <c r="WJV37" s="85"/>
      <c r="WJW37" s="85"/>
      <c r="WJX37" s="85"/>
      <c r="WTO37" s="85"/>
      <c r="WTP37" s="85"/>
      <c r="WTQ37" s="85"/>
      <c r="WTR37" s="85"/>
      <c r="WTS37" s="85"/>
      <c r="WTT37" s="85"/>
    </row>
    <row r="38" spans="1:984 1235:2008 2259:3032 3283:4056 4307:5080 5331:6104 6355:7128 7379:8152 8403:9176 9427:10200 10451:11224 11475:12248 12499:13272 13523:14296 14547:15320 15571:16088" s="27" customFormat="1" ht="30.75" x14ac:dyDescent="0.25">
      <c r="A38" s="425" t="s">
        <v>153</v>
      </c>
      <c r="B38" s="427" t="s">
        <v>108</v>
      </c>
      <c r="C38" s="426"/>
      <c r="D38" s="420">
        <f>D39</f>
        <v>1001000</v>
      </c>
      <c r="E38" s="420">
        <f t="shared" ref="E38:F38" si="8">E39</f>
        <v>1041040</v>
      </c>
      <c r="F38" s="421">
        <f t="shared" si="8"/>
        <v>1082681.6000000001</v>
      </c>
      <c r="G38" s="8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84"/>
      <c r="AO38" s="84"/>
      <c r="AP38" s="84"/>
      <c r="AQ38" s="84"/>
      <c r="AR38" s="84"/>
      <c r="AS38" s="84"/>
      <c r="AT38" s="84"/>
      <c r="HC38" s="85"/>
      <c r="HD38" s="85"/>
      <c r="HE38" s="85"/>
      <c r="HF38" s="85"/>
      <c r="HG38" s="85"/>
      <c r="HH38" s="85"/>
      <c r="QY38" s="85"/>
      <c r="QZ38" s="85"/>
      <c r="RA38" s="85"/>
      <c r="RB38" s="85"/>
      <c r="RC38" s="85"/>
      <c r="RD38" s="85"/>
      <c r="AAU38" s="85"/>
      <c r="AAV38" s="85"/>
      <c r="AAW38" s="85"/>
      <c r="AAX38" s="85"/>
      <c r="AAY38" s="85"/>
      <c r="AAZ38" s="85"/>
      <c r="AKQ38" s="85"/>
      <c r="AKR38" s="85"/>
      <c r="AKS38" s="85"/>
      <c r="AKT38" s="85"/>
      <c r="AKU38" s="85"/>
      <c r="AKV38" s="85"/>
      <c r="AUM38" s="85"/>
      <c r="AUN38" s="85"/>
      <c r="AUO38" s="85"/>
      <c r="AUP38" s="85"/>
      <c r="AUQ38" s="85"/>
      <c r="AUR38" s="85"/>
      <c r="BEI38" s="85"/>
      <c r="BEJ38" s="85"/>
      <c r="BEK38" s="85"/>
      <c r="BEL38" s="85"/>
      <c r="BEM38" s="85"/>
      <c r="BEN38" s="85"/>
      <c r="BOE38" s="85"/>
      <c r="BOF38" s="85"/>
      <c r="BOG38" s="85"/>
      <c r="BOH38" s="85"/>
      <c r="BOI38" s="85"/>
      <c r="BOJ38" s="85"/>
      <c r="BYA38" s="85"/>
      <c r="BYB38" s="85"/>
      <c r="BYC38" s="85"/>
      <c r="BYD38" s="85"/>
      <c r="BYE38" s="85"/>
      <c r="BYF38" s="85"/>
      <c r="CHW38" s="85"/>
      <c r="CHX38" s="85"/>
      <c r="CHY38" s="85"/>
      <c r="CHZ38" s="85"/>
      <c r="CIA38" s="85"/>
      <c r="CIB38" s="85"/>
      <c r="CRS38" s="85"/>
      <c r="CRT38" s="85"/>
      <c r="CRU38" s="85"/>
      <c r="CRV38" s="85"/>
      <c r="CRW38" s="85"/>
      <c r="CRX38" s="85"/>
      <c r="DBO38" s="85"/>
      <c r="DBP38" s="85"/>
      <c r="DBQ38" s="85"/>
      <c r="DBR38" s="85"/>
      <c r="DBS38" s="85"/>
      <c r="DBT38" s="85"/>
      <c r="DLK38" s="85"/>
      <c r="DLL38" s="85"/>
      <c r="DLM38" s="85"/>
      <c r="DLN38" s="85"/>
      <c r="DLO38" s="85"/>
      <c r="DLP38" s="85"/>
      <c r="DVG38" s="85"/>
      <c r="DVH38" s="85"/>
      <c r="DVI38" s="85"/>
      <c r="DVJ38" s="85"/>
      <c r="DVK38" s="85"/>
      <c r="DVL38" s="85"/>
      <c r="EFC38" s="85"/>
      <c r="EFD38" s="85"/>
      <c r="EFE38" s="85"/>
      <c r="EFF38" s="85"/>
      <c r="EFG38" s="85"/>
      <c r="EFH38" s="85"/>
      <c r="EOY38" s="85"/>
      <c r="EOZ38" s="85"/>
      <c r="EPA38" s="85"/>
      <c r="EPB38" s="85"/>
      <c r="EPC38" s="85"/>
      <c r="EPD38" s="85"/>
      <c r="EYU38" s="85"/>
      <c r="EYV38" s="85"/>
      <c r="EYW38" s="85"/>
      <c r="EYX38" s="85"/>
      <c r="EYY38" s="85"/>
      <c r="EYZ38" s="85"/>
      <c r="FIQ38" s="85"/>
      <c r="FIR38" s="85"/>
      <c r="FIS38" s="85"/>
      <c r="FIT38" s="85"/>
      <c r="FIU38" s="85"/>
      <c r="FIV38" s="85"/>
      <c r="FSM38" s="85"/>
      <c r="FSN38" s="85"/>
      <c r="FSO38" s="85"/>
      <c r="FSP38" s="85"/>
      <c r="FSQ38" s="85"/>
      <c r="FSR38" s="85"/>
      <c r="GCI38" s="85"/>
      <c r="GCJ38" s="85"/>
      <c r="GCK38" s="85"/>
      <c r="GCL38" s="85"/>
      <c r="GCM38" s="85"/>
      <c r="GCN38" s="85"/>
      <c r="GME38" s="85"/>
      <c r="GMF38" s="85"/>
      <c r="GMG38" s="85"/>
      <c r="GMH38" s="85"/>
      <c r="GMI38" s="85"/>
      <c r="GMJ38" s="85"/>
      <c r="GWA38" s="85"/>
      <c r="GWB38" s="85"/>
      <c r="GWC38" s="85"/>
      <c r="GWD38" s="85"/>
      <c r="GWE38" s="85"/>
      <c r="GWF38" s="85"/>
      <c r="HFW38" s="85"/>
      <c r="HFX38" s="85"/>
      <c r="HFY38" s="85"/>
      <c r="HFZ38" s="85"/>
      <c r="HGA38" s="85"/>
      <c r="HGB38" s="85"/>
      <c r="HPS38" s="85"/>
      <c r="HPT38" s="85"/>
      <c r="HPU38" s="85"/>
      <c r="HPV38" s="85"/>
      <c r="HPW38" s="85"/>
      <c r="HPX38" s="85"/>
      <c r="HZO38" s="85"/>
      <c r="HZP38" s="85"/>
      <c r="HZQ38" s="85"/>
      <c r="HZR38" s="85"/>
      <c r="HZS38" s="85"/>
      <c r="HZT38" s="85"/>
      <c r="IJK38" s="85"/>
      <c r="IJL38" s="85"/>
      <c r="IJM38" s="85"/>
      <c r="IJN38" s="85"/>
      <c r="IJO38" s="85"/>
      <c r="IJP38" s="85"/>
      <c r="ITG38" s="85"/>
      <c r="ITH38" s="85"/>
      <c r="ITI38" s="85"/>
      <c r="ITJ38" s="85"/>
      <c r="ITK38" s="85"/>
      <c r="ITL38" s="85"/>
      <c r="JDC38" s="85"/>
      <c r="JDD38" s="85"/>
      <c r="JDE38" s="85"/>
      <c r="JDF38" s="85"/>
      <c r="JDG38" s="85"/>
      <c r="JDH38" s="85"/>
      <c r="JMY38" s="85"/>
      <c r="JMZ38" s="85"/>
      <c r="JNA38" s="85"/>
      <c r="JNB38" s="85"/>
      <c r="JNC38" s="85"/>
      <c r="JND38" s="85"/>
      <c r="JWU38" s="85"/>
      <c r="JWV38" s="85"/>
      <c r="JWW38" s="85"/>
      <c r="JWX38" s="85"/>
      <c r="JWY38" s="85"/>
      <c r="JWZ38" s="85"/>
      <c r="KGQ38" s="85"/>
      <c r="KGR38" s="85"/>
      <c r="KGS38" s="85"/>
      <c r="KGT38" s="85"/>
      <c r="KGU38" s="85"/>
      <c r="KGV38" s="85"/>
      <c r="KQM38" s="85"/>
      <c r="KQN38" s="85"/>
      <c r="KQO38" s="85"/>
      <c r="KQP38" s="85"/>
      <c r="KQQ38" s="85"/>
      <c r="KQR38" s="85"/>
      <c r="LAI38" s="85"/>
      <c r="LAJ38" s="85"/>
      <c r="LAK38" s="85"/>
      <c r="LAL38" s="85"/>
      <c r="LAM38" s="85"/>
      <c r="LAN38" s="85"/>
      <c r="LKE38" s="85"/>
      <c r="LKF38" s="85"/>
      <c r="LKG38" s="85"/>
      <c r="LKH38" s="85"/>
      <c r="LKI38" s="85"/>
      <c r="LKJ38" s="85"/>
      <c r="LUA38" s="85"/>
      <c r="LUB38" s="85"/>
      <c r="LUC38" s="85"/>
      <c r="LUD38" s="85"/>
      <c r="LUE38" s="85"/>
      <c r="LUF38" s="85"/>
      <c r="MDW38" s="85"/>
      <c r="MDX38" s="85"/>
      <c r="MDY38" s="85"/>
      <c r="MDZ38" s="85"/>
      <c r="MEA38" s="85"/>
      <c r="MEB38" s="85"/>
      <c r="MNS38" s="85"/>
      <c r="MNT38" s="85"/>
      <c r="MNU38" s="85"/>
      <c r="MNV38" s="85"/>
      <c r="MNW38" s="85"/>
      <c r="MNX38" s="85"/>
      <c r="MXO38" s="85"/>
      <c r="MXP38" s="85"/>
      <c r="MXQ38" s="85"/>
      <c r="MXR38" s="85"/>
      <c r="MXS38" s="85"/>
      <c r="MXT38" s="85"/>
      <c r="NHK38" s="85"/>
      <c r="NHL38" s="85"/>
      <c r="NHM38" s="85"/>
      <c r="NHN38" s="85"/>
      <c r="NHO38" s="85"/>
      <c r="NHP38" s="85"/>
      <c r="NRG38" s="85"/>
      <c r="NRH38" s="85"/>
      <c r="NRI38" s="85"/>
      <c r="NRJ38" s="85"/>
      <c r="NRK38" s="85"/>
      <c r="NRL38" s="85"/>
      <c r="OBC38" s="85"/>
      <c r="OBD38" s="85"/>
      <c r="OBE38" s="85"/>
      <c r="OBF38" s="85"/>
      <c r="OBG38" s="85"/>
      <c r="OBH38" s="85"/>
      <c r="OKY38" s="85"/>
      <c r="OKZ38" s="85"/>
      <c r="OLA38" s="85"/>
      <c r="OLB38" s="85"/>
      <c r="OLC38" s="85"/>
      <c r="OLD38" s="85"/>
      <c r="OUU38" s="85"/>
      <c r="OUV38" s="85"/>
      <c r="OUW38" s="85"/>
      <c r="OUX38" s="85"/>
      <c r="OUY38" s="85"/>
      <c r="OUZ38" s="85"/>
      <c r="PEQ38" s="85"/>
      <c r="PER38" s="85"/>
      <c r="PES38" s="85"/>
      <c r="PET38" s="85"/>
      <c r="PEU38" s="85"/>
      <c r="PEV38" s="85"/>
      <c r="POM38" s="85"/>
      <c r="PON38" s="85"/>
      <c r="POO38" s="85"/>
      <c r="POP38" s="85"/>
      <c r="POQ38" s="85"/>
      <c r="POR38" s="85"/>
      <c r="PYI38" s="85"/>
      <c r="PYJ38" s="85"/>
      <c r="PYK38" s="85"/>
      <c r="PYL38" s="85"/>
      <c r="PYM38" s="85"/>
      <c r="PYN38" s="85"/>
      <c r="QIE38" s="85"/>
      <c r="QIF38" s="85"/>
      <c r="QIG38" s="85"/>
      <c r="QIH38" s="85"/>
      <c r="QII38" s="85"/>
      <c r="QIJ38" s="85"/>
      <c r="QSA38" s="85"/>
      <c r="QSB38" s="85"/>
      <c r="QSC38" s="85"/>
      <c r="QSD38" s="85"/>
      <c r="QSE38" s="85"/>
      <c r="QSF38" s="85"/>
      <c r="RBW38" s="85"/>
      <c r="RBX38" s="85"/>
      <c r="RBY38" s="85"/>
      <c r="RBZ38" s="85"/>
      <c r="RCA38" s="85"/>
      <c r="RCB38" s="85"/>
      <c r="RLS38" s="85"/>
      <c r="RLT38" s="85"/>
      <c r="RLU38" s="85"/>
      <c r="RLV38" s="85"/>
      <c r="RLW38" s="85"/>
      <c r="RLX38" s="85"/>
      <c r="RVO38" s="85"/>
      <c r="RVP38" s="85"/>
      <c r="RVQ38" s="85"/>
      <c r="RVR38" s="85"/>
      <c r="RVS38" s="85"/>
      <c r="RVT38" s="85"/>
      <c r="SFK38" s="85"/>
      <c r="SFL38" s="85"/>
      <c r="SFM38" s="85"/>
      <c r="SFN38" s="85"/>
      <c r="SFO38" s="85"/>
      <c r="SFP38" s="85"/>
      <c r="SPG38" s="85"/>
      <c r="SPH38" s="85"/>
      <c r="SPI38" s="85"/>
      <c r="SPJ38" s="85"/>
      <c r="SPK38" s="85"/>
      <c r="SPL38" s="85"/>
      <c r="SZC38" s="85"/>
      <c r="SZD38" s="85"/>
      <c r="SZE38" s="85"/>
      <c r="SZF38" s="85"/>
      <c r="SZG38" s="85"/>
      <c r="SZH38" s="85"/>
      <c r="TIY38" s="85"/>
      <c r="TIZ38" s="85"/>
      <c r="TJA38" s="85"/>
      <c r="TJB38" s="85"/>
      <c r="TJC38" s="85"/>
      <c r="TJD38" s="85"/>
      <c r="TSU38" s="85"/>
      <c r="TSV38" s="85"/>
      <c r="TSW38" s="85"/>
      <c r="TSX38" s="85"/>
      <c r="TSY38" s="85"/>
      <c r="TSZ38" s="85"/>
      <c r="UCQ38" s="85"/>
      <c r="UCR38" s="85"/>
      <c r="UCS38" s="85"/>
      <c r="UCT38" s="85"/>
      <c r="UCU38" s="85"/>
      <c r="UCV38" s="85"/>
      <c r="UMM38" s="85"/>
      <c r="UMN38" s="85"/>
      <c r="UMO38" s="85"/>
      <c r="UMP38" s="85"/>
      <c r="UMQ38" s="85"/>
      <c r="UMR38" s="85"/>
      <c r="UWI38" s="85"/>
      <c r="UWJ38" s="85"/>
      <c r="UWK38" s="85"/>
      <c r="UWL38" s="85"/>
      <c r="UWM38" s="85"/>
      <c r="UWN38" s="85"/>
      <c r="VGE38" s="85"/>
      <c r="VGF38" s="85"/>
      <c r="VGG38" s="85"/>
      <c r="VGH38" s="85"/>
      <c r="VGI38" s="85"/>
      <c r="VGJ38" s="85"/>
      <c r="VQA38" s="85"/>
      <c r="VQB38" s="85"/>
      <c r="VQC38" s="85"/>
      <c r="VQD38" s="85"/>
      <c r="VQE38" s="85"/>
      <c r="VQF38" s="85"/>
      <c r="VZW38" s="85"/>
      <c r="VZX38" s="85"/>
      <c r="VZY38" s="85"/>
      <c r="VZZ38" s="85"/>
      <c r="WAA38" s="85"/>
      <c r="WAB38" s="85"/>
      <c r="WJS38" s="85"/>
      <c r="WJT38" s="85"/>
      <c r="WJU38" s="85"/>
      <c r="WJV38" s="85"/>
      <c r="WJW38" s="85"/>
      <c r="WJX38" s="85"/>
      <c r="WTO38" s="85"/>
      <c r="WTP38" s="85"/>
      <c r="WTQ38" s="85"/>
      <c r="WTR38" s="85"/>
      <c r="WTS38" s="85"/>
      <c r="WTT38" s="85"/>
    </row>
    <row r="39" spans="1:984 1235:2008 2259:3032 3283:4056 4307:5080 5331:6104 6355:7128 7379:8152 8403:9176 9427:10200 10451:11224 11475:12248 12499:13272 13523:14296 14547:15320 15571:16088" s="27" customFormat="1" ht="30.75" x14ac:dyDescent="0.25">
      <c r="A39" s="32" t="s">
        <v>28</v>
      </c>
      <c r="B39" s="36" t="s">
        <v>108</v>
      </c>
      <c r="C39" s="31">
        <v>200</v>
      </c>
      <c r="D39" s="420">
        <f>'Приложение 5'!F189</f>
        <v>1001000</v>
      </c>
      <c r="E39" s="420">
        <f>'Приложение 5'!G189</f>
        <v>1041040</v>
      </c>
      <c r="F39" s="421">
        <f>'Приложение 5'!H189</f>
        <v>1082681.6000000001</v>
      </c>
      <c r="G39" s="8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84"/>
      <c r="AO39" s="84"/>
      <c r="AP39" s="84"/>
      <c r="AQ39" s="84"/>
      <c r="AR39" s="84"/>
      <c r="AS39" s="84"/>
      <c r="AT39" s="84"/>
      <c r="HC39" s="85"/>
      <c r="HD39" s="85"/>
      <c r="HE39" s="85"/>
      <c r="HF39" s="85"/>
      <c r="HG39" s="85"/>
      <c r="HH39" s="85"/>
      <c r="QY39" s="85"/>
      <c r="QZ39" s="85"/>
      <c r="RA39" s="85"/>
      <c r="RB39" s="85"/>
      <c r="RC39" s="85"/>
      <c r="RD39" s="85"/>
      <c r="AAU39" s="85"/>
      <c r="AAV39" s="85"/>
      <c r="AAW39" s="85"/>
      <c r="AAX39" s="85"/>
      <c r="AAY39" s="85"/>
      <c r="AAZ39" s="85"/>
      <c r="AKQ39" s="85"/>
      <c r="AKR39" s="85"/>
      <c r="AKS39" s="85"/>
      <c r="AKT39" s="85"/>
      <c r="AKU39" s="85"/>
      <c r="AKV39" s="85"/>
      <c r="AUM39" s="85"/>
      <c r="AUN39" s="85"/>
      <c r="AUO39" s="85"/>
      <c r="AUP39" s="85"/>
      <c r="AUQ39" s="85"/>
      <c r="AUR39" s="85"/>
      <c r="BEI39" s="85"/>
      <c r="BEJ39" s="85"/>
      <c r="BEK39" s="85"/>
      <c r="BEL39" s="85"/>
      <c r="BEM39" s="85"/>
      <c r="BEN39" s="85"/>
      <c r="BOE39" s="85"/>
      <c r="BOF39" s="85"/>
      <c r="BOG39" s="85"/>
      <c r="BOH39" s="85"/>
      <c r="BOI39" s="85"/>
      <c r="BOJ39" s="85"/>
      <c r="BYA39" s="85"/>
      <c r="BYB39" s="85"/>
      <c r="BYC39" s="85"/>
      <c r="BYD39" s="85"/>
      <c r="BYE39" s="85"/>
      <c r="BYF39" s="85"/>
      <c r="CHW39" s="85"/>
      <c r="CHX39" s="85"/>
      <c r="CHY39" s="85"/>
      <c r="CHZ39" s="85"/>
      <c r="CIA39" s="85"/>
      <c r="CIB39" s="85"/>
      <c r="CRS39" s="85"/>
      <c r="CRT39" s="85"/>
      <c r="CRU39" s="85"/>
      <c r="CRV39" s="85"/>
      <c r="CRW39" s="85"/>
      <c r="CRX39" s="85"/>
      <c r="DBO39" s="85"/>
      <c r="DBP39" s="85"/>
      <c r="DBQ39" s="85"/>
      <c r="DBR39" s="85"/>
      <c r="DBS39" s="85"/>
      <c r="DBT39" s="85"/>
      <c r="DLK39" s="85"/>
      <c r="DLL39" s="85"/>
      <c r="DLM39" s="85"/>
      <c r="DLN39" s="85"/>
      <c r="DLO39" s="85"/>
      <c r="DLP39" s="85"/>
      <c r="DVG39" s="85"/>
      <c r="DVH39" s="85"/>
      <c r="DVI39" s="85"/>
      <c r="DVJ39" s="85"/>
      <c r="DVK39" s="85"/>
      <c r="DVL39" s="85"/>
      <c r="EFC39" s="85"/>
      <c r="EFD39" s="85"/>
      <c r="EFE39" s="85"/>
      <c r="EFF39" s="85"/>
      <c r="EFG39" s="85"/>
      <c r="EFH39" s="85"/>
      <c r="EOY39" s="85"/>
      <c r="EOZ39" s="85"/>
      <c r="EPA39" s="85"/>
      <c r="EPB39" s="85"/>
      <c r="EPC39" s="85"/>
      <c r="EPD39" s="85"/>
      <c r="EYU39" s="85"/>
      <c r="EYV39" s="85"/>
      <c r="EYW39" s="85"/>
      <c r="EYX39" s="85"/>
      <c r="EYY39" s="85"/>
      <c r="EYZ39" s="85"/>
      <c r="FIQ39" s="85"/>
      <c r="FIR39" s="85"/>
      <c r="FIS39" s="85"/>
      <c r="FIT39" s="85"/>
      <c r="FIU39" s="85"/>
      <c r="FIV39" s="85"/>
      <c r="FSM39" s="85"/>
      <c r="FSN39" s="85"/>
      <c r="FSO39" s="85"/>
      <c r="FSP39" s="85"/>
      <c r="FSQ39" s="85"/>
      <c r="FSR39" s="85"/>
      <c r="GCI39" s="85"/>
      <c r="GCJ39" s="85"/>
      <c r="GCK39" s="85"/>
      <c r="GCL39" s="85"/>
      <c r="GCM39" s="85"/>
      <c r="GCN39" s="85"/>
      <c r="GME39" s="85"/>
      <c r="GMF39" s="85"/>
      <c r="GMG39" s="85"/>
      <c r="GMH39" s="85"/>
      <c r="GMI39" s="85"/>
      <c r="GMJ39" s="85"/>
      <c r="GWA39" s="85"/>
      <c r="GWB39" s="85"/>
      <c r="GWC39" s="85"/>
      <c r="GWD39" s="85"/>
      <c r="GWE39" s="85"/>
      <c r="GWF39" s="85"/>
      <c r="HFW39" s="85"/>
      <c r="HFX39" s="85"/>
      <c r="HFY39" s="85"/>
      <c r="HFZ39" s="85"/>
      <c r="HGA39" s="85"/>
      <c r="HGB39" s="85"/>
      <c r="HPS39" s="85"/>
      <c r="HPT39" s="85"/>
      <c r="HPU39" s="85"/>
      <c r="HPV39" s="85"/>
      <c r="HPW39" s="85"/>
      <c r="HPX39" s="85"/>
      <c r="HZO39" s="85"/>
      <c r="HZP39" s="85"/>
      <c r="HZQ39" s="85"/>
      <c r="HZR39" s="85"/>
      <c r="HZS39" s="85"/>
      <c r="HZT39" s="85"/>
      <c r="IJK39" s="85"/>
      <c r="IJL39" s="85"/>
      <c r="IJM39" s="85"/>
      <c r="IJN39" s="85"/>
      <c r="IJO39" s="85"/>
      <c r="IJP39" s="85"/>
      <c r="ITG39" s="85"/>
      <c r="ITH39" s="85"/>
      <c r="ITI39" s="85"/>
      <c r="ITJ39" s="85"/>
      <c r="ITK39" s="85"/>
      <c r="ITL39" s="85"/>
      <c r="JDC39" s="85"/>
      <c r="JDD39" s="85"/>
      <c r="JDE39" s="85"/>
      <c r="JDF39" s="85"/>
      <c r="JDG39" s="85"/>
      <c r="JDH39" s="85"/>
      <c r="JMY39" s="85"/>
      <c r="JMZ39" s="85"/>
      <c r="JNA39" s="85"/>
      <c r="JNB39" s="85"/>
      <c r="JNC39" s="85"/>
      <c r="JND39" s="85"/>
      <c r="JWU39" s="85"/>
      <c r="JWV39" s="85"/>
      <c r="JWW39" s="85"/>
      <c r="JWX39" s="85"/>
      <c r="JWY39" s="85"/>
      <c r="JWZ39" s="85"/>
      <c r="KGQ39" s="85"/>
      <c r="KGR39" s="85"/>
      <c r="KGS39" s="85"/>
      <c r="KGT39" s="85"/>
      <c r="KGU39" s="85"/>
      <c r="KGV39" s="85"/>
      <c r="KQM39" s="85"/>
      <c r="KQN39" s="85"/>
      <c r="KQO39" s="85"/>
      <c r="KQP39" s="85"/>
      <c r="KQQ39" s="85"/>
      <c r="KQR39" s="85"/>
      <c r="LAI39" s="85"/>
      <c r="LAJ39" s="85"/>
      <c r="LAK39" s="85"/>
      <c r="LAL39" s="85"/>
      <c r="LAM39" s="85"/>
      <c r="LAN39" s="85"/>
      <c r="LKE39" s="85"/>
      <c r="LKF39" s="85"/>
      <c r="LKG39" s="85"/>
      <c r="LKH39" s="85"/>
      <c r="LKI39" s="85"/>
      <c r="LKJ39" s="85"/>
      <c r="LUA39" s="85"/>
      <c r="LUB39" s="85"/>
      <c r="LUC39" s="85"/>
      <c r="LUD39" s="85"/>
      <c r="LUE39" s="85"/>
      <c r="LUF39" s="85"/>
      <c r="MDW39" s="85"/>
      <c r="MDX39" s="85"/>
      <c r="MDY39" s="85"/>
      <c r="MDZ39" s="85"/>
      <c r="MEA39" s="85"/>
      <c r="MEB39" s="85"/>
      <c r="MNS39" s="85"/>
      <c r="MNT39" s="85"/>
      <c r="MNU39" s="85"/>
      <c r="MNV39" s="85"/>
      <c r="MNW39" s="85"/>
      <c r="MNX39" s="85"/>
      <c r="MXO39" s="85"/>
      <c r="MXP39" s="85"/>
      <c r="MXQ39" s="85"/>
      <c r="MXR39" s="85"/>
      <c r="MXS39" s="85"/>
      <c r="MXT39" s="85"/>
      <c r="NHK39" s="85"/>
      <c r="NHL39" s="85"/>
      <c r="NHM39" s="85"/>
      <c r="NHN39" s="85"/>
      <c r="NHO39" s="85"/>
      <c r="NHP39" s="85"/>
      <c r="NRG39" s="85"/>
      <c r="NRH39" s="85"/>
      <c r="NRI39" s="85"/>
      <c r="NRJ39" s="85"/>
      <c r="NRK39" s="85"/>
      <c r="NRL39" s="85"/>
      <c r="OBC39" s="85"/>
      <c r="OBD39" s="85"/>
      <c r="OBE39" s="85"/>
      <c r="OBF39" s="85"/>
      <c r="OBG39" s="85"/>
      <c r="OBH39" s="85"/>
      <c r="OKY39" s="85"/>
      <c r="OKZ39" s="85"/>
      <c r="OLA39" s="85"/>
      <c r="OLB39" s="85"/>
      <c r="OLC39" s="85"/>
      <c r="OLD39" s="85"/>
      <c r="OUU39" s="85"/>
      <c r="OUV39" s="85"/>
      <c r="OUW39" s="85"/>
      <c r="OUX39" s="85"/>
      <c r="OUY39" s="85"/>
      <c r="OUZ39" s="85"/>
      <c r="PEQ39" s="85"/>
      <c r="PER39" s="85"/>
      <c r="PES39" s="85"/>
      <c r="PET39" s="85"/>
      <c r="PEU39" s="85"/>
      <c r="PEV39" s="85"/>
      <c r="POM39" s="85"/>
      <c r="PON39" s="85"/>
      <c r="POO39" s="85"/>
      <c r="POP39" s="85"/>
      <c r="POQ39" s="85"/>
      <c r="POR39" s="85"/>
      <c r="PYI39" s="85"/>
      <c r="PYJ39" s="85"/>
      <c r="PYK39" s="85"/>
      <c r="PYL39" s="85"/>
      <c r="PYM39" s="85"/>
      <c r="PYN39" s="85"/>
      <c r="QIE39" s="85"/>
      <c r="QIF39" s="85"/>
      <c r="QIG39" s="85"/>
      <c r="QIH39" s="85"/>
      <c r="QII39" s="85"/>
      <c r="QIJ39" s="85"/>
      <c r="QSA39" s="85"/>
      <c r="QSB39" s="85"/>
      <c r="QSC39" s="85"/>
      <c r="QSD39" s="85"/>
      <c r="QSE39" s="85"/>
      <c r="QSF39" s="85"/>
      <c r="RBW39" s="85"/>
      <c r="RBX39" s="85"/>
      <c r="RBY39" s="85"/>
      <c r="RBZ39" s="85"/>
      <c r="RCA39" s="85"/>
      <c r="RCB39" s="85"/>
      <c r="RLS39" s="85"/>
      <c r="RLT39" s="85"/>
      <c r="RLU39" s="85"/>
      <c r="RLV39" s="85"/>
      <c r="RLW39" s="85"/>
      <c r="RLX39" s="85"/>
      <c r="RVO39" s="85"/>
      <c r="RVP39" s="85"/>
      <c r="RVQ39" s="85"/>
      <c r="RVR39" s="85"/>
      <c r="RVS39" s="85"/>
      <c r="RVT39" s="85"/>
      <c r="SFK39" s="85"/>
      <c r="SFL39" s="85"/>
      <c r="SFM39" s="85"/>
      <c r="SFN39" s="85"/>
      <c r="SFO39" s="85"/>
      <c r="SFP39" s="85"/>
      <c r="SPG39" s="85"/>
      <c r="SPH39" s="85"/>
      <c r="SPI39" s="85"/>
      <c r="SPJ39" s="85"/>
      <c r="SPK39" s="85"/>
      <c r="SPL39" s="85"/>
      <c r="SZC39" s="85"/>
      <c r="SZD39" s="85"/>
      <c r="SZE39" s="85"/>
      <c r="SZF39" s="85"/>
      <c r="SZG39" s="85"/>
      <c r="SZH39" s="85"/>
      <c r="TIY39" s="85"/>
      <c r="TIZ39" s="85"/>
      <c r="TJA39" s="85"/>
      <c r="TJB39" s="85"/>
      <c r="TJC39" s="85"/>
      <c r="TJD39" s="85"/>
      <c r="TSU39" s="85"/>
      <c r="TSV39" s="85"/>
      <c r="TSW39" s="85"/>
      <c r="TSX39" s="85"/>
      <c r="TSY39" s="85"/>
      <c r="TSZ39" s="85"/>
      <c r="UCQ39" s="85"/>
      <c r="UCR39" s="85"/>
      <c r="UCS39" s="85"/>
      <c r="UCT39" s="85"/>
      <c r="UCU39" s="85"/>
      <c r="UCV39" s="85"/>
      <c r="UMM39" s="85"/>
      <c r="UMN39" s="85"/>
      <c r="UMO39" s="85"/>
      <c r="UMP39" s="85"/>
      <c r="UMQ39" s="85"/>
      <c r="UMR39" s="85"/>
      <c r="UWI39" s="85"/>
      <c r="UWJ39" s="85"/>
      <c r="UWK39" s="85"/>
      <c r="UWL39" s="85"/>
      <c r="UWM39" s="85"/>
      <c r="UWN39" s="85"/>
      <c r="VGE39" s="85"/>
      <c r="VGF39" s="85"/>
      <c r="VGG39" s="85"/>
      <c r="VGH39" s="85"/>
      <c r="VGI39" s="85"/>
      <c r="VGJ39" s="85"/>
      <c r="VQA39" s="85"/>
      <c r="VQB39" s="85"/>
      <c r="VQC39" s="85"/>
      <c r="VQD39" s="85"/>
      <c r="VQE39" s="85"/>
      <c r="VQF39" s="85"/>
      <c r="VZW39" s="85"/>
      <c r="VZX39" s="85"/>
      <c r="VZY39" s="85"/>
      <c r="VZZ39" s="85"/>
      <c r="WAA39" s="85"/>
      <c r="WAB39" s="85"/>
      <c r="WJS39" s="85"/>
      <c r="WJT39" s="85"/>
      <c r="WJU39" s="85"/>
      <c r="WJV39" s="85"/>
      <c r="WJW39" s="85"/>
      <c r="WJX39" s="85"/>
      <c r="WTO39" s="85"/>
      <c r="WTP39" s="85"/>
      <c r="WTQ39" s="85"/>
      <c r="WTR39" s="85"/>
      <c r="WTS39" s="85"/>
      <c r="WTT39" s="85"/>
    </row>
    <row r="40" spans="1:984 1235:2008 2259:3032 3283:4056 4307:5080 5331:6104 6355:7128 7379:8152 8403:9176 9427:10200 10451:11224 11475:12248 12499:13272 13523:14296 14547:15320 15571:16088" s="27" customFormat="1" ht="30.75" x14ac:dyDescent="0.25">
      <c r="A40" s="428" t="s">
        <v>156</v>
      </c>
      <c r="B40" s="427" t="s">
        <v>108</v>
      </c>
      <c r="C40" s="429"/>
      <c r="D40" s="420">
        <f>SUM(D41:D43)</f>
        <v>6885000</v>
      </c>
      <c r="E40" s="420">
        <f t="shared" ref="E40:F40" si="9">SUM(E41:E43)</f>
        <v>6908400</v>
      </c>
      <c r="F40" s="421">
        <f t="shared" si="9"/>
        <v>6932736</v>
      </c>
      <c r="G40" s="8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84"/>
      <c r="AO40" s="84"/>
      <c r="AP40" s="84"/>
      <c r="AQ40" s="84"/>
      <c r="AR40" s="84"/>
      <c r="AS40" s="84"/>
      <c r="AT40" s="84"/>
      <c r="HC40" s="85"/>
      <c r="HD40" s="85"/>
      <c r="HE40" s="85"/>
      <c r="HF40" s="85"/>
      <c r="HG40" s="85"/>
      <c r="HH40" s="85"/>
      <c r="QY40" s="85"/>
      <c r="QZ40" s="85"/>
      <c r="RA40" s="85"/>
      <c r="RB40" s="85"/>
      <c r="RC40" s="85"/>
      <c r="RD40" s="85"/>
      <c r="AAU40" s="85"/>
      <c r="AAV40" s="85"/>
      <c r="AAW40" s="85"/>
      <c r="AAX40" s="85"/>
      <c r="AAY40" s="85"/>
      <c r="AAZ40" s="85"/>
      <c r="AKQ40" s="85"/>
      <c r="AKR40" s="85"/>
      <c r="AKS40" s="85"/>
      <c r="AKT40" s="85"/>
      <c r="AKU40" s="85"/>
      <c r="AKV40" s="85"/>
      <c r="AUM40" s="85"/>
      <c r="AUN40" s="85"/>
      <c r="AUO40" s="85"/>
      <c r="AUP40" s="85"/>
      <c r="AUQ40" s="85"/>
      <c r="AUR40" s="85"/>
      <c r="BEI40" s="85"/>
      <c r="BEJ40" s="85"/>
      <c r="BEK40" s="85"/>
      <c r="BEL40" s="85"/>
      <c r="BEM40" s="85"/>
      <c r="BEN40" s="85"/>
      <c r="BOE40" s="85"/>
      <c r="BOF40" s="85"/>
      <c r="BOG40" s="85"/>
      <c r="BOH40" s="85"/>
      <c r="BOI40" s="85"/>
      <c r="BOJ40" s="85"/>
      <c r="BYA40" s="85"/>
      <c r="BYB40" s="85"/>
      <c r="BYC40" s="85"/>
      <c r="BYD40" s="85"/>
      <c r="BYE40" s="85"/>
      <c r="BYF40" s="85"/>
      <c r="CHW40" s="85"/>
      <c r="CHX40" s="85"/>
      <c r="CHY40" s="85"/>
      <c r="CHZ40" s="85"/>
      <c r="CIA40" s="85"/>
      <c r="CIB40" s="85"/>
      <c r="CRS40" s="85"/>
      <c r="CRT40" s="85"/>
      <c r="CRU40" s="85"/>
      <c r="CRV40" s="85"/>
      <c r="CRW40" s="85"/>
      <c r="CRX40" s="85"/>
      <c r="DBO40" s="85"/>
      <c r="DBP40" s="85"/>
      <c r="DBQ40" s="85"/>
      <c r="DBR40" s="85"/>
      <c r="DBS40" s="85"/>
      <c r="DBT40" s="85"/>
      <c r="DLK40" s="85"/>
      <c r="DLL40" s="85"/>
      <c r="DLM40" s="85"/>
      <c r="DLN40" s="85"/>
      <c r="DLO40" s="85"/>
      <c r="DLP40" s="85"/>
      <c r="DVG40" s="85"/>
      <c r="DVH40" s="85"/>
      <c r="DVI40" s="85"/>
      <c r="DVJ40" s="85"/>
      <c r="DVK40" s="85"/>
      <c r="DVL40" s="85"/>
      <c r="EFC40" s="85"/>
      <c r="EFD40" s="85"/>
      <c r="EFE40" s="85"/>
      <c r="EFF40" s="85"/>
      <c r="EFG40" s="85"/>
      <c r="EFH40" s="85"/>
      <c r="EOY40" s="85"/>
      <c r="EOZ40" s="85"/>
      <c r="EPA40" s="85"/>
      <c r="EPB40" s="85"/>
      <c r="EPC40" s="85"/>
      <c r="EPD40" s="85"/>
      <c r="EYU40" s="85"/>
      <c r="EYV40" s="85"/>
      <c r="EYW40" s="85"/>
      <c r="EYX40" s="85"/>
      <c r="EYY40" s="85"/>
      <c r="EYZ40" s="85"/>
      <c r="FIQ40" s="85"/>
      <c r="FIR40" s="85"/>
      <c r="FIS40" s="85"/>
      <c r="FIT40" s="85"/>
      <c r="FIU40" s="85"/>
      <c r="FIV40" s="85"/>
      <c r="FSM40" s="85"/>
      <c r="FSN40" s="85"/>
      <c r="FSO40" s="85"/>
      <c r="FSP40" s="85"/>
      <c r="FSQ40" s="85"/>
      <c r="FSR40" s="85"/>
      <c r="GCI40" s="85"/>
      <c r="GCJ40" s="85"/>
      <c r="GCK40" s="85"/>
      <c r="GCL40" s="85"/>
      <c r="GCM40" s="85"/>
      <c r="GCN40" s="85"/>
      <c r="GME40" s="85"/>
      <c r="GMF40" s="85"/>
      <c r="GMG40" s="85"/>
      <c r="GMH40" s="85"/>
      <c r="GMI40" s="85"/>
      <c r="GMJ40" s="85"/>
      <c r="GWA40" s="85"/>
      <c r="GWB40" s="85"/>
      <c r="GWC40" s="85"/>
      <c r="GWD40" s="85"/>
      <c r="GWE40" s="85"/>
      <c r="GWF40" s="85"/>
      <c r="HFW40" s="85"/>
      <c r="HFX40" s="85"/>
      <c r="HFY40" s="85"/>
      <c r="HFZ40" s="85"/>
      <c r="HGA40" s="85"/>
      <c r="HGB40" s="85"/>
      <c r="HPS40" s="85"/>
      <c r="HPT40" s="85"/>
      <c r="HPU40" s="85"/>
      <c r="HPV40" s="85"/>
      <c r="HPW40" s="85"/>
      <c r="HPX40" s="85"/>
      <c r="HZO40" s="85"/>
      <c r="HZP40" s="85"/>
      <c r="HZQ40" s="85"/>
      <c r="HZR40" s="85"/>
      <c r="HZS40" s="85"/>
      <c r="HZT40" s="85"/>
      <c r="IJK40" s="85"/>
      <c r="IJL40" s="85"/>
      <c r="IJM40" s="85"/>
      <c r="IJN40" s="85"/>
      <c r="IJO40" s="85"/>
      <c r="IJP40" s="85"/>
      <c r="ITG40" s="85"/>
      <c r="ITH40" s="85"/>
      <c r="ITI40" s="85"/>
      <c r="ITJ40" s="85"/>
      <c r="ITK40" s="85"/>
      <c r="ITL40" s="85"/>
      <c r="JDC40" s="85"/>
      <c r="JDD40" s="85"/>
      <c r="JDE40" s="85"/>
      <c r="JDF40" s="85"/>
      <c r="JDG40" s="85"/>
      <c r="JDH40" s="85"/>
      <c r="JMY40" s="85"/>
      <c r="JMZ40" s="85"/>
      <c r="JNA40" s="85"/>
      <c r="JNB40" s="85"/>
      <c r="JNC40" s="85"/>
      <c r="JND40" s="85"/>
      <c r="JWU40" s="85"/>
      <c r="JWV40" s="85"/>
      <c r="JWW40" s="85"/>
      <c r="JWX40" s="85"/>
      <c r="JWY40" s="85"/>
      <c r="JWZ40" s="85"/>
      <c r="KGQ40" s="85"/>
      <c r="KGR40" s="85"/>
      <c r="KGS40" s="85"/>
      <c r="KGT40" s="85"/>
      <c r="KGU40" s="85"/>
      <c r="KGV40" s="85"/>
      <c r="KQM40" s="85"/>
      <c r="KQN40" s="85"/>
      <c r="KQO40" s="85"/>
      <c r="KQP40" s="85"/>
      <c r="KQQ40" s="85"/>
      <c r="KQR40" s="85"/>
      <c r="LAI40" s="85"/>
      <c r="LAJ40" s="85"/>
      <c r="LAK40" s="85"/>
      <c r="LAL40" s="85"/>
      <c r="LAM40" s="85"/>
      <c r="LAN40" s="85"/>
      <c r="LKE40" s="85"/>
      <c r="LKF40" s="85"/>
      <c r="LKG40" s="85"/>
      <c r="LKH40" s="85"/>
      <c r="LKI40" s="85"/>
      <c r="LKJ40" s="85"/>
      <c r="LUA40" s="85"/>
      <c r="LUB40" s="85"/>
      <c r="LUC40" s="85"/>
      <c r="LUD40" s="85"/>
      <c r="LUE40" s="85"/>
      <c r="LUF40" s="85"/>
      <c r="MDW40" s="85"/>
      <c r="MDX40" s="85"/>
      <c r="MDY40" s="85"/>
      <c r="MDZ40" s="85"/>
      <c r="MEA40" s="85"/>
      <c r="MEB40" s="85"/>
      <c r="MNS40" s="85"/>
      <c r="MNT40" s="85"/>
      <c r="MNU40" s="85"/>
      <c r="MNV40" s="85"/>
      <c r="MNW40" s="85"/>
      <c r="MNX40" s="85"/>
      <c r="MXO40" s="85"/>
      <c r="MXP40" s="85"/>
      <c r="MXQ40" s="85"/>
      <c r="MXR40" s="85"/>
      <c r="MXS40" s="85"/>
      <c r="MXT40" s="85"/>
      <c r="NHK40" s="85"/>
      <c r="NHL40" s="85"/>
      <c r="NHM40" s="85"/>
      <c r="NHN40" s="85"/>
      <c r="NHO40" s="85"/>
      <c r="NHP40" s="85"/>
      <c r="NRG40" s="85"/>
      <c r="NRH40" s="85"/>
      <c r="NRI40" s="85"/>
      <c r="NRJ40" s="85"/>
      <c r="NRK40" s="85"/>
      <c r="NRL40" s="85"/>
      <c r="OBC40" s="85"/>
      <c r="OBD40" s="85"/>
      <c r="OBE40" s="85"/>
      <c r="OBF40" s="85"/>
      <c r="OBG40" s="85"/>
      <c r="OBH40" s="85"/>
      <c r="OKY40" s="85"/>
      <c r="OKZ40" s="85"/>
      <c r="OLA40" s="85"/>
      <c r="OLB40" s="85"/>
      <c r="OLC40" s="85"/>
      <c r="OLD40" s="85"/>
      <c r="OUU40" s="85"/>
      <c r="OUV40" s="85"/>
      <c r="OUW40" s="85"/>
      <c r="OUX40" s="85"/>
      <c r="OUY40" s="85"/>
      <c r="OUZ40" s="85"/>
      <c r="PEQ40" s="85"/>
      <c r="PER40" s="85"/>
      <c r="PES40" s="85"/>
      <c r="PET40" s="85"/>
      <c r="PEU40" s="85"/>
      <c r="PEV40" s="85"/>
      <c r="POM40" s="85"/>
      <c r="PON40" s="85"/>
      <c r="POO40" s="85"/>
      <c r="POP40" s="85"/>
      <c r="POQ40" s="85"/>
      <c r="POR40" s="85"/>
      <c r="PYI40" s="85"/>
      <c r="PYJ40" s="85"/>
      <c r="PYK40" s="85"/>
      <c r="PYL40" s="85"/>
      <c r="PYM40" s="85"/>
      <c r="PYN40" s="85"/>
      <c r="QIE40" s="85"/>
      <c r="QIF40" s="85"/>
      <c r="QIG40" s="85"/>
      <c r="QIH40" s="85"/>
      <c r="QII40" s="85"/>
      <c r="QIJ40" s="85"/>
      <c r="QSA40" s="85"/>
      <c r="QSB40" s="85"/>
      <c r="QSC40" s="85"/>
      <c r="QSD40" s="85"/>
      <c r="QSE40" s="85"/>
      <c r="QSF40" s="85"/>
      <c r="RBW40" s="85"/>
      <c r="RBX40" s="85"/>
      <c r="RBY40" s="85"/>
      <c r="RBZ40" s="85"/>
      <c r="RCA40" s="85"/>
      <c r="RCB40" s="85"/>
      <c r="RLS40" s="85"/>
      <c r="RLT40" s="85"/>
      <c r="RLU40" s="85"/>
      <c r="RLV40" s="85"/>
      <c r="RLW40" s="85"/>
      <c r="RLX40" s="85"/>
      <c r="RVO40" s="85"/>
      <c r="RVP40" s="85"/>
      <c r="RVQ40" s="85"/>
      <c r="RVR40" s="85"/>
      <c r="RVS40" s="85"/>
      <c r="RVT40" s="85"/>
      <c r="SFK40" s="85"/>
      <c r="SFL40" s="85"/>
      <c r="SFM40" s="85"/>
      <c r="SFN40" s="85"/>
      <c r="SFO40" s="85"/>
      <c r="SFP40" s="85"/>
      <c r="SPG40" s="85"/>
      <c r="SPH40" s="85"/>
      <c r="SPI40" s="85"/>
      <c r="SPJ40" s="85"/>
      <c r="SPK40" s="85"/>
      <c r="SPL40" s="85"/>
      <c r="SZC40" s="85"/>
      <c r="SZD40" s="85"/>
      <c r="SZE40" s="85"/>
      <c r="SZF40" s="85"/>
      <c r="SZG40" s="85"/>
      <c r="SZH40" s="85"/>
      <c r="TIY40" s="85"/>
      <c r="TIZ40" s="85"/>
      <c r="TJA40" s="85"/>
      <c r="TJB40" s="85"/>
      <c r="TJC40" s="85"/>
      <c r="TJD40" s="85"/>
      <c r="TSU40" s="85"/>
      <c r="TSV40" s="85"/>
      <c r="TSW40" s="85"/>
      <c r="TSX40" s="85"/>
      <c r="TSY40" s="85"/>
      <c r="TSZ40" s="85"/>
      <c r="UCQ40" s="85"/>
      <c r="UCR40" s="85"/>
      <c r="UCS40" s="85"/>
      <c r="UCT40" s="85"/>
      <c r="UCU40" s="85"/>
      <c r="UCV40" s="85"/>
      <c r="UMM40" s="85"/>
      <c r="UMN40" s="85"/>
      <c r="UMO40" s="85"/>
      <c r="UMP40" s="85"/>
      <c r="UMQ40" s="85"/>
      <c r="UMR40" s="85"/>
      <c r="UWI40" s="85"/>
      <c r="UWJ40" s="85"/>
      <c r="UWK40" s="85"/>
      <c r="UWL40" s="85"/>
      <c r="UWM40" s="85"/>
      <c r="UWN40" s="85"/>
      <c r="VGE40" s="85"/>
      <c r="VGF40" s="85"/>
      <c r="VGG40" s="85"/>
      <c r="VGH40" s="85"/>
      <c r="VGI40" s="85"/>
      <c r="VGJ40" s="85"/>
      <c r="VQA40" s="85"/>
      <c r="VQB40" s="85"/>
      <c r="VQC40" s="85"/>
      <c r="VQD40" s="85"/>
      <c r="VQE40" s="85"/>
      <c r="VQF40" s="85"/>
      <c r="VZW40" s="85"/>
      <c r="VZX40" s="85"/>
      <c r="VZY40" s="85"/>
      <c r="VZZ40" s="85"/>
      <c r="WAA40" s="85"/>
      <c r="WAB40" s="85"/>
      <c r="WJS40" s="85"/>
      <c r="WJT40" s="85"/>
      <c r="WJU40" s="85"/>
      <c r="WJV40" s="85"/>
      <c r="WJW40" s="85"/>
      <c r="WJX40" s="85"/>
      <c r="WTO40" s="85"/>
      <c r="WTP40" s="85"/>
      <c r="WTQ40" s="85"/>
      <c r="WTR40" s="85"/>
      <c r="WTS40" s="85"/>
      <c r="WTT40" s="85"/>
    </row>
    <row r="41" spans="1:984 1235:2008 2259:3032 3283:4056 4307:5080 5331:6104 6355:7128 7379:8152 8403:9176 9427:10200 10451:11224 11475:12248 12499:13272 13523:14296 14547:15320 15571:16088" s="27" customFormat="1" ht="30.75" x14ac:dyDescent="0.25">
      <c r="A41" s="32" t="s">
        <v>28</v>
      </c>
      <c r="B41" s="36" t="s">
        <v>108</v>
      </c>
      <c r="C41" s="23" t="s">
        <v>29</v>
      </c>
      <c r="D41" s="420">
        <f>'Приложение 5'!F259</f>
        <v>585000</v>
      </c>
      <c r="E41" s="420">
        <f>'Приложение 5'!G259</f>
        <v>608400</v>
      </c>
      <c r="F41" s="421">
        <f>'Приложение 5'!H259</f>
        <v>632736</v>
      </c>
      <c r="G41" s="8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84"/>
      <c r="AO41" s="84"/>
      <c r="AP41" s="84"/>
      <c r="AQ41" s="84"/>
      <c r="AR41" s="84"/>
      <c r="AS41" s="84"/>
      <c r="AT41" s="84"/>
      <c r="HC41" s="85"/>
      <c r="HD41" s="85"/>
      <c r="HE41" s="85"/>
      <c r="HF41" s="85"/>
      <c r="HG41" s="85"/>
      <c r="HH41" s="85"/>
      <c r="QY41" s="85"/>
      <c r="QZ41" s="85"/>
      <c r="RA41" s="85"/>
      <c r="RB41" s="85"/>
      <c r="RC41" s="85"/>
      <c r="RD41" s="85"/>
      <c r="AAU41" s="85"/>
      <c r="AAV41" s="85"/>
      <c r="AAW41" s="85"/>
      <c r="AAX41" s="85"/>
      <c r="AAY41" s="85"/>
      <c r="AAZ41" s="85"/>
      <c r="AKQ41" s="85"/>
      <c r="AKR41" s="85"/>
      <c r="AKS41" s="85"/>
      <c r="AKT41" s="85"/>
      <c r="AKU41" s="85"/>
      <c r="AKV41" s="85"/>
      <c r="AUM41" s="85"/>
      <c r="AUN41" s="85"/>
      <c r="AUO41" s="85"/>
      <c r="AUP41" s="85"/>
      <c r="AUQ41" s="85"/>
      <c r="AUR41" s="85"/>
      <c r="BEI41" s="85"/>
      <c r="BEJ41" s="85"/>
      <c r="BEK41" s="85"/>
      <c r="BEL41" s="85"/>
      <c r="BEM41" s="85"/>
      <c r="BEN41" s="85"/>
      <c r="BOE41" s="85"/>
      <c r="BOF41" s="85"/>
      <c r="BOG41" s="85"/>
      <c r="BOH41" s="85"/>
      <c r="BOI41" s="85"/>
      <c r="BOJ41" s="85"/>
      <c r="BYA41" s="85"/>
      <c r="BYB41" s="85"/>
      <c r="BYC41" s="85"/>
      <c r="BYD41" s="85"/>
      <c r="BYE41" s="85"/>
      <c r="BYF41" s="85"/>
      <c r="CHW41" s="85"/>
      <c r="CHX41" s="85"/>
      <c r="CHY41" s="85"/>
      <c r="CHZ41" s="85"/>
      <c r="CIA41" s="85"/>
      <c r="CIB41" s="85"/>
      <c r="CRS41" s="85"/>
      <c r="CRT41" s="85"/>
      <c r="CRU41" s="85"/>
      <c r="CRV41" s="85"/>
      <c r="CRW41" s="85"/>
      <c r="CRX41" s="85"/>
      <c r="DBO41" s="85"/>
      <c r="DBP41" s="85"/>
      <c r="DBQ41" s="85"/>
      <c r="DBR41" s="85"/>
      <c r="DBS41" s="85"/>
      <c r="DBT41" s="85"/>
      <c r="DLK41" s="85"/>
      <c r="DLL41" s="85"/>
      <c r="DLM41" s="85"/>
      <c r="DLN41" s="85"/>
      <c r="DLO41" s="85"/>
      <c r="DLP41" s="85"/>
      <c r="DVG41" s="85"/>
      <c r="DVH41" s="85"/>
      <c r="DVI41" s="85"/>
      <c r="DVJ41" s="85"/>
      <c r="DVK41" s="85"/>
      <c r="DVL41" s="85"/>
      <c r="EFC41" s="85"/>
      <c r="EFD41" s="85"/>
      <c r="EFE41" s="85"/>
      <c r="EFF41" s="85"/>
      <c r="EFG41" s="85"/>
      <c r="EFH41" s="85"/>
      <c r="EOY41" s="85"/>
      <c r="EOZ41" s="85"/>
      <c r="EPA41" s="85"/>
      <c r="EPB41" s="85"/>
      <c r="EPC41" s="85"/>
      <c r="EPD41" s="85"/>
      <c r="EYU41" s="85"/>
      <c r="EYV41" s="85"/>
      <c r="EYW41" s="85"/>
      <c r="EYX41" s="85"/>
      <c r="EYY41" s="85"/>
      <c r="EYZ41" s="85"/>
      <c r="FIQ41" s="85"/>
      <c r="FIR41" s="85"/>
      <c r="FIS41" s="85"/>
      <c r="FIT41" s="85"/>
      <c r="FIU41" s="85"/>
      <c r="FIV41" s="85"/>
      <c r="FSM41" s="85"/>
      <c r="FSN41" s="85"/>
      <c r="FSO41" s="85"/>
      <c r="FSP41" s="85"/>
      <c r="FSQ41" s="85"/>
      <c r="FSR41" s="85"/>
      <c r="GCI41" s="85"/>
      <c r="GCJ41" s="85"/>
      <c r="GCK41" s="85"/>
      <c r="GCL41" s="85"/>
      <c r="GCM41" s="85"/>
      <c r="GCN41" s="85"/>
      <c r="GME41" s="85"/>
      <c r="GMF41" s="85"/>
      <c r="GMG41" s="85"/>
      <c r="GMH41" s="85"/>
      <c r="GMI41" s="85"/>
      <c r="GMJ41" s="85"/>
      <c r="GWA41" s="85"/>
      <c r="GWB41" s="85"/>
      <c r="GWC41" s="85"/>
      <c r="GWD41" s="85"/>
      <c r="GWE41" s="85"/>
      <c r="GWF41" s="85"/>
      <c r="HFW41" s="85"/>
      <c r="HFX41" s="85"/>
      <c r="HFY41" s="85"/>
      <c r="HFZ41" s="85"/>
      <c r="HGA41" s="85"/>
      <c r="HGB41" s="85"/>
      <c r="HPS41" s="85"/>
      <c r="HPT41" s="85"/>
      <c r="HPU41" s="85"/>
      <c r="HPV41" s="85"/>
      <c r="HPW41" s="85"/>
      <c r="HPX41" s="85"/>
      <c r="HZO41" s="85"/>
      <c r="HZP41" s="85"/>
      <c r="HZQ41" s="85"/>
      <c r="HZR41" s="85"/>
      <c r="HZS41" s="85"/>
      <c r="HZT41" s="85"/>
      <c r="IJK41" s="85"/>
      <c r="IJL41" s="85"/>
      <c r="IJM41" s="85"/>
      <c r="IJN41" s="85"/>
      <c r="IJO41" s="85"/>
      <c r="IJP41" s="85"/>
      <c r="ITG41" s="85"/>
      <c r="ITH41" s="85"/>
      <c r="ITI41" s="85"/>
      <c r="ITJ41" s="85"/>
      <c r="ITK41" s="85"/>
      <c r="ITL41" s="85"/>
      <c r="JDC41" s="85"/>
      <c r="JDD41" s="85"/>
      <c r="JDE41" s="85"/>
      <c r="JDF41" s="85"/>
      <c r="JDG41" s="85"/>
      <c r="JDH41" s="85"/>
      <c r="JMY41" s="85"/>
      <c r="JMZ41" s="85"/>
      <c r="JNA41" s="85"/>
      <c r="JNB41" s="85"/>
      <c r="JNC41" s="85"/>
      <c r="JND41" s="85"/>
      <c r="JWU41" s="85"/>
      <c r="JWV41" s="85"/>
      <c r="JWW41" s="85"/>
      <c r="JWX41" s="85"/>
      <c r="JWY41" s="85"/>
      <c r="JWZ41" s="85"/>
      <c r="KGQ41" s="85"/>
      <c r="KGR41" s="85"/>
      <c r="KGS41" s="85"/>
      <c r="KGT41" s="85"/>
      <c r="KGU41" s="85"/>
      <c r="KGV41" s="85"/>
      <c r="KQM41" s="85"/>
      <c r="KQN41" s="85"/>
      <c r="KQO41" s="85"/>
      <c r="KQP41" s="85"/>
      <c r="KQQ41" s="85"/>
      <c r="KQR41" s="85"/>
      <c r="LAI41" s="85"/>
      <c r="LAJ41" s="85"/>
      <c r="LAK41" s="85"/>
      <c r="LAL41" s="85"/>
      <c r="LAM41" s="85"/>
      <c r="LAN41" s="85"/>
      <c r="LKE41" s="85"/>
      <c r="LKF41" s="85"/>
      <c r="LKG41" s="85"/>
      <c r="LKH41" s="85"/>
      <c r="LKI41" s="85"/>
      <c r="LKJ41" s="85"/>
      <c r="LUA41" s="85"/>
      <c r="LUB41" s="85"/>
      <c r="LUC41" s="85"/>
      <c r="LUD41" s="85"/>
      <c r="LUE41" s="85"/>
      <c r="LUF41" s="85"/>
      <c r="MDW41" s="85"/>
      <c r="MDX41" s="85"/>
      <c r="MDY41" s="85"/>
      <c r="MDZ41" s="85"/>
      <c r="MEA41" s="85"/>
      <c r="MEB41" s="85"/>
      <c r="MNS41" s="85"/>
      <c r="MNT41" s="85"/>
      <c r="MNU41" s="85"/>
      <c r="MNV41" s="85"/>
      <c r="MNW41" s="85"/>
      <c r="MNX41" s="85"/>
      <c r="MXO41" s="85"/>
      <c r="MXP41" s="85"/>
      <c r="MXQ41" s="85"/>
      <c r="MXR41" s="85"/>
      <c r="MXS41" s="85"/>
      <c r="MXT41" s="85"/>
      <c r="NHK41" s="85"/>
      <c r="NHL41" s="85"/>
      <c r="NHM41" s="85"/>
      <c r="NHN41" s="85"/>
      <c r="NHO41" s="85"/>
      <c r="NHP41" s="85"/>
      <c r="NRG41" s="85"/>
      <c r="NRH41" s="85"/>
      <c r="NRI41" s="85"/>
      <c r="NRJ41" s="85"/>
      <c r="NRK41" s="85"/>
      <c r="NRL41" s="85"/>
      <c r="OBC41" s="85"/>
      <c r="OBD41" s="85"/>
      <c r="OBE41" s="85"/>
      <c r="OBF41" s="85"/>
      <c r="OBG41" s="85"/>
      <c r="OBH41" s="85"/>
      <c r="OKY41" s="85"/>
      <c r="OKZ41" s="85"/>
      <c r="OLA41" s="85"/>
      <c r="OLB41" s="85"/>
      <c r="OLC41" s="85"/>
      <c r="OLD41" s="85"/>
      <c r="OUU41" s="85"/>
      <c r="OUV41" s="85"/>
      <c r="OUW41" s="85"/>
      <c r="OUX41" s="85"/>
      <c r="OUY41" s="85"/>
      <c r="OUZ41" s="85"/>
      <c r="PEQ41" s="85"/>
      <c r="PER41" s="85"/>
      <c r="PES41" s="85"/>
      <c r="PET41" s="85"/>
      <c r="PEU41" s="85"/>
      <c r="PEV41" s="85"/>
      <c r="POM41" s="85"/>
      <c r="PON41" s="85"/>
      <c r="POO41" s="85"/>
      <c r="POP41" s="85"/>
      <c r="POQ41" s="85"/>
      <c r="POR41" s="85"/>
      <c r="PYI41" s="85"/>
      <c r="PYJ41" s="85"/>
      <c r="PYK41" s="85"/>
      <c r="PYL41" s="85"/>
      <c r="PYM41" s="85"/>
      <c r="PYN41" s="85"/>
      <c r="QIE41" s="85"/>
      <c r="QIF41" s="85"/>
      <c r="QIG41" s="85"/>
      <c r="QIH41" s="85"/>
      <c r="QII41" s="85"/>
      <c r="QIJ41" s="85"/>
      <c r="QSA41" s="85"/>
      <c r="QSB41" s="85"/>
      <c r="QSC41" s="85"/>
      <c r="QSD41" s="85"/>
      <c r="QSE41" s="85"/>
      <c r="QSF41" s="85"/>
      <c r="RBW41" s="85"/>
      <c r="RBX41" s="85"/>
      <c r="RBY41" s="85"/>
      <c r="RBZ41" s="85"/>
      <c r="RCA41" s="85"/>
      <c r="RCB41" s="85"/>
      <c r="RLS41" s="85"/>
      <c r="RLT41" s="85"/>
      <c r="RLU41" s="85"/>
      <c r="RLV41" s="85"/>
      <c r="RLW41" s="85"/>
      <c r="RLX41" s="85"/>
      <c r="RVO41" s="85"/>
      <c r="RVP41" s="85"/>
      <c r="RVQ41" s="85"/>
      <c r="RVR41" s="85"/>
      <c r="RVS41" s="85"/>
      <c r="RVT41" s="85"/>
      <c r="SFK41" s="85"/>
      <c r="SFL41" s="85"/>
      <c r="SFM41" s="85"/>
      <c r="SFN41" s="85"/>
      <c r="SFO41" s="85"/>
      <c r="SFP41" s="85"/>
      <c r="SPG41" s="85"/>
      <c r="SPH41" s="85"/>
      <c r="SPI41" s="85"/>
      <c r="SPJ41" s="85"/>
      <c r="SPK41" s="85"/>
      <c r="SPL41" s="85"/>
      <c r="SZC41" s="85"/>
      <c r="SZD41" s="85"/>
      <c r="SZE41" s="85"/>
      <c r="SZF41" s="85"/>
      <c r="SZG41" s="85"/>
      <c r="SZH41" s="85"/>
      <c r="TIY41" s="85"/>
      <c r="TIZ41" s="85"/>
      <c r="TJA41" s="85"/>
      <c r="TJB41" s="85"/>
      <c r="TJC41" s="85"/>
      <c r="TJD41" s="85"/>
      <c r="TSU41" s="85"/>
      <c r="TSV41" s="85"/>
      <c r="TSW41" s="85"/>
      <c r="TSX41" s="85"/>
      <c r="TSY41" s="85"/>
      <c r="TSZ41" s="85"/>
      <c r="UCQ41" s="85"/>
      <c r="UCR41" s="85"/>
      <c r="UCS41" s="85"/>
      <c r="UCT41" s="85"/>
      <c r="UCU41" s="85"/>
      <c r="UCV41" s="85"/>
      <c r="UMM41" s="85"/>
      <c r="UMN41" s="85"/>
      <c r="UMO41" s="85"/>
      <c r="UMP41" s="85"/>
      <c r="UMQ41" s="85"/>
      <c r="UMR41" s="85"/>
      <c r="UWI41" s="85"/>
      <c r="UWJ41" s="85"/>
      <c r="UWK41" s="85"/>
      <c r="UWL41" s="85"/>
      <c r="UWM41" s="85"/>
      <c r="UWN41" s="85"/>
      <c r="VGE41" s="85"/>
      <c r="VGF41" s="85"/>
      <c r="VGG41" s="85"/>
      <c r="VGH41" s="85"/>
      <c r="VGI41" s="85"/>
      <c r="VGJ41" s="85"/>
      <c r="VQA41" s="85"/>
      <c r="VQB41" s="85"/>
      <c r="VQC41" s="85"/>
      <c r="VQD41" s="85"/>
      <c r="VQE41" s="85"/>
      <c r="VQF41" s="85"/>
      <c r="VZW41" s="85"/>
      <c r="VZX41" s="85"/>
      <c r="VZY41" s="85"/>
      <c r="VZZ41" s="85"/>
      <c r="WAA41" s="85"/>
      <c r="WAB41" s="85"/>
      <c r="WJS41" s="85"/>
      <c r="WJT41" s="85"/>
      <c r="WJU41" s="85"/>
      <c r="WJV41" s="85"/>
      <c r="WJW41" s="85"/>
      <c r="WJX41" s="85"/>
      <c r="WTO41" s="85"/>
      <c r="WTP41" s="85"/>
      <c r="WTQ41" s="85"/>
      <c r="WTR41" s="85"/>
      <c r="WTS41" s="85"/>
      <c r="WTT41" s="85"/>
    </row>
    <row r="42" spans="1:984 1235:2008 2259:3032 3283:4056 4307:5080 5331:6104 6355:7128 7379:8152 8403:9176 9427:10200 10451:11224 11475:12248 12499:13272 13523:14296 14547:15320 15571:16088" s="27" customFormat="1" ht="15.75" x14ac:dyDescent="0.25">
      <c r="A42" s="22" t="s">
        <v>57</v>
      </c>
      <c r="B42" s="427" t="s">
        <v>108</v>
      </c>
      <c r="C42" s="23" t="s">
        <v>58</v>
      </c>
      <c r="D42" s="420">
        <f>'Приложение 5'!F260</f>
        <v>600000</v>
      </c>
      <c r="E42" s="420">
        <f>'Приложение 5'!G260</f>
        <v>600000</v>
      </c>
      <c r="F42" s="421">
        <f>'Приложение 5'!H260</f>
        <v>600000</v>
      </c>
      <c r="G42" s="8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84"/>
      <c r="AO42" s="84"/>
      <c r="AP42" s="84"/>
      <c r="AQ42" s="84"/>
      <c r="AR42" s="84"/>
      <c r="AS42" s="84"/>
      <c r="AT42" s="84"/>
      <c r="HC42" s="85"/>
      <c r="HD42" s="85"/>
      <c r="HE42" s="85"/>
      <c r="HF42" s="85"/>
      <c r="HG42" s="85"/>
      <c r="HH42" s="85"/>
      <c r="QY42" s="85"/>
      <c r="QZ42" s="85"/>
      <c r="RA42" s="85"/>
      <c r="RB42" s="85"/>
      <c r="RC42" s="85"/>
      <c r="RD42" s="85"/>
      <c r="AAU42" s="85"/>
      <c r="AAV42" s="85"/>
      <c r="AAW42" s="85"/>
      <c r="AAX42" s="85"/>
      <c r="AAY42" s="85"/>
      <c r="AAZ42" s="85"/>
      <c r="AKQ42" s="85"/>
      <c r="AKR42" s="85"/>
      <c r="AKS42" s="85"/>
      <c r="AKT42" s="85"/>
      <c r="AKU42" s="85"/>
      <c r="AKV42" s="85"/>
      <c r="AUM42" s="85"/>
      <c r="AUN42" s="85"/>
      <c r="AUO42" s="85"/>
      <c r="AUP42" s="85"/>
      <c r="AUQ42" s="85"/>
      <c r="AUR42" s="85"/>
      <c r="BEI42" s="85"/>
      <c r="BEJ42" s="85"/>
      <c r="BEK42" s="85"/>
      <c r="BEL42" s="85"/>
      <c r="BEM42" s="85"/>
      <c r="BEN42" s="85"/>
      <c r="BOE42" s="85"/>
      <c r="BOF42" s="85"/>
      <c r="BOG42" s="85"/>
      <c r="BOH42" s="85"/>
      <c r="BOI42" s="85"/>
      <c r="BOJ42" s="85"/>
      <c r="BYA42" s="85"/>
      <c r="BYB42" s="85"/>
      <c r="BYC42" s="85"/>
      <c r="BYD42" s="85"/>
      <c r="BYE42" s="85"/>
      <c r="BYF42" s="85"/>
      <c r="CHW42" s="85"/>
      <c r="CHX42" s="85"/>
      <c r="CHY42" s="85"/>
      <c r="CHZ42" s="85"/>
      <c r="CIA42" s="85"/>
      <c r="CIB42" s="85"/>
      <c r="CRS42" s="85"/>
      <c r="CRT42" s="85"/>
      <c r="CRU42" s="85"/>
      <c r="CRV42" s="85"/>
      <c r="CRW42" s="85"/>
      <c r="CRX42" s="85"/>
      <c r="DBO42" s="85"/>
      <c r="DBP42" s="85"/>
      <c r="DBQ42" s="85"/>
      <c r="DBR42" s="85"/>
      <c r="DBS42" s="85"/>
      <c r="DBT42" s="85"/>
      <c r="DLK42" s="85"/>
      <c r="DLL42" s="85"/>
      <c r="DLM42" s="85"/>
      <c r="DLN42" s="85"/>
      <c r="DLO42" s="85"/>
      <c r="DLP42" s="85"/>
      <c r="DVG42" s="85"/>
      <c r="DVH42" s="85"/>
      <c r="DVI42" s="85"/>
      <c r="DVJ42" s="85"/>
      <c r="DVK42" s="85"/>
      <c r="DVL42" s="85"/>
      <c r="EFC42" s="85"/>
      <c r="EFD42" s="85"/>
      <c r="EFE42" s="85"/>
      <c r="EFF42" s="85"/>
      <c r="EFG42" s="85"/>
      <c r="EFH42" s="85"/>
      <c r="EOY42" s="85"/>
      <c r="EOZ42" s="85"/>
      <c r="EPA42" s="85"/>
      <c r="EPB42" s="85"/>
      <c r="EPC42" s="85"/>
      <c r="EPD42" s="85"/>
      <c r="EYU42" s="85"/>
      <c r="EYV42" s="85"/>
      <c r="EYW42" s="85"/>
      <c r="EYX42" s="85"/>
      <c r="EYY42" s="85"/>
      <c r="EYZ42" s="85"/>
      <c r="FIQ42" s="85"/>
      <c r="FIR42" s="85"/>
      <c r="FIS42" s="85"/>
      <c r="FIT42" s="85"/>
      <c r="FIU42" s="85"/>
      <c r="FIV42" s="85"/>
      <c r="FSM42" s="85"/>
      <c r="FSN42" s="85"/>
      <c r="FSO42" s="85"/>
      <c r="FSP42" s="85"/>
      <c r="FSQ42" s="85"/>
      <c r="FSR42" s="85"/>
      <c r="GCI42" s="85"/>
      <c r="GCJ42" s="85"/>
      <c r="GCK42" s="85"/>
      <c r="GCL42" s="85"/>
      <c r="GCM42" s="85"/>
      <c r="GCN42" s="85"/>
      <c r="GME42" s="85"/>
      <c r="GMF42" s="85"/>
      <c r="GMG42" s="85"/>
      <c r="GMH42" s="85"/>
      <c r="GMI42" s="85"/>
      <c r="GMJ42" s="85"/>
      <c r="GWA42" s="85"/>
      <c r="GWB42" s="85"/>
      <c r="GWC42" s="85"/>
      <c r="GWD42" s="85"/>
      <c r="GWE42" s="85"/>
      <c r="GWF42" s="85"/>
      <c r="HFW42" s="85"/>
      <c r="HFX42" s="85"/>
      <c r="HFY42" s="85"/>
      <c r="HFZ42" s="85"/>
      <c r="HGA42" s="85"/>
      <c r="HGB42" s="85"/>
      <c r="HPS42" s="85"/>
      <c r="HPT42" s="85"/>
      <c r="HPU42" s="85"/>
      <c r="HPV42" s="85"/>
      <c r="HPW42" s="85"/>
      <c r="HPX42" s="85"/>
      <c r="HZO42" s="85"/>
      <c r="HZP42" s="85"/>
      <c r="HZQ42" s="85"/>
      <c r="HZR42" s="85"/>
      <c r="HZS42" s="85"/>
      <c r="HZT42" s="85"/>
      <c r="IJK42" s="85"/>
      <c r="IJL42" s="85"/>
      <c r="IJM42" s="85"/>
      <c r="IJN42" s="85"/>
      <c r="IJO42" s="85"/>
      <c r="IJP42" s="85"/>
      <c r="ITG42" s="85"/>
      <c r="ITH42" s="85"/>
      <c r="ITI42" s="85"/>
      <c r="ITJ42" s="85"/>
      <c r="ITK42" s="85"/>
      <c r="ITL42" s="85"/>
      <c r="JDC42" s="85"/>
      <c r="JDD42" s="85"/>
      <c r="JDE42" s="85"/>
      <c r="JDF42" s="85"/>
      <c r="JDG42" s="85"/>
      <c r="JDH42" s="85"/>
      <c r="JMY42" s="85"/>
      <c r="JMZ42" s="85"/>
      <c r="JNA42" s="85"/>
      <c r="JNB42" s="85"/>
      <c r="JNC42" s="85"/>
      <c r="JND42" s="85"/>
      <c r="JWU42" s="85"/>
      <c r="JWV42" s="85"/>
      <c r="JWW42" s="85"/>
      <c r="JWX42" s="85"/>
      <c r="JWY42" s="85"/>
      <c r="JWZ42" s="85"/>
      <c r="KGQ42" s="85"/>
      <c r="KGR42" s="85"/>
      <c r="KGS42" s="85"/>
      <c r="KGT42" s="85"/>
      <c r="KGU42" s="85"/>
      <c r="KGV42" s="85"/>
      <c r="KQM42" s="85"/>
      <c r="KQN42" s="85"/>
      <c r="KQO42" s="85"/>
      <c r="KQP42" s="85"/>
      <c r="KQQ42" s="85"/>
      <c r="KQR42" s="85"/>
      <c r="LAI42" s="85"/>
      <c r="LAJ42" s="85"/>
      <c r="LAK42" s="85"/>
      <c r="LAL42" s="85"/>
      <c r="LAM42" s="85"/>
      <c r="LAN42" s="85"/>
      <c r="LKE42" s="85"/>
      <c r="LKF42" s="85"/>
      <c r="LKG42" s="85"/>
      <c r="LKH42" s="85"/>
      <c r="LKI42" s="85"/>
      <c r="LKJ42" s="85"/>
      <c r="LUA42" s="85"/>
      <c r="LUB42" s="85"/>
      <c r="LUC42" s="85"/>
      <c r="LUD42" s="85"/>
      <c r="LUE42" s="85"/>
      <c r="LUF42" s="85"/>
      <c r="MDW42" s="85"/>
      <c r="MDX42" s="85"/>
      <c r="MDY42" s="85"/>
      <c r="MDZ42" s="85"/>
      <c r="MEA42" s="85"/>
      <c r="MEB42" s="85"/>
      <c r="MNS42" s="85"/>
      <c r="MNT42" s="85"/>
      <c r="MNU42" s="85"/>
      <c r="MNV42" s="85"/>
      <c r="MNW42" s="85"/>
      <c r="MNX42" s="85"/>
      <c r="MXO42" s="85"/>
      <c r="MXP42" s="85"/>
      <c r="MXQ42" s="85"/>
      <c r="MXR42" s="85"/>
      <c r="MXS42" s="85"/>
      <c r="MXT42" s="85"/>
      <c r="NHK42" s="85"/>
      <c r="NHL42" s="85"/>
      <c r="NHM42" s="85"/>
      <c r="NHN42" s="85"/>
      <c r="NHO42" s="85"/>
      <c r="NHP42" s="85"/>
      <c r="NRG42" s="85"/>
      <c r="NRH42" s="85"/>
      <c r="NRI42" s="85"/>
      <c r="NRJ42" s="85"/>
      <c r="NRK42" s="85"/>
      <c r="NRL42" s="85"/>
      <c r="OBC42" s="85"/>
      <c r="OBD42" s="85"/>
      <c r="OBE42" s="85"/>
      <c r="OBF42" s="85"/>
      <c r="OBG42" s="85"/>
      <c r="OBH42" s="85"/>
      <c r="OKY42" s="85"/>
      <c r="OKZ42" s="85"/>
      <c r="OLA42" s="85"/>
      <c r="OLB42" s="85"/>
      <c r="OLC42" s="85"/>
      <c r="OLD42" s="85"/>
      <c r="OUU42" s="85"/>
      <c r="OUV42" s="85"/>
      <c r="OUW42" s="85"/>
      <c r="OUX42" s="85"/>
      <c r="OUY42" s="85"/>
      <c r="OUZ42" s="85"/>
      <c r="PEQ42" s="85"/>
      <c r="PER42" s="85"/>
      <c r="PES42" s="85"/>
      <c r="PET42" s="85"/>
      <c r="PEU42" s="85"/>
      <c r="PEV42" s="85"/>
      <c r="POM42" s="85"/>
      <c r="PON42" s="85"/>
      <c r="POO42" s="85"/>
      <c r="POP42" s="85"/>
      <c r="POQ42" s="85"/>
      <c r="POR42" s="85"/>
      <c r="PYI42" s="85"/>
      <c r="PYJ42" s="85"/>
      <c r="PYK42" s="85"/>
      <c r="PYL42" s="85"/>
      <c r="PYM42" s="85"/>
      <c r="PYN42" s="85"/>
      <c r="QIE42" s="85"/>
      <c r="QIF42" s="85"/>
      <c r="QIG42" s="85"/>
      <c r="QIH42" s="85"/>
      <c r="QII42" s="85"/>
      <c r="QIJ42" s="85"/>
      <c r="QSA42" s="85"/>
      <c r="QSB42" s="85"/>
      <c r="QSC42" s="85"/>
      <c r="QSD42" s="85"/>
      <c r="QSE42" s="85"/>
      <c r="QSF42" s="85"/>
      <c r="RBW42" s="85"/>
      <c r="RBX42" s="85"/>
      <c r="RBY42" s="85"/>
      <c r="RBZ42" s="85"/>
      <c r="RCA42" s="85"/>
      <c r="RCB42" s="85"/>
      <c r="RLS42" s="85"/>
      <c r="RLT42" s="85"/>
      <c r="RLU42" s="85"/>
      <c r="RLV42" s="85"/>
      <c r="RLW42" s="85"/>
      <c r="RLX42" s="85"/>
      <c r="RVO42" s="85"/>
      <c r="RVP42" s="85"/>
      <c r="RVQ42" s="85"/>
      <c r="RVR42" s="85"/>
      <c r="RVS42" s="85"/>
      <c r="RVT42" s="85"/>
      <c r="SFK42" s="85"/>
      <c r="SFL42" s="85"/>
      <c r="SFM42" s="85"/>
      <c r="SFN42" s="85"/>
      <c r="SFO42" s="85"/>
      <c r="SFP42" s="85"/>
      <c r="SPG42" s="85"/>
      <c r="SPH42" s="85"/>
      <c r="SPI42" s="85"/>
      <c r="SPJ42" s="85"/>
      <c r="SPK42" s="85"/>
      <c r="SPL42" s="85"/>
      <c r="SZC42" s="85"/>
      <c r="SZD42" s="85"/>
      <c r="SZE42" s="85"/>
      <c r="SZF42" s="85"/>
      <c r="SZG42" s="85"/>
      <c r="SZH42" s="85"/>
      <c r="TIY42" s="85"/>
      <c r="TIZ42" s="85"/>
      <c r="TJA42" s="85"/>
      <c r="TJB42" s="85"/>
      <c r="TJC42" s="85"/>
      <c r="TJD42" s="85"/>
      <c r="TSU42" s="85"/>
      <c r="TSV42" s="85"/>
      <c r="TSW42" s="85"/>
      <c r="TSX42" s="85"/>
      <c r="TSY42" s="85"/>
      <c r="TSZ42" s="85"/>
      <c r="UCQ42" s="85"/>
      <c r="UCR42" s="85"/>
      <c r="UCS42" s="85"/>
      <c r="UCT42" s="85"/>
      <c r="UCU42" s="85"/>
      <c r="UCV42" s="85"/>
      <c r="UMM42" s="85"/>
      <c r="UMN42" s="85"/>
      <c r="UMO42" s="85"/>
      <c r="UMP42" s="85"/>
      <c r="UMQ42" s="85"/>
      <c r="UMR42" s="85"/>
      <c r="UWI42" s="85"/>
      <c r="UWJ42" s="85"/>
      <c r="UWK42" s="85"/>
      <c r="UWL42" s="85"/>
      <c r="UWM42" s="85"/>
      <c r="UWN42" s="85"/>
      <c r="VGE42" s="85"/>
      <c r="VGF42" s="85"/>
      <c r="VGG42" s="85"/>
      <c r="VGH42" s="85"/>
      <c r="VGI42" s="85"/>
      <c r="VGJ42" s="85"/>
      <c r="VQA42" s="85"/>
      <c r="VQB42" s="85"/>
      <c r="VQC42" s="85"/>
      <c r="VQD42" s="85"/>
      <c r="VQE42" s="85"/>
      <c r="VQF42" s="85"/>
      <c r="VZW42" s="85"/>
      <c r="VZX42" s="85"/>
      <c r="VZY42" s="85"/>
      <c r="VZZ42" s="85"/>
      <c r="WAA42" s="85"/>
      <c r="WAB42" s="85"/>
      <c r="WJS42" s="85"/>
      <c r="WJT42" s="85"/>
      <c r="WJU42" s="85"/>
      <c r="WJV42" s="85"/>
      <c r="WJW42" s="85"/>
      <c r="WJX42" s="85"/>
      <c r="WTO42" s="85"/>
      <c r="WTP42" s="85"/>
      <c r="WTQ42" s="85"/>
      <c r="WTR42" s="85"/>
      <c r="WTS42" s="85"/>
      <c r="WTT42" s="85"/>
    </row>
    <row r="43" spans="1:984 1235:2008 2259:3032 3283:4056 4307:5080 5331:6104 6355:7128 7379:8152 8403:9176 9427:10200 10451:11224 11475:12248 12499:13272 13523:14296 14547:15320 15571:16088" s="27" customFormat="1" ht="30.75" x14ac:dyDescent="0.25">
      <c r="A43" s="32" t="s">
        <v>59</v>
      </c>
      <c r="B43" s="36" t="s">
        <v>108</v>
      </c>
      <c r="C43" s="23" t="s">
        <v>60</v>
      </c>
      <c r="D43" s="420">
        <f>'Приложение 5'!F261</f>
        <v>5700000</v>
      </c>
      <c r="E43" s="420">
        <f>'Приложение 5'!G261</f>
        <v>5700000</v>
      </c>
      <c r="F43" s="421">
        <f>'Приложение 5'!H261</f>
        <v>5700000</v>
      </c>
      <c r="G43" s="8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84"/>
      <c r="AO43" s="84"/>
      <c r="AP43" s="84"/>
      <c r="AQ43" s="84"/>
      <c r="AR43" s="84"/>
      <c r="AS43" s="84"/>
      <c r="AT43" s="84"/>
      <c r="HC43" s="85"/>
      <c r="HD43" s="85"/>
      <c r="HE43" s="85"/>
      <c r="HF43" s="85"/>
      <c r="HG43" s="85"/>
      <c r="HH43" s="85"/>
      <c r="QY43" s="85"/>
      <c r="QZ43" s="85"/>
      <c r="RA43" s="85"/>
      <c r="RB43" s="85"/>
      <c r="RC43" s="85"/>
      <c r="RD43" s="85"/>
      <c r="AAU43" s="85"/>
      <c r="AAV43" s="85"/>
      <c r="AAW43" s="85"/>
      <c r="AAX43" s="85"/>
      <c r="AAY43" s="85"/>
      <c r="AAZ43" s="85"/>
      <c r="AKQ43" s="85"/>
      <c r="AKR43" s="85"/>
      <c r="AKS43" s="85"/>
      <c r="AKT43" s="85"/>
      <c r="AKU43" s="85"/>
      <c r="AKV43" s="85"/>
      <c r="AUM43" s="85"/>
      <c r="AUN43" s="85"/>
      <c r="AUO43" s="85"/>
      <c r="AUP43" s="85"/>
      <c r="AUQ43" s="85"/>
      <c r="AUR43" s="85"/>
      <c r="BEI43" s="85"/>
      <c r="BEJ43" s="85"/>
      <c r="BEK43" s="85"/>
      <c r="BEL43" s="85"/>
      <c r="BEM43" s="85"/>
      <c r="BEN43" s="85"/>
      <c r="BOE43" s="85"/>
      <c r="BOF43" s="85"/>
      <c r="BOG43" s="85"/>
      <c r="BOH43" s="85"/>
      <c r="BOI43" s="85"/>
      <c r="BOJ43" s="85"/>
      <c r="BYA43" s="85"/>
      <c r="BYB43" s="85"/>
      <c r="BYC43" s="85"/>
      <c r="BYD43" s="85"/>
      <c r="BYE43" s="85"/>
      <c r="BYF43" s="85"/>
      <c r="CHW43" s="85"/>
      <c r="CHX43" s="85"/>
      <c r="CHY43" s="85"/>
      <c r="CHZ43" s="85"/>
      <c r="CIA43" s="85"/>
      <c r="CIB43" s="85"/>
      <c r="CRS43" s="85"/>
      <c r="CRT43" s="85"/>
      <c r="CRU43" s="85"/>
      <c r="CRV43" s="85"/>
      <c r="CRW43" s="85"/>
      <c r="CRX43" s="85"/>
      <c r="DBO43" s="85"/>
      <c r="DBP43" s="85"/>
      <c r="DBQ43" s="85"/>
      <c r="DBR43" s="85"/>
      <c r="DBS43" s="85"/>
      <c r="DBT43" s="85"/>
      <c r="DLK43" s="85"/>
      <c r="DLL43" s="85"/>
      <c r="DLM43" s="85"/>
      <c r="DLN43" s="85"/>
      <c r="DLO43" s="85"/>
      <c r="DLP43" s="85"/>
      <c r="DVG43" s="85"/>
      <c r="DVH43" s="85"/>
      <c r="DVI43" s="85"/>
      <c r="DVJ43" s="85"/>
      <c r="DVK43" s="85"/>
      <c r="DVL43" s="85"/>
      <c r="EFC43" s="85"/>
      <c r="EFD43" s="85"/>
      <c r="EFE43" s="85"/>
      <c r="EFF43" s="85"/>
      <c r="EFG43" s="85"/>
      <c r="EFH43" s="85"/>
      <c r="EOY43" s="85"/>
      <c r="EOZ43" s="85"/>
      <c r="EPA43" s="85"/>
      <c r="EPB43" s="85"/>
      <c r="EPC43" s="85"/>
      <c r="EPD43" s="85"/>
      <c r="EYU43" s="85"/>
      <c r="EYV43" s="85"/>
      <c r="EYW43" s="85"/>
      <c r="EYX43" s="85"/>
      <c r="EYY43" s="85"/>
      <c r="EYZ43" s="85"/>
      <c r="FIQ43" s="85"/>
      <c r="FIR43" s="85"/>
      <c r="FIS43" s="85"/>
      <c r="FIT43" s="85"/>
      <c r="FIU43" s="85"/>
      <c r="FIV43" s="85"/>
      <c r="FSM43" s="85"/>
      <c r="FSN43" s="85"/>
      <c r="FSO43" s="85"/>
      <c r="FSP43" s="85"/>
      <c r="FSQ43" s="85"/>
      <c r="FSR43" s="85"/>
      <c r="GCI43" s="85"/>
      <c r="GCJ43" s="85"/>
      <c r="GCK43" s="85"/>
      <c r="GCL43" s="85"/>
      <c r="GCM43" s="85"/>
      <c r="GCN43" s="85"/>
      <c r="GME43" s="85"/>
      <c r="GMF43" s="85"/>
      <c r="GMG43" s="85"/>
      <c r="GMH43" s="85"/>
      <c r="GMI43" s="85"/>
      <c r="GMJ43" s="85"/>
      <c r="GWA43" s="85"/>
      <c r="GWB43" s="85"/>
      <c r="GWC43" s="85"/>
      <c r="GWD43" s="85"/>
      <c r="GWE43" s="85"/>
      <c r="GWF43" s="85"/>
      <c r="HFW43" s="85"/>
      <c r="HFX43" s="85"/>
      <c r="HFY43" s="85"/>
      <c r="HFZ43" s="85"/>
      <c r="HGA43" s="85"/>
      <c r="HGB43" s="85"/>
      <c r="HPS43" s="85"/>
      <c r="HPT43" s="85"/>
      <c r="HPU43" s="85"/>
      <c r="HPV43" s="85"/>
      <c r="HPW43" s="85"/>
      <c r="HPX43" s="85"/>
      <c r="HZO43" s="85"/>
      <c r="HZP43" s="85"/>
      <c r="HZQ43" s="85"/>
      <c r="HZR43" s="85"/>
      <c r="HZS43" s="85"/>
      <c r="HZT43" s="85"/>
      <c r="IJK43" s="85"/>
      <c r="IJL43" s="85"/>
      <c r="IJM43" s="85"/>
      <c r="IJN43" s="85"/>
      <c r="IJO43" s="85"/>
      <c r="IJP43" s="85"/>
      <c r="ITG43" s="85"/>
      <c r="ITH43" s="85"/>
      <c r="ITI43" s="85"/>
      <c r="ITJ43" s="85"/>
      <c r="ITK43" s="85"/>
      <c r="ITL43" s="85"/>
      <c r="JDC43" s="85"/>
      <c r="JDD43" s="85"/>
      <c r="JDE43" s="85"/>
      <c r="JDF43" s="85"/>
      <c r="JDG43" s="85"/>
      <c r="JDH43" s="85"/>
      <c r="JMY43" s="85"/>
      <c r="JMZ43" s="85"/>
      <c r="JNA43" s="85"/>
      <c r="JNB43" s="85"/>
      <c r="JNC43" s="85"/>
      <c r="JND43" s="85"/>
      <c r="JWU43" s="85"/>
      <c r="JWV43" s="85"/>
      <c r="JWW43" s="85"/>
      <c r="JWX43" s="85"/>
      <c r="JWY43" s="85"/>
      <c r="JWZ43" s="85"/>
      <c r="KGQ43" s="85"/>
      <c r="KGR43" s="85"/>
      <c r="KGS43" s="85"/>
      <c r="KGT43" s="85"/>
      <c r="KGU43" s="85"/>
      <c r="KGV43" s="85"/>
      <c r="KQM43" s="85"/>
      <c r="KQN43" s="85"/>
      <c r="KQO43" s="85"/>
      <c r="KQP43" s="85"/>
      <c r="KQQ43" s="85"/>
      <c r="KQR43" s="85"/>
      <c r="LAI43" s="85"/>
      <c r="LAJ43" s="85"/>
      <c r="LAK43" s="85"/>
      <c r="LAL43" s="85"/>
      <c r="LAM43" s="85"/>
      <c r="LAN43" s="85"/>
      <c r="LKE43" s="85"/>
      <c r="LKF43" s="85"/>
      <c r="LKG43" s="85"/>
      <c r="LKH43" s="85"/>
      <c r="LKI43" s="85"/>
      <c r="LKJ43" s="85"/>
      <c r="LUA43" s="85"/>
      <c r="LUB43" s="85"/>
      <c r="LUC43" s="85"/>
      <c r="LUD43" s="85"/>
      <c r="LUE43" s="85"/>
      <c r="LUF43" s="85"/>
      <c r="MDW43" s="85"/>
      <c r="MDX43" s="85"/>
      <c r="MDY43" s="85"/>
      <c r="MDZ43" s="85"/>
      <c r="MEA43" s="85"/>
      <c r="MEB43" s="85"/>
      <c r="MNS43" s="85"/>
      <c r="MNT43" s="85"/>
      <c r="MNU43" s="85"/>
      <c r="MNV43" s="85"/>
      <c r="MNW43" s="85"/>
      <c r="MNX43" s="85"/>
      <c r="MXO43" s="85"/>
      <c r="MXP43" s="85"/>
      <c r="MXQ43" s="85"/>
      <c r="MXR43" s="85"/>
      <c r="MXS43" s="85"/>
      <c r="MXT43" s="85"/>
      <c r="NHK43" s="85"/>
      <c r="NHL43" s="85"/>
      <c r="NHM43" s="85"/>
      <c r="NHN43" s="85"/>
      <c r="NHO43" s="85"/>
      <c r="NHP43" s="85"/>
      <c r="NRG43" s="85"/>
      <c r="NRH43" s="85"/>
      <c r="NRI43" s="85"/>
      <c r="NRJ43" s="85"/>
      <c r="NRK43" s="85"/>
      <c r="NRL43" s="85"/>
      <c r="OBC43" s="85"/>
      <c r="OBD43" s="85"/>
      <c r="OBE43" s="85"/>
      <c r="OBF43" s="85"/>
      <c r="OBG43" s="85"/>
      <c r="OBH43" s="85"/>
      <c r="OKY43" s="85"/>
      <c r="OKZ43" s="85"/>
      <c r="OLA43" s="85"/>
      <c r="OLB43" s="85"/>
      <c r="OLC43" s="85"/>
      <c r="OLD43" s="85"/>
      <c r="OUU43" s="85"/>
      <c r="OUV43" s="85"/>
      <c r="OUW43" s="85"/>
      <c r="OUX43" s="85"/>
      <c r="OUY43" s="85"/>
      <c r="OUZ43" s="85"/>
      <c r="PEQ43" s="85"/>
      <c r="PER43" s="85"/>
      <c r="PES43" s="85"/>
      <c r="PET43" s="85"/>
      <c r="PEU43" s="85"/>
      <c r="PEV43" s="85"/>
      <c r="POM43" s="85"/>
      <c r="PON43" s="85"/>
      <c r="POO43" s="85"/>
      <c r="POP43" s="85"/>
      <c r="POQ43" s="85"/>
      <c r="POR43" s="85"/>
      <c r="PYI43" s="85"/>
      <c r="PYJ43" s="85"/>
      <c r="PYK43" s="85"/>
      <c r="PYL43" s="85"/>
      <c r="PYM43" s="85"/>
      <c r="PYN43" s="85"/>
      <c r="QIE43" s="85"/>
      <c r="QIF43" s="85"/>
      <c r="QIG43" s="85"/>
      <c r="QIH43" s="85"/>
      <c r="QII43" s="85"/>
      <c r="QIJ43" s="85"/>
      <c r="QSA43" s="85"/>
      <c r="QSB43" s="85"/>
      <c r="QSC43" s="85"/>
      <c r="QSD43" s="85"/>
      <c r="QSE43" s="85"/>
      <c r="QSF43" s="85"/>
      <c r="RBW43" s="85"/>
      <c r="RBX43" s="85"/>
      <c r="RBY43" s="85"/>
      <c r="RBZ43" s="85"/>
      <c r="RCA43" s="85"/>
      <c r="RCB43" s="85"/>
      <c r="RLS43" s="85"/>
      <c r="RLT43" s="85"/>
      <c r="RLU43" s="85"/>
      <c r="RLV43" s="85"/>
      <c r="RLW43" s="85"/>
      <c r="RLX43" s="85"/>
      <c r="RVO43" s="85"/>
      <c r="RVP43" s="85"/>
      <c r="RVQ43" s="85"/>
      <c r="RVR43" s="85"/>
      <c r="RVS43" s="85"/>
      <c r="RVT43" s="85"/>
      <c r="SFK43" s="85"/>
      <c r="SFL43" s="85"/>
      <c r="SFM43" s="85"/>
      <c r="SFN43" s="85"/>
      <c r="SFO43" s="85"/>
      <c r="SFP43" s="85"/>
      <c r="SPG43" s="85"/>
      <c r="SPH43" s="85"/>
      <c r="SPI43" s="85"/>
      <c r="SPJ43" s="85"/>
      <c r="SPK43" s="85"/>
      <c r="SPL43" s="85"/>
      <c r="SZC43" s="85"/>
      <c r="SZD43" s="85"/>
      <c r="SZE43" s="85"/>
      <c r="SZF43" s="85"/>
      <c r="SZG43" s="85"/>
      <c r="SZH43" s="85"/>
      <c r="TIY43" s="85"/>
      <c r="TIZ43" s="85"/>
      <c r="TJA43" s="85"/>
      <c r="TJB43" s="85"/>
      <c r="TJC43" s="85"/>
      <c r="TJD43" s="85"/>
      <c r="TSU43" s="85"/>
      <c r="TSV43" s="85"/>
      <c r="TSW43" s="85"/>
      <c r="TSX43" s="85"/>
      <c r="TSY43" s="85"/>
      <c r="TSZ43" s="85"/>
      <c r="UCQ43" s="85"/>
      <c r="UCR43" s="85"/>
      <c r="UCS43" s="85"/>
      <c r="UCT43" s="85"/>
      <c r="UCU43" s="85"/>
      <c r="UCV43" s="85"/>
      <c r="UMM43" s="85"/>
      <c r="UMN43" s="85"/>
      <c r="UMO43" s="85"/>
      <c r="UMP43" s="85"/>
      <c r="UMQ43" s="85"/>
      <c r="UMR43" s="85"/>
      <c r="UWI43" s="85"/>
      <c r="UWJ43" s="85"/>
      <c r="UWK43" s="85"/>
      <c r="UWL43" s="85"/>
      <c r="UWM43" s="85"/>
      <c r="UWN43" s="85"/>
      <c r="VGE43" s="85"/>
      <c r="VGF43" s="85"/>
      <c r="VGG43" s="85"/>
      <c r="VGH43" s="85"/>
      <c r="VGI43" s="85"/>
      <c r="VGJ43" s="85"/>
      <c r="VQA43" s="85"/>
      <c r="VQB43" s="85"/>
      <c r="VQC43" s="85"/>
      <c r="VQD43" s="85"/>
      <c r="VQE43" s="85"/>
      <c r="VQF43" s="85"/>
      <c r="VZW43" s="85"/>
      <c r="VZX43" s="85"/>
      <c r="VZY43" s="85"/>
      <c r="VZZ43" s="85"/>
      <c r="WAA43" s="85"/>
      <c r="WAB43" s="85"/>
      <c r="WJS43" s="85"/>
      <c r="WJT43" s="85"/>
      <c r="WJU43" s="85"/>
      <c r="WJV43" s="85"/>
      <c r="WJW43" s="85"/>
      <c r="WJX43" s="85"/>
      <c r="WTO43" s="85"/>
      <c r="WTP43" s="85"/>
      <c r="WTQ43" s="85"/>
      <c r="WTR43" s="85"/>
      <c r="WTS43" s="85"/>
      <c r="WTT43" s="85"/>
    </row>
    <row r="44" spans="1:984 1235:2008 2259:3032 3283:4056 4307:5080 5331:6104 6355:7128 7379:8152 8403:9176 9427:10200 10451:11224 11475:12248 12499:13272 13523:14296 14547:15320 15571:16088" s="27" customFormat="1" ht="15.75" x14ac:dyDescent="0.25">
      <c r="A44" s="22" t="s">
        <v>157</v>
      </c>
      <c r="B44" s="152" t="s">
        <v>108</v>
      </c>
      <c r="C44" s="46"/>
      <c r="D44" s="420">
        <f>SUM(D45:D46)</f>
        <v>2276711.13</v>
      </c>
      <c r="E44" s="420">
        <f t="shared" ref="E44:F44" si="10">SUM(E45:E46)</f>
        <v>2334791.1</v>
      </c>
      <c r="F44" s="421">
        <f t="shared" si="10"/>
        <v>2395194.2400000002</v>
      </c>
      <c r="G44" s="8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84"/>
      <c r="AO44" s="84"/>
      <c r="AP44" s="84"/>
      <c r="AQ44" s="84"/>
      <c r="AR44" s="84"/>
      <c r="AS44" s="84"/>
      <c r="AT44" s="84"/>
      <c r="HC44" s="85"/>
      <c r="HD44" s="85"/>
      <c r="HE44" s="85"/>
      <c r="HF44" s="85"/>
      <c r="HG44" s="85"/>
      <c r="HH44" s="85"/>
      <c r="QY44" s="85"/>
      <c r="QZ44" s="85"/>
      <c r="RA44" s="85"/>
      <c r="RB44" s="85"/>
      <c r="RC44" s="85"/>
      <c r="RD44" s="85"/>
      <c r="AAU44" s="85"/>
      <c r="AAV44" s="85"/>
      <c r="AAW44" s="85"/>
      <c r="AAX44" s="85"/>
      <c r="AAY44" s="85"/>
      <c r="AAZ44" s="85"/>
      <c r="AKQ44" s="85"/>
      <c r="AKR44" s="85"/>
      <c r="AKS44" s="85"/>
      <c r="AKT44" s="85"/>
      <c r="AKU44" s="85"/>
      <c r="AKV44" s="85"/>
      <c r="AUM44" s="85"/>
      <c r="AUN44" s="85"/>
      <c r="AUO44" s="85"/>
      <c r="AUP44" s="85"/>
      <c r="AUQ44" s="85"/>
      <c r="AUR44" s="85"/>
      <c r="BEI44" s="85"/>
      <c r="BEJ44" s="85"/>
      <c r="BEK44" s="85"/>
      <c r="BEL44" s="85"/>
      <c r="BEM44" s="85"/>
      <c r="BEN44" s="85"/>
      <c r="BOE44" s="85"/>
      <c r="BOF44" s="85"/>
      <c r="BOG44" s="85"/>
      <c r="BOH44" s="85"/>
      <c r="BOI44" s="85"/>
      <c r="BOJ44" s="85"/>
      <c r="BYA44" s="85"/>
      <c r="BYB44" s="85"/>
      <c r="BYC44" s="85"/>
      <c r="BYD44" s="85"/>
      <c r="BYE44" s="85"/>
      <c r="BYF44" s="85"/>
      <c r="CHW44" s="85"/>
      <c r="CHX44" s="85"/>
      <c r="CHY44" s="85"/>
      <c r="CHZ44" s="85"/>
      <c r="CIA44" s="85"/>
      <c r="CIB44" s="85"/>
      <c r="CRS44" s="85"/>
      <c r="CRT44" s="85"/>
      <c r="CRU44" s="85"/>
      <c r="CRV44" s="85"/>
      <c r="CRW44" s="85"/>
      <c r="CRX44" s="85"/>
      <c r="DBO44" s="85"/>
      <c r="DBP44" s="85"/>
      <c r="DBQ44" s="85"/>
      <c r="DBR44" s="85"/>
      <c r="DBS44" s="85"/>
      <c r="DBT44" s="85"/>
      <c r="DLK44" s="85"/>
      <c r="DLL44" s="85"/>
      <c r="DLM44" s="85"/>
      <c r="DLN44" s="85"/>
      <c r="DLO44" s="85"/>
      <c r="DLP44" s="85"/>
      <c r="DVG44" s="85"/>
      <c r="DVH44" s="85"/>
      <c r="DVI44" s="85"/>
      <c r="DVJ44" s="85"/>
      <c r="DVK44" s="85"/>
      <c r="DVL44" s="85"/>
      <c r="EFC44" s="85"/>
      <c r="EFD44" s="85"/>
      <c r="EFE44" s="85"/>
      <c r="EFF44" s="85"/>
      <c r="EFG44" s="85"/>
      <c r="EFH44" s="85"/>
      <c r="EOY44" s="85"/>
      <c r="EOZ44" s="85"/>
      <c r="EPA44" s="85"/>
      <c r="EPB44" s="85"/>
      <c r="EPC44" s="85"/>
      <c r="EPD44" s="85"/>
      <c r="EYU44" s="85"/>
      <c r="EYV44" s="85"/>
      <c r="EYW44" s="85"/>
      <c r="EYX44" s="85"/>
      <c r="EYY44" s="85"/>
      <c r="EYZ44" s="85"/>
      <c r="FIQ44" s="85"/>
      <c r="FIR44" s="85"/>
      <c r="FIS44" s="85"/>
      <c r="FIT44" s="85"/>
      <c r="FIU44" s="85"/>
      <c r="FIV44" s="85"/>
      <c r="FSM44" s="85"/>
      <c r="FSN44" s="85"/>
      <c r="FSO44" s="85"/>
      <c r="FSP44" s="85"/>
      <c r="FSQ44" s="85"/>
      <c r="FSR44" s="85"/>
      <c r="GCI44" s="85"/>
      <c r="GCJ44" s="85"/>
      <c r="GCK44" s="85"/>
      <c r="GCL44" s="85"/>
      <c r="GCM44" s="85"/>
      <c r="GCN44" s="85"/>
      <c r="GME44" s="85"/>
      <c r="GMF44" s="85"/>
      <c r="GMG44" s="85"/>
      <c r="GMH44" s="85"/>
      <c r="GMI44" s="85"/>
      <c r="GMJ44" s="85"/>
      <c r="GWA44" s="85"/>
      <c r="GWB44" s="85"/>
      <c r="GWC44" s="85"/>
      <c r="GWD44" s="85"/>
      <c r="GWE44" s="85"/>
      <c r="GWF44" s="85"/>
      <c r="HFW44" s="85"/>
      <c r="HFX44" s="85"/>
      <c r="HFY44" s="85"/>
      <c r="HFZ44" s="85"/>
      <c r="HGA44" s="85"/>
      <c r="HGB44" s="85"/>
      <c r="HPS44" s="85"/>
      <c r="HPT44" s="85"/>
      <c r="HPU44" s="85"/>
      <c r="HPV44" s="85"/>
      <c r="HPW44" s="85"/>
      <c r="HPX44" s="85"/>
      <c r="HZO44" s="85"/>
      <c r="HZP44" s="85"/>
      <c r="HZQ44" s="85"/>
      <c r="HZR44" s="85"/>
      <c r="HZS44" s="85"/>
      <c r="HZT44" s="85"/>
      <c r="IJK44" s="85"/>
      <c r="IJL44" s="85"/>
      <c r="IJM44" s="85"/>
      <c r="IJN44" s="85"/>
      <c r="IJO44" s="85"/>
      <c r="IJP44" s="85"/>
      <c r="ITG44" s="85"/>
      <c r="ITH44" s="85"/>
      <c r="ITI44" s="85"/>
      <c r="ITJ44" s="85"/>
      <c r="ITK44" s="85"/>
      <c r="ITL44" s="85"/>
      <c r="JDC44" s="85"/>
      <c r="JDD44" s="85"/>
      <c r="JDE44" s="85"/>
      <c r="JDF44" s="85"/>
      <c r="JDG44" s="85"/>
      <c r="JDH44" s="85"/>
      <c r="JMY44" s="85"/>
      <c r="JMZ44" s="85"/>
      <c r="JNA44" s="85"/>
      <c r="JNB44" s="85"/>
      <c r="JNC44" s="85"/>
      <c r="JND44" s="85"/>
      <c r="JWU44" s="85"/>
      <c r="JWV44" s="85"/>
      <c r="JWW44" s="85"/>
      <c r="JWX44" s="85"/>
      <c r="JWY44" s="85"/>
      <c r="JWZ44" s="85"/>
      <c r="KGQ44" s="85"/>
      <c r="KGR44" s="85"/>
      <c r="KGS44" s="85"/>
      <c r="KGT44" s="85"/>
      <c r="KGU44" s="85"/>
      <c r="KGV44" s="85"/>
      <c r="KQM44" s="85"/>
      <c r="KQN44" s="85"/>
      <c r="KQO44" s="85"/>
      <c r="KQP44" s="85"/>
      <c r="KQQ44" s="85"/>
      <c r="KQR44" s="85"/>
      <c r="LAI44" s="85"/>
      <c r="LAJ44" s="85"/>
      <c r="LAK44" s="85"/>
      <c r="LAL44" s="85"/>
      <c r="LAM44" s="85"/>
      <c r="LAN44" s="85"/>
      <c r="LKE44" s="85"/>
      <c r="LKF44" s="85"/>
      <c r="LKG44" s="85"/>
      <c r="LKH44" s="85"/>
      <c r="LKI44" s="85"/>
      <c r="LKJ44" s="85"/>
      <c r="LUA44" s="85"/>
      <c r="LUB44" s="85"/>
      <c r="LUC44" s="85"/>
      <c r="LUD44" s="85"/>
      <c r="LUE44" s="85"/>
      <c r="LUF44" s="85"/>
      <c r="MDW44" s="85"/>
      <c r="MDX44" s="85"/>
      <c r="MDY44" s="85"/>
      <c r="MDZ44" s="85"/>
      <c r="MEA44" s="85"/>
      <c r="MEB44" s="85"/>
      <c r="MNS44" s="85"/>
      <c r="MNT44" s="85"/>
      <c r="MNU44" s="85"/>
      <c r="MNV44" s="85"/>
      <c r="MNW44" s="85"/>
      <c r="MNX44" s="85"/>
      <c r="MXO44" s="85"/>
      <c r="MXP44" s="85"/>
      <c r="MXQ44" s="85"/>
      <c r="MXR44" s="85"/>
      <c r="MXS44" s="85"/>
      <c r="MXT44" s="85"/>
      <c r="NHK44" s="85"/>
      <c r="NHL44" s="85"/>
      <c r="NHM44" s="85"/>
      <c r="NHN44" s="85"/>
      <c r="NHO44" s="85"/>
      <c r="NHP44" s="85"/>
      <c r="NRG44" s="85"/>
      <c r="NRH44" s="85"/>
      <c r="NRI44" s="85"/>
      <c r="NRJ44" s="85"/>
      <c r="NRK44" s="85"/>
      <c r="NRL44" s="85"/>
      <c r="OBC44" s="85"/>
      <c r="OBD44" s="85"/>
      <c r="OBE44" s="85"/>
      <c r="OBF44" s="85"/>
      <c r="OBG44" s="85"/>
      <c r="OBH44" s="85"/>
      <c r="OKY44" s="85"/>
      <c r="OKZ44" s="85"/>
      <c r="OLA44" s="85"/>
      <c r="OLB44" s="85"/>
      <c r="OLC44" s="85"/>
      <c r="OLD44" s="85"/>
      <c r="OUU44" s="85"/>
      <c r="OUV44" s="85"/>
      <c r="OUW44" s="85"/>
      <c r="OUX44" s="85"/>
      <c r="OUY44" s="85"/>
      <c r="OUZ44" s="85"/>
      <c r="PEQ44" s="85"/>
      <c r="PER44" s="85"/>
      <c r="PES44" s="85"/>
      <c r="PET44" s="85"/>
      <c r="PEU44" s="85"/>
      <c r="PEV44" s="85"/>
      <c r="POM44" s="85"/>
      <c r="PON44" s="85"/>
      <c r="POO44" s="85"/>
      <c r="POP44" s="85"/>
      <c r="POQ44" s="85"/>
      <c r="POR44" s="85"/>
      <c r="PYI44" s="85"/>
      <c r="PYJ44" s="85"/>
      <c r="PYK44" s="85"/>
      <c r="PYL44" s="85"/>
      <c r="PYM44" s="85"/>
      <c r="PYN44" s="85"/>
      <c r="QIE44" s="85"/>
      <c r="QIF44" s="85"/>
      <c r="QIG44" s="85"/>
      <c r="QIH44" s="85"/>
      <c r="QII44" s="85"/>
      <c r="QIJ44" s="85"/>
      <c r="QSA44" s="85"/>
      <c r="QSB44" s="85"/>
      <c r="QSC44" s="85"/>
      <c r="QSD44" s="85"/>
      <c r="QSE44" s="85"/>
      <c r="QSF44" s="85"/>
      <c r="RBW44" s="85"/>
      <c r="RBX44" s="85"/>
      <c r="RBY44" s="85"/>
      <c r="RBZ44" s="85"/>
      <c r="RCA44" s="85"/>
      <c r="RCB44" s="85"/>
      <c r="RLS44" s="85"/>
      <c r="RLT44" s="85"/>
      <c r="RLU44" s="85"/>
      <c r="RLV44" s="85"/>
      <c r="RLW44" s="85"/>
      <c r="RLX44" s="85"/>
      <c r="RVO44" s="85"/>
      <c r="RVP44" s="85"/>
      <c r="RVQ44" s="85"/>
      <c r="RVR44" s="85"/>
      <c r="RVS44" s="85"/>
      <c r="RVT44" s="85"/>
      <c r="SFK44" s="85"/>
      <c r="SFL44" s="85"/>
      <c r="SFM44" s="85"/>
      <c r="SFN44" s="85"/>
      <c r="SFO44" s="85"/>
      <c r="SFP44" s="85"/>
      <c r="SPG44" s="85"/>
      <c r="SPH44" s="85"/>
      <c r="SPI44" s="85"/>
      <c r="SPJ44" s="85"/>
      <c r="SPK44" s="85"/>
      <c r="SPL44" s="85"/>
      <c r="SZC44" s="85"/>
      <c r="SZD44" s="85"/>
      <c r="SZE44" s="85"/>
      <c r="SZF44" s="85"/>
      <c r="SZG44" s="85"/>
      <c r="SZH44" s="85"/>
      <c r="TIY44" s="85"/>
      <c r="TIZ44" s="85"/>
      <c r="TJA44" s="85"/>
      <c r="TJB44" s="85"/>
      <c r="TJC44" s="85"/>
      <c r="TJD44" s="85"/>
      <c r="TSU44" s="85"/>
      <c r="TSV44" s="85"/>
      <c r="TSW44" s="85"/>
      <c r="TSX44" s="85"/>
      <c r="TSY44" s="85"/>
      <c r="TSZ44" s="85"/>
      <c r="UCQ44" s="85"/>
      <c r="UCR44" s="85"/>
      <c r="UCS44" s="85"/>
      <c r="UCT44" s="85"/>
      <c r="UCU44" s="85"/>
      <c r="UCV44" s="85"/>
      <c r="UMM44" s="85"/>
      <c r="UMN44" s="85"/>
      <c r="UMO44" s="85"/>
      <c r="UMP44" s="85"/>
      <c r="UMQ44" s="85"/>
      <c r="UMR44" s="85"/>
      <c r="UWI44" s="85"/>
      <c r="UWJ44" s="85"/>
      <c r="UWK44" s="85"/>
      <c r="UWL44" s="85"/>
      <c r="UWM44" s="85"/>
      <c r="UWN44" s="85"/>
      <c r="VGE44" s="85"/>
      <c r="VGF44" s="85"/>
      <c r="VGG44" s="85"/>
      <c r="VGH44" s="85"/>
      <c r="VGI44" s="85"/>
      <c r="VGJ44" s="85"/>
      <c r="VQA44" s="85"/>
      <c r="VQB44" s="85"/>
      <c r="VQC44" s="85"/>
      <c r="VQD44" s="85"/>
      <c r="VQE44" s="85"/>
      <c r="VQF44" s="85"/>
      <c r="VZW44" s="85"/>
      <c r="VZX44" s="85"/>
      <c r="VZY44" s="85"/>
      <c r="VZZ44" s="85"/>
      <c r="WAA44" s="85"/>
      <c r="WAB44" s="85"/>
      <c r="WJS44" s="85"/>
      <c r="WJT44" s="85"/>
      <c r="WJU44" s="85"/>
      <c r="WJV44" s="85"/>
      <c r="WJW44" s="85"/>
      <c r="WJX44" s="85"/>
      <c r="WTO44" s="85"/>
      <c r="WTP44" s="85"/>
      <c r="WTQ44" s="85"/>
      <c r="WTR44" s="85"/>
      <c r="WTS44" s="85"/>
      <c r="WTT44" s="85"/>
    </row>
    <row r="45" spans="1:984 1235:2008 2259:3032 3283:4056 4307:5080 5331:6104 6355:7128 7379:8152 8403:9176 9427:10200 10451:11224 11475:12248 12499:13272 13523:14296 14547:15320 15571:16088" s="27" customFormat="1" ht="30.75" x14ac:dyDescent="0.25">
      <c r="A45" s="22" t="s">
        <v>28</v>
      </c>
      <c r="B45" s="152" t="s">
        <v>108</v>
      </c>
      <c r="C45" s="46" t="s">
        <v>29</v>
      </c>
      <c r="D45" s="420">
        <f>'Приложение 5'!F275</f>
        <v>1451999.13</v>
      </c>
      <c r="E45" s="420">
        <f>'Приложение 5'!G275</f>
        <v>1510079.1</v>
      </c>
      <c r="F45" s="421">
        <f>'Приложение 5'!H275</f>
        <v>1570482.24</v>
      </c>
      <c r="G45" s="8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84"/>
      <c r="AO45" s="84"/>
      <c r="AP45" s="84"/>
      <c r="AQ45" s="84"/>
      <c r="AR45" s="84"/>
      <c r="AS45" s="84"/>
      <c r="AT45" s="84"/>
      <c r="HC45" s="85"/>
      <c r="HD45" s="85"/>
      <c r="HE45" s="85"/>
      <c r="HF45" s="85"/>
      <c r="HG45" s="85"/>
      <c r="HH45" s="85"/>
      <c r="QY45" s="85"/>
      <c r="QZ45" s="85"/>
      <c r="RA45" s="85"/>
      <c r="RB45" s="85"/>
      <c r="RC45" s="85"/>
      <c r="RD45" s="85"/>
      <c r="AAU45" s="85"/>
      <c r="AAV45" s="85"/>
      <c r="AAW45" s="85"/>
      <c r="AAX45" s="85"/>
      <c r="AAY45" s="85"/>
      <c r="AAZ45" s="85"/>
      <c r="AKQ45" s="85"/>
      <c r="AKR45" s="85"/>
      <c r="AKS45" s="85"/>
      <c r="AKT45" s="85"/>
      <c r="AKU45" s="85"/>
      <c r="AKV45" s="85"/>
      <c r="AUM45" s="85"/>
      <c r="AUN45" s="85"/>
      <c r="AUO45" s="85"/>
      <c r="AUP45" s="85"/>
      <c r="AUQ45" s="85"/>
      <c r="AUR45" s="85"/>
      <c r="BEI45" s="85"/>
      <c r="BEJ45" s="85"/>
      <c r="BEK45" s="85"/>
      <c r="BEL45" s="85"/>
      <c r="BEM45" s="85"/>
      <c r="BEN45" s="85"/>
      <c r="BOE45" s="85"/>
      <c r="BOF45" s="85"/>
      <c r="BOG45" s="85"/>
      <c r="BOH45" s="85"/>
      <c r="BOI45" s="85"/>
      <c r="BOJ45" s="85"/>
      <c r="BYA45" s="85"/>
      <c r="BYB45" s="85"/>
      <c r="BYC45" s="85"/>
      <c r="BYD45" s="85"/>
      <c r="BYE45" s="85"/>
      <c r="BYF45" s="85"/>
      <c r="CHW45" s="85"/>
      <c r="CHX45" s="85"/>
      <c r="CHY45" s="85"/>
      <c r="CHZ45" s="85"/>
      <c r="CIA45" s="85"/>
      <c r="CIB45" s="85"/>
      <c r="CRS45" s="85"/>
      <c r="CRT45" s="85"/>
      <c r="CRU45" s="85"/>
      <c r="CRV45" s="85"/>
      <c r="CRW45" s="85"/>
      <c r="CRX45" s="85"/>
      <c r="DBO45" s="85"/>
      <c r="DBP45" s="85"/>
      <c r="DBQ45" s="85"/>
      <c r="DBR45" s="85"/>
      <c r="DBS45" s="85"/>
      <c r="DBT45" s="85"/>
      <c r="DLK45" s="85"/>
      <c r="DLL45" s="85"/>
      <c r="DLM45" s="85"/>
      <c r="DLN45" s="85"/>
      <c r="DLO45" s="85"/>
      <c r="DLP45" s="85"/>
      <c r="DVG45" s="85"/>
      <c r="DVH45" s="85"/>
      <c r="DVI45" s="85"/>
      <c r="DVJ45" s="85"/>
      <c r="DVK45" s="85"/>
      <c r="DVL45" s="85"/>
      <c r="EFC45" s="85"/>
      <c r="EFD45" s="85"/>
      <c r="EFE45" s="85"/>
      <c r="EFF45" s="85"/>
      <c r="EFG45" s="85"/>
      <c r="EFH45" s="85"/>
      <c r="EOY45" s="85"/>
      <c r="EOZ45" s="85"/>
      <c r="EPA45" s="85"/>
      <c r="EPB45" s="85"/>
      <c r="EPC45" s="85"/>
      <c r="EPD45" s="85"/>
      <c r="EYU45" s="85"/>
      <c r="EYV45" s="85"/>
      <c r="EYW45" s="85"/>
      <c r="EYX45" s="85"/>
      <c r="EYY45" s="85"/>
      <c r="EYZ45" s="85"/>
      <c r="FIQ45" s="85"/>
      <c r="FIR45" s="85"/>
      <c r="FIS45" s="85"/>
      <c r="FIT45" s="85"/>
      <c r="FIU45" s="85"/>
      <c r="FIV45" s="85"/>
      <c r="FSM45" s="85"/>
      <c r="FSN45" s="85"/>
      <c r="FSO45" s="85"/>
      <c r="FSP45" s="85"/>
      <c r="FSQ45" s="85"/>
      <c r="FSR45" s="85"/>
      <c r="GCI45" s="85"/>
      <c r="GCJ45" s="85"/>
      <c r="GCK45" s="85"/>
      <c r="GCL45" s="85"/>
      <c r="GCM45" s="85"/>
      <c r="GCN45" s="85"/>
      <c r="GME45" s="85"/>
      <c r="GMF45" s="85"/>
      <c r="GMG45" s="85"/>
      <c r="GMH45" s="85"/>
      <c r="GMI45" s="85"/>
      <c r="GMJ45" s="85"/>
      <c r="GWA45" s="85"/>
      <c r="GWB45" s="85"/>
      <c r="GWC45" s="85"/>
      <c r="GWD45" s="85"/>
      <c r="GWE45" s="85"/>
      <c r="GWF45" s="85"/>
      <c r="HFW45" s="85"/>
      <c r="HFX45" s="85"/>
      <c r="HFY45" s="85"/>
      <c r="HFZ45" s="85"/>
      <c r="HGA45" s="85"/>
      <c r="HGB45" s="85"/>
      <c r="HPS45" s="85"/>
      <c r="HPT45" s="85"/>
      <c r="HPU45" s="85"/>
      <c r="HPV45" s="85"/>
      <c r="HPW45" s="85"/>
      <c r="HPX45" s="85"/>
      <c r="HZO45" s="85"/>
      <c r="HZP45" s="85"/>
      <c r="HZQ45" s="85"/>
      <c r="HZR45" s="85"/>
      <c r="HZS45" s="85"/>
      <c r="HZT45" s="85"/>
      <c r="IJK45" s="85"/>
      <c r="IJL45" s="85"/>
      <c r="IJM45" s="85"/>
      <c r="IJN45" s="85"/>
      <c r="IJO45" s="85"/>
      <c r="IJP45" s="85"/>
      <c r="ITG45" s="85"/>
      <c r="ITH45" s="85"/>
      <c r="ITI45" s="85"/>
      <c r="ITJ45" s="85"/>
      <c r="ITK45" s="85"/>
      <c r="ITL45" s="85"/>
      <c r="JDC45" s="85"/>
      <c r="JDD45" s="85"/>
      <c r="JDE45" s="85"/>
      <c r="JDF45" s="85"/>
      <c r="JDG45" s="85"/>
      <c r="JDH45" s="85"/>
      <c r="JMY45" s="85"/>
      <c r="JMZ45" s="85"/>
      <c r="JNA45" s="85"/>
      <c r="JNB45" s="85"/>
      <c r="JNC45" s="85"/>
      <c r="JND45" s="85"/>
      <c r="JWU45" s="85"/>
      <c r="JWV45" s="85"/>
      <c r="JWW45" s="85"/>
      <c r="JWX45" s="85"/>
      <c r="JWY45" s="85"/>
      <c r="JWZ45" s="85"/>
      <c r="KGQ45" s="85"/>
      <c r="KGR45" s="85"/>
      <c r="KGS45" s="85"/>
      <c r="KGT45" s="85"/>
      <c r="KGU45" s="85"/>
      <c r="KGV45" s="85"/>
      <c r="KQM45" s="85"/>
      <c r="KQN45" s="85"/>
      <c r="KQO45" s="85"/>
      <c r="KQP45" s="85"/>
      <c r="KQQ45" s="85"/>
      <c r="KQR45" s="85"/>
      <c r="LAI45" s="85"/>
      <c r="LAJ45" s="85"/>
      <c r="LAK45" s="85"/>
      <c r="LAL45" s="85"/>
      <c r="LAM45" s="85"/>
      <c r="LAN45" s="85"/>
      <c r="LKE45" s="85"/>
      <c r="LKF45" s="85"/>
      <c r="LKG45" s="85"/>
      <c r="LKH45" s="85"/>
      <c r="LKI45" s="85"/>
      <c r="LKJ45" s="85"/>
      <c r="LUA45" s="85"/>
      <c r="LUB45" s="85"/>
      <c r="LUC45" s="85"/>
      <c r="LUD45" s="85"/>
      <c r="LUE45" s="85"/>
      <c r="LUF45" s="85"/>
      <c r="MDW45" s="85"/>
      <c r="MDX45" s="85"/>
      <c r="MDY45" s="85"/>
      <c r="MDZ45" s="85"/>
      <c r="MEA45" s="85"/>
      <c r="MEB45" s="85"/>
      <c r="MNS45" s="85"/>
      <c r="MNT45" s="85"/>
      <c r="MNU45" s="85"/>
      <c r="MNV45" s="85"/>
      <c r="MNW45" s="85"/>
      <c r="MNX45" s="85"/>
      <c r="MXO45" s="85"/>
      <c r="MXP45" s="85"/>
      <c r="MXQ45" s="85"/>
      <c r="MXR45" s="85"/>
      <c r="MXS45" s="85"/>
      <c r="MXT45" s="85"/>
      <c r="NHK45" s="85"/>
      <c r="NHL45" s="85"/>
      <c r="NHM45" s="85"/>
      <c r="NHN45" s="85"/>
      <c r="NHO45" s="85"/>
      <c r="NHP45" s="85"/>
      <c r="NRG45" s="85"/>
      <c r="NRH45" s="85"/>
      <c r="NRI45" s="85"/>
      <c r="NRJ45" s="85"/>
      <c r="NRK45" s="85"/>
      <c r="NRL45" s="85"/>
      <c r="OBC45" s="85"/>
      <c r="OBD45" s="85"/>
      <c r="OBE45" s="85"/>
      <c r="OBF45" s="85"/>
      <c r="OBG45" s="85"/>
      <c r="OBH45" s="85"/>
      <c r="OKY45" s="85"/>
      <c r="OKZ45" s="85"/>
      <c r="OLA45" s="85"/>
      <c r="OLB45" s="85"/>
      <c r="OLC45" s="85"/>
      <c r="OLD45" s="85"/>
      <c r="OUU45" s="85"/>
      <c r="OUV45" s="85"/>
      <c r="OUW45" s="85"/>
      <c r="OUX45" s="85"/>
      <c r="OUY45" s="85"/>
      <c r="OUZ45" s="85"/>
      <c r="PEQ45" s="85"/>
      <c r="PER45" s="85"/>
      <c r="PES45" s="85"/>
      <c r="PET45" s="85"/>
      <c r="PEU45" s="85"/>
      <c r="PEV45" s="85"/>
      <c r="POM45" s="85"/>
      <c r="PON45" s="85"/>
      <c r="POO45" s="85"/>
      <c r="POP45" s="85"/>
      <c r="POQ45" s="85"/>
      <c r="POR45" s="85"/>
      <c r="PYI45" s="85"/>
      <c r="PYJ45" s="85"/>
      <c r="PYK45" s="85"/>
      <c r="PYL45" s="85"/>
      <c r="PYM45" s="85"/>
      <c r="PYN45" s="85"/>
      <c r="QIE45" s="85"/>
      <c r="QIF45" s="85"/>
      <c r="QIG45" s="85"/>
      <c r="QIH45" s="85"/>
      <c r="QII45" s="85"/>
      <c r="QIJ45" s="85"/>
      <c r="QSA45" s="85"/>
      <c r="QSB45" s="85"/>
      <c r="QSC45" s="85"/>
      <c r="QSD45" s="85"/>
      <c r="QSE45" s="85"/>
      <c r="QSF45" s="85"/>
      <c r="RBW45" s="85"/>
      <c r="RBX45" s="85"/>
      <c r="RBY45" s="85"/>
      <c r="RBZ45" s="85"/>
      <c r="RCA45" s="85"/>
      <c r="RCB45" s="85"/>
      <c r="RLS45" s="85"/>
      <c r="RLT45" s="85"/>
      <c r="RLU45" s="85"/>
      <c r="RLV45" s="85"/>
      <c r="RLW45" s="85"/>
      <c r="RLX45" s="85"/>
      <c r="RVO45" s="85"/>
      <c r="RVP45" s="85"/>
      <c r="RVQ45" s="85"/>
      <c r="RVR45" s="85"/>
      <c r="RVS45" s="85"/>
      <c r="RVT45" s="85"/>
      <c r="SFK45" s="85"/>
      <c r="SFL45" s="85"/>
      <c r="SFM45" s="85"/>
      <c r="SFN45" s="85"/>
      <c r="SFO45" s="85"/>
      <c r="SFP45" s="85"/>
      <c r="SPG45" s="85"/>
      <c r="SPH45" s="85"/>
      <c r="SPI45" s="85"/>
      <c r="SPJ45" s="85"/>
      <c r="SPK45" s="85"/>
      <c r="SPL45" s="85"/>
      <c r="SZC45" s="85"/>
      <c r="SZD45" s="85"/>
      <c r="SZE45" s="85"/>
      <c r="SZF45" s="85"/>
      <c r="SZG45" s="85"/>
      <c r="SZH45" s="85"/>
      <c r="TIY45" s="85"/>
      <c r="TIZ45" s="85"/>
      <c r="TJA45" s="85"/>
      <c r="TJB45" s="85"/>
      <c r="TJC45" s="85"/>
      <c r="TJD45" s="85"/>
      <c r="TSU45" s="85"/>
      <c r="TSV45" s="85"/>
      <c r="TSW45" s="85"/>
      <c r="TSX45" s="85"/>
      <c r="TSY45" s="85"/>
      <c r="TSZ45" s="85"/>
      <c r="UCQ45" s="85"/>
      <c r="UCR45" s="85"/>
      <c r="UCS45" s="85"/>
      <c r="UCT45" s="85"/>
      <c r="UCU45" s="85"/>
      <c r="UCV45" s="85"/>
      <c r="UMM45" s="85"/>
      <c r="UMN45" s="85"/>
      <c r="UMO45" s="85"/>
      <c r="UMP45" s="85"/>
      <c r="UMQ45" s="85"/>
      <c r="UMR45" s="85"/>
      <c r="UWI45" s="85"/>
      <c r="UWJ45" s="85"/>
      <c r="UWK45" s="85"/>
      <c r="UWL45" s="85"/>
      <c r="UWM45" s="85"/>
      <c r="UWN45" s="85"/>
      <c r="VGE45" s="85"/>
      <c r="VGF45" s="85"/>
      <c r="VGG45" s="85"/>
      <c r="VGH45" s="85"/>
      <c r="VGI45" s="85"/>
      <c r="VGJ45" s="85"/>
      <c r="VQA45" s="85"/>
      <c r="VQB45" s="85"/>
      <c r="VQC45" s="85"/>
      <c r="VQD45" s="85"/>
      <c r="VQE45" s="85"/>
      <c r="VQF45" s="85"/>
      <c r="VZW45" s="85"/>
      <c r="VZX45" s="85"/>
      <c r="VZY45" s="85"/>
      <c r="VZZ45" s="85"/>
      <c r="WAA45" s="85"/>
      <c r="WAB45" s="85"/>
      <c r="WJS45" s="85"/>
      <c r="WJT45" s="85"/>
      <c r="WJU45" s="85"/>
      <c r="WJV45" s="85"/>
      <c r="WJW45" s="85"/>
      <c r="WJX45" s="85"/>
      <c r="WTO45" s="85"/>
      <c r="WTP45" s="85"/>
      <c r="WTQ45" s="85"/>
      <c r="WTR45" s="85"/>
      <c r="WTS45" s="85"/>
      <c r="WTT45" s="85"/>
    </row>
    <row r="46" spans="1:984 1235:2008 2259:3032 3283:4056 4307:5080 5331:6104 6355:7128 7379:8152 8403:9176 9427:10200 10451:11224 11475:12248 12499:13272 13523:14296 14547:15320 15571:16088" ht="15.75" x14ac:dyDescent="0.25">
      <c r="A46" s="22" t="s">
        <v>57</v>
      </c>
      <c r="B46" s="152" t="s">
        <v>108</v>
      </c>
      <c r="C46" s="31" t="s">
        <v>58</v>
      </c>
      <c r="D46" s="420">
        <f>'Приложение 5'!F276</f>
        <v>824712</v>
      </c>
      <c r="E46" s="420">
        <f>'Приложение 5'!G276</f>
        <v>824712</v>
      </c>
      <c r="F46" s="421">
        <f>'Приложение 5'!H276</f>
        <v>824712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77"/>
      <c r="AO46" s="77"/>
      <c r="AP46" s="77"/>
      <c r="AQ46" s="77"/>
      <c r="AR46" s="77"/>
      <c r="AS46" s="77"/>
      <c r="AT46" s="77"/>
    </row>
    <row r="47" spans="1:984 1235:2008 2259:3032 3283:4056 4307:5080 5331:6104 6355:7128 7379:8152 8403:9176 9427:10200 10451:11224 11475:12248 12499:13272 13523:14296 14547:15320 15571:16088" s="27" customFormat="1" ht="15.75" x14ac:dyDescent="0.25">
      <c r="A47" s="34" t="s">
        <v>55</v>
      </c>
      <c r="B47" s="90" t="s">
        <v>109</v>
      </c>
      <c r="C47" s="82"/>
      <c r="D47" s="91">
        <f>SUM(D48:D49)</f>
        <v>18012858.849999998</v>
      </c>
      <c r="E47" s="91">
        <f t="shared" ref="E47:F47" si="11">SUM(E48:E49)</f>
        <v>19164559.789999999</v>
      </c>
      <c r="F47" s="424">
        <f t="shared" si="11"/>
        <v>18847246.16</v>
      </c>
      <c r="G47" s="8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84"/>
      <c r="AO47" s="84"/>
      <c r="AP47" s="84"/>
      <c r="AQ47" s="84"/>
      <c r="AR47" s="84"/>
      <c r="AS47" s="84"/>
      <c r="AT47" s="84"/>
      <c r="HC47" s="85"/>
      <c r="HD47" s="85"/>
      <c r="HE47" s="85"/>
      <c r="HF47" s="85"/>
      <c r="HG47" s="85"/>
      <c r="HH47" s="85"/>
      <c r="QY47" s="85"/>
      <c r="QZ47" s="85"/>
      <c r="RA47" s="85"/>
      <c r="RB47" s="85"/>
      <c r="RC47" s="85"/>
      <c r="RD47" s="85"/>
      <c r="AAU47" s="85"/>
      <c r="AAV47" s="85"/>
      <c r="AAW47" s="85"/>
      <c r="AAX47" s="85"/>
      <c r="AAY47" s="85"/>
      <c r="AAZ47" s="85"/>
      <c r="AKQ47" s="85"/>
      <c r="AKR47" s="85"/>
      <c r="AKS47" s="85"/>
      <c r="AKT47" s="85"/>
      <c r="AKU47" s="85"/>
      <c r="AKV47" s="85"/>
      <c r="AUM47" s="85"/>
      <c r="AUN47" s="85"/>
      <c r="AUO47" s="85"/>
      <c r="AUP47" s="85"/>
      <c r="AUQ47" s="85"/>
      <c r="AUR47" s="85"/>
      <c r="BEI47" s="85"/>
      <c r="BEJ47" s="85"/>
      <c r="BEK47" s="85"/>
      <c r="BEL47" s="85"/>
      <c r="BEM47" s="85"/>
      <c r="BEN47" s="85"/>
      <c r="BOE47" s="85"/>
      <c r="BOF47" s="85"/>
      <c r="BOG47" s="85"/>
      <c r="BOH47" s="85"/>
      <c r="BOI47" s="85"/>
      <c r="BOJ47" s="85"/>
      <c r="BYA47" s="85"/>
      <c r="BYB47" s="85"/>
      <c r="BYC47" s="85"/>
      <c r="BYD47" s="85"/>
      <c r="BYE47" s="85"/>
      <c r="BYF47" s="85"/>
      <c r="CHW47" s="85"/>
      <c r="CHX47" s="85"/>
      <c r="CHY47" s="85"/>
      <c r="CHZ47" s="85"/>
      <c r="CIA47" s="85"/>
      <c r="CIB47" s="85"/>
      <c r="CRS47" s="85"/>
      <c r="CRT47" s="85"/>
      <c r="CRU47" s="85"/>
      <c r="CRV47" s="85"/>
      <c r="CRW47" s="85"/>
      <c r="CRX47" s="85"/>
      <c r="DBO47" s="85"/>
      <c r="DBP47" s="85"/>
      <c r="DBQ47" s="85"/>
      <c r="DBR47" s="85"/>
      <c r="DBS47" s="85"/>
      <c r="DBT47" s="85"/>
      <c r="DLK47" s="85"/>
      <c r="DLL47" s="85"/>
      <c r="DLM47" s="85"/>
      <c r="DLN47" s="85"/>
      <c r="DLO47" s="85"/>
      <c r="DLP47" s="85"/>
      <c r="DVG47" s="85"/>
      <c r="DVH47" s="85"/>
      <c r="DVI47" s="85"/>
      <c r="DVJ47" s="85"/>
      <c r="DVK47" s="85"/>
      <c r="DVL47" s="85"/>
      <c r="EFC47" s="85"/>
      <c r="EFD47" s="85"/>
      <c r="EFE47" s="85"/>
      <c r="EFF47" s="85"/>
      <c r="EFG47" s="85"/>
      <c r="EFH47" s="85"/>
      <c r="EOY47" s="85"/>
      <c r="EOZ47" s="85"/>
      <c r="EPA47" s="85"/>
      <c r="EPB47" s="85"/>
      <c r="EPC47" s="85"/>
      <c r="EPD47" s="85"/>
      <c r="EYU47" s="85"/>
      <c r="EYV47" s="85"/>
      <c r="EYW47" s="85"/>
      <c r="EYX47" s="85"/>
      <c r="EYY47" s="85"/>
      <c r="EYZ47" s="85"/>
      <c r="FIQ47" s="85"/>
      <c r="FIR47" s="85"/>
      <c r="FIS47" s="85"/>
      <c r="FIT47" s="85"/>
      <c r="FIU47" s="85"/>
      <c r="FIV47" s="85"/>
      <c r="FSM47" s="85"/>
      <c r="FSN47" s="85"/>
      <c r="FSO47" s="85"/>
      <c r="FSP47" s="85"/>
      <c r="FSQ47" s="85"/>
      <c r="FSR47" s="85"/>
      <c r="GCI47" s="85"/>
      <c r="GCJ47" s="85"/>
      <c r="GCK47" s="85"/>
      <c r="GCL47" s="85"/>
      <c r="GCM47" s="85"/>
      <c r="GCN47" s="85"/>
      <c r="GME47" s="85"/>
      <c r="GMF47" s="85"/>
      <c r="GMG47" s="85"/>
      <c r="GMH47" s="85"/>
      <c r="GMI47" s="85"/>
      <c r="GMJ47" s="85"/>
      <c r="GWA47" s="85"/>
      <c r="GWB47" s="85"/>
      <c r="GWC47" s="85"/>
      <c r="GWD47" s="85"/>
      <c r="GWE47" s="85"/>
      <c r="GWF47" s="85"/>
      <c r="HFW47" s="85"/>
      <c r="HFX47" s="85"/>
      <c r="HFY47" s="85"/>
      <c r="HFZ47" s="85"/>
      <c r="HGA47" s="85"/>
      <c r="HGB47" s="85"/>
      <c r="HPS47" s="85"/>
      <c r="HPT47" s="85"/>
      <c r="HPU47" s="85"/>
      <c r="HPV47" s="85"/>
      <c r="HPW47" s="85"/>
      <c r="HPX47" s="85"/>
      <c r="HZO47" s="85"/>
      <c r="HZP47" s="85"/>
      <c r="HZQ47" s="85"/>
      <c r="HZR47" s="85"/>
      <c r="HZS47" s="85"/>
      <c r="HZT47" s="85"/>
      <c r="IJK47" s="85"/>
      <c r="IJL47" s="85"/>
      <c r="IJM47" s="85"/>
      <c r="IJN47" s="85"/>
      <c r="IJO47" s="85"/>
      <c r="IJP47" s="85"/>
      <c r="ITG47" s="85"/>
      <c r="ITH47" s="85"/>
      <c r="ITI47" s="85"/>
      <c r="ITJ47" s="85"/>
      <c r="ITK47" s="85"/>
      <c r="ITL47" s="85"/>
      <c r="JDC47" s="85"/>
      <c r="JDD47" s="85"/>
      <c r="JDE47" s="85"/>
      <c r="JDF47" s="85"/>
      <c r="JDG47" s="85"/>
      <c r="JDH47" s="85"/>
      <c r="JMY47" s="85"/>
      <c r="JMZ47" s="85"/>
      <c r="JNA47" s="85"/>
      <c r="JNB47" s="85"/>
      <c r="JNC47" s="85"/>
      <c r="JND47" s="85"/>
      <c r="JWU47" s="85"/>
      <c r="JWV47" s="85"/>
      <c r="JWW47" s="85"/>
      <c r="JWX47" s="85"/>
      <c r="JWY47" s="85"/>
      <c r="JWZ47" s="85"/>
      <c r="KGQ47" s="85"/>
      <c r="KGR47" s="85"/>
      <c r="KGS47" s="85"/>
      <c r="KGT47" s="85"/>
      <c r="KGU47" s="85"/>
      <c r="KGV47" s="85"/>
      <c r="KQM47" s="85"/>
      <c r="KQN47" s="85"/>
      <c r="KQO47" s="85"/>
      <c r="KQP47" s="85"/>
      <c r="KQQ47" s="85"/>
      <c r="KQR47" s="85"/>
      <c r="LAI47" s="85"/>
      <c r="LAJ47" s="85"/>
      <c r="LAK47" s="85"/>
      <c r="LAL47" s="85"/>
      <c r="LAM47" s="85"/>
      <c r="LAN47" s="85"/>
      <c r="LKE47" s="85"/>
      <c r="LKF47" s="85"/>
      <c r="LKG47" s="85"/>
      <c r="LKH47" s="85"/>
      <c r="LKI47" s="85"/>
      <c r="LKJ47" s="85"/>
      <c r="LUA47" s="85"/>
      <c r="LUB47" s="85"/>
      <c r="LUC47" s="85"/>
      <c r="LUD47" s="85"/>
      <c r="LUE47" s="85"/>
      <c r="LUF47" s="85"/>
      <c r="MDW47" s="85"/>
      <c r="MDX47" s="85"/>
      <c r="MDY47" s="85"/>
      <c r="MDZ47" s="85"/>
      <c r="MEA47" s="85"/>
      <c r="MEB47" s="85"/>
      <c r="MNS47" s="85"/>
      <c r="MNT47" s="85"/>
      <c r="MNU47" s="85"/>
      <c r="MNV47" s="85"/>
      <c r="MNW47" s="85"/>
      <c r="MNX47" s="85"/>
      <c r="MXO47" s="85"/>
      <c r="MXP47" s="85"/>
      <c r="MXQ47" s="85"/>
      <c r="MXR47" s="85"/>
      <c r="MXS47" s="85"/>
      <c r="MXT47" s="85"/>
      <c r="NHK47" s="85"/>
      <c r="NHL47" s="85"/>
      <c r="NHM47" s="85"/>
      <c r="NHN47" s="85"/>
      <c r="NHO47" s="85"/>
      <c r="NHP47" s="85"/>
      <c r="NRG47" s="85"/>
      <c r="NRH47" s="85"/>
      <c r="NRI47" s="85"/>
      <c r="NRJ47" s="85"/>
      <c r="NRK47" s="85"/>
      <c r="NRL47" s="85"/>
      <c r="OBC47" s="85"/>
      <c r="OBD47" s="85"/>
      <c r="OBE47" s="85"/>
      <c r="OBF47" s="85"/>
      <c r="OBG47" s="85"/>
      <c r="OBH47" s="85"/>
      <c r="OKY47" s="85"/>
      <c r="OKZ47" s="85"/>
      <c r="OLA47" s="85"/>
      <c r="OLB47" s="85"/>
      <c r="OLC47" s="85"/>
      <c r="OLD47" s="85"/>
      <c r="OUU47" s="85"/>
      <c r="OUV47" s="85"/>
      <c r="OUW47" s="85"/>
      <c r="OUX47" s="85"/>
      <c r="OUY47" s="85"/>
      <c r="OUZ47" s="85"/>
      <c r="PEQ47" s="85"/>
      <c r="PER47" s="85"/>
      <c r="PES47" s="85"/>
      <c r="PET47" s="85"/>
      <c r="PEU47" s="85"/>
      <c r="PEV47" s="85"/>
      <c r="POM47" s="85"/>
      <c r="PON47" s="85"/>
      <c r="POO47" s="85"/>
      <c r="POP47" s="85"/>
      <c r="POQ47" s="85"/>
      <c r="POR47" s="85"/>
      <c r="PYI47" s="85"/>
      <c r="PYJ47" s="85"/>
      <c r="PYK47" s="85"/>
      <c r="PYL47" s="85"/>
      <c r="PYM47" s="85"/>
      <c r="PYN47" s="85"/>
      <c r="QIE47" s="85"/>
      <c r="QIF47" s="85"/>
      <c r="QIG47" s="85"/>
      <c r="QIH47" s="85"/>
      <c r="QII47" s="85"/>
      <c r="QIJ47" s="85"/>
      <c r="QSA47" s="85"/>
      <c r="QSB47" s="85"/>
      <c r="QSC47" s="85"/>
      <c r="QSD47" s="85"/>
      <c r="QSE47" s="85"/>
      <c r="QSF47" s="85"/>
      <c r="RBW47" s="85"/>
      <c r="RBX47" s="85"/>
      <c r="RBY47" s="85"/>
      <c r="RBZ47" s="85"/>
      <c r="RCA47" s="85"/>
      <c r="RCB47" s="85"/>
      <c r="RLS47" s="85"/>
      <c r="RLT47" s="85"/>
      <c r="RLU47" s="85"/>
      <c r="RLV47" s="85"/>
      <c r="RLW47" s="85"/>
      <c r="RLX47" s="85"/>
      <c r="RVO47" s="85"/>
      <c r="RVP47" s="85"/>
      <c r="RVQ47" s="85"/>
      <c r="RVR47" s="85"/>
      <c r="RVS47" s="85"/>
      <c r="RVT47" s="85"/>
      <c r="SFK47" s="85"/>
      <c r="SFL47" s="85"/>
      <c r="SFM47" s="85"/>
      <c r="SFN47" s="85"/>
      <c r="SFO47" s="85"/>
      <c r="SFP47" s="85"/>
      <c r="SPG47" s="85"/>
      <c r="SPH47" s="85"/>
      <c r="SPI47" s="85"/>
      <c r="SPJ47" s="85"/>
      <c r="SPK47" s="85"/>
      <c r="SPL47" s="85"/>
      <c r="SZC47" s="85"/>
      <c r="SZD47" s="85"/>
      <c r="SZE47" s="85"/>
      <c r="SZF47" s="85"/>
      <c r="SZG47" s="85"/>
      <c r="SZH47" s="85"/>
      <c r="TIY47" s="85"/>
      <c r="TIZ47" s="85"/>
      <c r="TJA47" s="85"/>
      <c r="TJB47" s="85"/>
      <c r="TJC47" s="85"/>
      <c r="TJD47" s="85"/>
      <c r="TSU47" s="85"/>
      <c r="TSV47" s="85"/>
      <c r="TSW47" s="85"/>
      <c r="TSX47" s="85"/>
      <c r="TSY47" s="85"/>
      <c r="TSZ47" s="85"/>
      <c r="UCQ47" s="85"/>
      <c r="UCR47" s="85"/>
      <c r="UCS47" s="85"/>
      <c r="UCT47" s="85"/>
      <c r="UCU47" s="85"/>
      <c r="UCV47" s="85"/>
      <c r="UMM47" s="85"/>
      <c r="UMN47" s="85"/>
      <c r="UMO47" s="85"/>
      <c r="UMP47" s="85"/>
      <c r="UMQ47" s="85"/>
      <c r="UMR47" s="85"/>
      <c r="UWI47" s="85"/>
      <c r="UWJ47" s="85"/>
      <c r="UWK47" s="85"/>
      <c r="UWL47" s="85"/>
      <c r="UWM47" s="85"/>
      <c r="UWN47" s="85"/>
      <c r="VGE47" s="85"/>
      <c r="VGF47" s="85"/>
      <c r="VGG47" s="85"/>
      <c r="VGH47" s="85"/>
      <c r="VGI47" s="85"/>
      <c r="VGJ47" s="85"/>
      <c r="VQA47" s="85"/>
      <c r="VQB47" s="85"/>
      <c r="VQC47" s="85"/>
      <c r="VQD47" s="85"/>
      <c r="VQE47" s="85"/>
      <c r="VQF47" s="85"/>
      <c r="VZW47" s="85"/>
      <c r="VZX47" s="85"/>
      <c r="VZY47" s="85"/>
      <c r="VZZ47" s="85"/>
      <c r="WAA47" s="85"/>
      <c r="WAB47" s="85"/>
      <c r="WJS47" s="85"/>
      <c r="WJT47" s="85"/>
      <c r="WJU47" s="85"/>
      <c r="WJV47" s="85"/>
      <c r="WJW47" s="85"/>
      <c r="WJX47" s="85"/>
      <c r="WTO47" s="85"/>
      <c r="WTP47" s="85"/>
      <c r="WTQ47" s="85"/>
      <c r="WTR47" s="85"/>
      <c r="WTS47" s="85"/>
      <c r="WTT47" s="85"/>
    </row>
    <row r="48" spans="1:984 1235:2008 2259:3032 3283:4056 4307:5080 5331:6104 6355:7128 7379:8152 8403:9176 9427:10200 10451:11224 11475:12248 12499:13272 13523:14296 14547:15320 15571:16088" ht="60.75" x14ac:dyDescent="0.25">
      <c r="A48" s="32" t="s">
        <v>24</v>
      </c>
      <c r="B48" s="152" t="s">
        <v>109</v>
      </c>
      <c r="C48" s="46">
        <v>100</v>
      </c>
      <c r="D48" s="420">
        <f>'Приложение 5'!F191</f>
        <v>16858448.719999999</v>
      </c>
      <c r="E48" s="420">
        <f>'Приложение 5'!G191</f>
        <v>17963973.25</v>
      </c>
      <c r="F48" s="420">
        <f>'Приложение 5'!H191</f>
        <v>17598636.16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77"/>
      <c r="AO48" s="77"/>
      <c r="AP48" s="77"/>
      <c r="AQ48" s="77"/>
      <c r="AR48" s="77"/>
      <c r="AS48" s="77"/>
      <c r="AT48" s="77"/>
    </row>
    <row r="49" spans="1:984 1235:2008 2259:3032 3283:4056 4307:5080 5331:6104 6355:7128 7379:8152 8403:9176 9427:10200 10451:11224 11475:12248 12499:13272 13523:14296 14547:15320 15571:16088" ht="30.75" x14ac:dyDescent="0.25">
      <c r="A49" s="22" t="s">
        <v>28</v>
      </c>
      <c r="B49" s="152" t="s">
        <v>109</v>
      </c>
      <c r="C49" s="46">
        <v>200</v>
      </c>
      <c r="D49" s="420">
        <f>'Приложение 5'!F192</f>
        <v>1154410.1299999999</v>
      </c>
      <c r="E49" s="420">
        <f>'Приложение 5'!G192</f>
        <v>1200586.54</v>
      </c>
      <c r="F49" s="420">
        <f>'Приложение 5'!H192</f>
        <v>1248610</v>
      </c>
      <c r="H49" s="124"/>
      <c r="I49" s="124"/>
      <c r="J49" s="124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77"/>
      <c r="AO49" s="77"/>
      <c r="AP49" s="77"/>
      <c r="AQ49" s="77"/>
      <c r="AR49" s="77"/>
      <c r="AS49" s="77"/>
      <c r="AT49" s="77"/>
    </row>
    <row r="50" spans="1:984 1235:2008 2259:3032 3283:4056 4307:5080 5331:6104 6355:7128 7379:8152 8403:9176 9427:10200 10451:11224 11475:12248 12499:13272 13523:14296 14547:15320 15571:16088" ht="15.75" x14ac:dyDescent="0.25">
      <c r="A50" s="430" t="s">
        <v>163</v>
      </c>
      <c r="B50" s="431" t="s">
        <v>137</v>
      </c>
      <c r="C50" s="431"/>
      <c r="D50" s="89">
        <f>D51</f>
        <v>2995900</v>
      </c>
      <c r="E50" s="89">
        <f t="shared" ref="E50:F50" si="12">E51</f>
        <v>2995900</v>
      </c>
      <c r="F50" s="89">
        <f t="shared" si="12"/>
        <v>2995900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77"/>
      <c r="AO50" s="77"/>
      <c r="AP50" s="77"/>
      <c r="AQ50" s="77"/>
      <c r="AR50" s="77"/>
      <c r="AS50" s="77"/>
      <c r="AT50" s="77"/>
    </row>
    <row r="51" spans="1:984 1235:2008 2259:3032 3283:4056 4307:5080 5331:6104 6355:7128 7379:8152 8403:9176 9427:10200 10451:11224 11475:12248 12499:13272 13523:14296 14547:15320 15571:16088" ht="47.25" x14ac:dyDescent="0.25">
      <c r="A51" s="432" t="s">
        <v>212</v>
      </c>
      <c r="B51" s="148" t="s">
        <v>138</v>
      </c>
      <c r="C51" s="148"/>
      <c r="D51" s="424">
        <f>SUM(D52:D54)</f>
        <v>2995900</v>
      </c>
      <c r="E51" s="424">
        <f t="shared" ref="E51:F51" si="13">SUM(E52:E54)</f>
        <v>2995900</v>
      </c>
      <c r="F51" s="424">
        <f t="shared" si="13"/>
        <v>2995900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77"/>
      <c r="AO51" s="77"/>
      <c r="AP51" s="77"/>
      <c r="AQ51" s="77"/>
      <c r="AR51" s="77"/>
      <c r="AS51" s="77"/>
      <c r="AT51" s="77"/>
    </row>
    <row r="52" spans="1:984 1235:2008 2259:3032 3283:4056 4307:5080 5331:6104 6355:7128 7379:8152 8403:9176 9427:10200 10451:11224 11475:12248 12499:13272 13523:14296 14547:15320 15571:16088" ht="60.75" x14ac:dyDescent="0.25">
      <c r="A52" s="22" t="s">
        <v>24</v>
      </c>
      <c r="B52" s="153" t="s">
        <v>138</v>
      </c>
      <c r="C52" s="153" t="s">
        <v>25</v>
      </c>
      <c r="D52" s="421">
        <f>'Приложение 5'!F294</f>
        <v>272580</v>
      </c>
      <c r="E52" s="421">
        <f>'Приложение 5'!G294</f>
        <v>272580</v>
      </c>
      <c r="F52" s="421">
        <f>'Приложение 5'!H294</f>
        <v>272580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77"/>
      <c r="AO52" s="77"/>
      <c r="AP52" s="77"/>
      <c r="AQ52" s="77"/>
      <c r="AR52" s="77"/>
      <c r="AS52" s="77"/>
      <c r="AT52" s="77"/>
    </row>
    <row r="53" spans="1:984 1235:2008 2259:3032 3283:4056 4307:5080 5331:6104 6355:7128 7379:8152 8403:9176 9427:10200 10451:11224 11475:12248 12499:13272 13523:14296 14547:15320 15571:16088" ht="30.75" x14ac:dyDescent="0.25">
      <c r="A53" s="22" t="s">
        <v>28</v>
      </c>
      <c r="B53" s="153" t="s">
        <v>138</v>
      </c>
      <c r="C53" s="153" t="s">
        <v>29</v>
      </c>
      <c r="D53" s="421">
        <f>'Приложение 5'!F295</f>
        <v>1268924.6200000001</v>
      </c>
      <c r="E53" s="421">
        <f>'Приложение 5'!G295</f>
        <v>1268924.6200000001</v>
      </c>
      <c r="F53" s="421">
        <f>'Приложение 5'!H295</f>
        <v>1268924.6200000001</v>
      </c>
      <c r="I53" s="104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77"/>
      <c r="AO53" s="77"/>
      <c r="AP53" s="77"/>
      <c r="AQ53" s="77"/>
      <c r="AR53" s="77"/>
      <c r="AS53" s="77"/>
      <c r="AT53" s="77"/>
    </row>
    <row r="54" spans="1:984 1235:2008 2259:3032 3283:4056 4307:5080 5331:6104 6355:7128 7379:8152 8403:9176 9427:10200 10451:11224 11475:12248 12499:13272 13523:14296 14547:15320 15571:16088" ht="15.75" x14ac:dyDescent="0.25">
      <c r="A54" s="22" t="s">
        <v>57</v>
      </c>
      <c r="B54" s="153" t="s">
        <v>138</v>
      </c>
      <c r="C54" s="153" t="s">
        <v>58</v>
      </c>
      <c r="D54" s="421">
        <f>'Приложение 5'!F296</f>
        <v>1454395.38</v>
      </c>
      <c r="E54" s="421">
        <f>'Приложение 5'!G296</f>
        <v>1454395.38</v>
      </c>
      <c r="F54" s="421">
        <f>'Приложение 5'!H296</f>
        <v>1454395.38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77"/>
      <c r="AO54" s="77"/>
      <c r="AP54" s="77"/>
      <c r="AQ54" s="77"/>
      <c r="AR54" s="77"/>
      <c r="AS54" s="77"/>
      <c r="AT54" s="77"/>
    </row>
    <row r="55" spans="1:984 1235:2008 2259:3032 3283:4056 4307:5080 5331:6104 6355:7128 7379:8152 8403:9176 9427:10200 10451:11224 11475:12248 12499:13272 13523:14296 14547:15320 15571:16088" ht="15.75" x14ac:dyDescent="0.25">
      <c r="A55" s="430" t="s">
        <v>127</v>
      </c>
      <c r="B55" s="431" t="s">
        <v>128</v>
      </c>
      <c r="C55" s="431"/>
      <c r="D55" s="89">
        <f>D56+D61</f>
        <v>10571195.83</v>
      </c>
      <c r="E55" s="89">
        <f t="shared" ref="E55:F55" si="14">E56+E61</f>
        <v>11360343.439999999</v>
      </c>
      <c r="F55" s="89">
        <f t="shared" si="14"/>
        <v>11360344.439999999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77"/>
      <c r="AO55" s="77"/>
      <c r="AP55" s="77"/>
      <c r="AQ55" s="77"/>
      <c r="AR55" s="77"/>
      <c r="AS55" s="77"/>
      <c r="AT55" s="77"/>
    </row>
    <row r="56" spans="1:984 1235:2008 2259:3032 3283:4056 4307:5080 5331:6104 6355:7128 7379:8152 8403:9176 9427:10200 10451:11224 11475:12248 12499:13272 13523:14296 14547:15320 15571:16088" ht="47.25" x14ac:dyDescent="0.25">
      <c r="A56" s="18" t="s">
        <v>211</v>
      </c>
      <c r="B56" s="148" t="s">
        <v>134</v>
      </c>
      <c r="C56" s="148"/>
      <c r="D56" s="424">
        <f>SUM(D57:D60)</f>
        <v>1792195.83</v>
      </c>
      <c r="E56" s="424">
        <f t="shared" ref="E56:F56" si="15">SUM(E57:E60)</f>
        <v>2581343.44</v>
      </c>
      <c r="F56" s="424">
        <f t="shared" si="15"/>
        <v>2581343.44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77"/>
      <c r="AO56" s="77"/>
      <c r="AP56" s="77"/>
      <c r="AQ56" s="77"/>
      <c r="AR56" s="77"/>
      <c r="AS56" s="77"/>
      <c r="AT56" s="77"/>
    </row>
    <row r="57" spans="1:984 1235:2008 2259:3032 3283:4056 4307:5080 5331:6104 6355:7128 7379:8152 8403:9176 9427:10200 10451:11224 11475:12248 12499:13272 13523:14296 14547:15320 15571:16088" ht="60.75" hidden="1" x14ac:dyDescent="0.25">
      <c r="A57" s="22" t="s">
        <v>24</v>
      </c>
      <c r="B57" s="153" t="s">
        <v>134</v>
      </c>
      <c r="C57" s="153" t="s">
        <v>25</v>
      </c>
      <c r="D57" s="421">
        <v>0</v>
      </c>
      <c r="E57" s="421">
        <v>0</v>
      </c>
      <c r="F57" s="421">
        <v>0</v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77"/>
      <c r="AO57" s="77"/>
      <c r="AP57" s="77"/>
      <c r="AQ57" s="77"/>
      <c r="AR57" s="77"/>
      <c r="AS57" s="77"/>
      <c r="AT57" s="77"/>
    </row>
    <row r="58" spans="1:984 1235:2008 2259:3032 3283:4056 4307:5080 5331:6104 6355:7128 7379:8152 8403:9176 9427:10200 10451:11224 11475:12248 12499:13272 13523:14296 14547:15320 15571:16088" ht="30.75" x14ac:dyDescent="0.25">
      <c r="A58" s="22" t="s">
        <v>28</v>
      </c>
      <c r="B58" s="153" t="s">
        <v>134</v>
      </c>
      <c r="C58" s="153" t="s">
        <v>29</v>
      </c>
      <c r="D58" s="421">
        <f>'Приложение 5'!F279+'Приложение 5'!F300</f>
        <v>1021638.63</v>
      </c>
      <c r="E58" s="421">
        <f>'Приложение 5'!G279+'Приложение 5'!G300</f>
        <v>1803963.95</v>
      </c>
      <c r="F58" s="421">
        <f>'Приложение 5'!H279+'Приложение 5'!H300</f>
        <v>1803963.95</v>
      </c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77"/>
      <c r="AO58" s="77"/>
      <c r="AP58" s="77"/>
      <c r="AQ58" s="77"/>
      <c r="AR58" s="77"/>
      <c r="AS58" s="77"/>
      <c r="AT58" s="77"/>
    </row>
    <row r="59" spans="1:984 1235:2008 2259:3032 3283:4056 4307:5080 5331:6104 6355:7128 7379:8152 8403:9176 9427:10200 10451:11224 11475:12248 12499:13272 13523:14296 14547:15320 15571:16088" ht="15.75" x14ac:dyDescent="0.25">
      <c r="A59" s="22" t="s">
        <v>57</v>
      </c>
      <c r="B59" s="153" t="s">
        <v>134</v>
      </c>
      <c r="C59" s="153" t="s">
        <v>58</v>
      </c>
      <c r="D59" s="421">
        <f>'Приложение 5'!F280+'Приложение 5'!F301</f>
        <v>770557.2</v>
      </c>
      <c r="E59" s="421">
        <f>'Приложение 5'!G280+'Приложение 5'!G301</f>
        <v>777379.49</v>
      </c>
      <c r="F59" s="421">
        <f>'Приложение 5'!H280+'Приложение 5'!H301</f>
        <v>777379.49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77"/>
      <c r="AO59" s="77"/>
      <c r="AP59" s="77"/>
      <c r="AQ59" s="77"/>
      <c r="AR59" s="77"/>
      <c r="AS59" s="77"/>
      <c r="AT59" s="77"/>
    </row>
    <row r="60" spans="1:984 1235:2008 2259:3032 3283:4056 4307:5080 5331:6104 6355:7128 7379:8152 8403:9176 9427:10200 10451:11224 11475:12248 12499:13272 13523:14296 14547:15320 15571:16088" ht="15.75" x14ac:dyDescent="0.25">
      <c r="A60" s="22" t="s">
        <v>30</v>
      </c>
      <c r="B60" s="153" t="s">
        <v>134</v>
      </c>
      <c r="C60" s="153" t="s">
        <v>31</v>
      </c>
      <c r="D60" s="421">
        <v>0</v>
      </c>
      <c r="E60" s="421">
        <v>0</v>
      </c>
      <c r="F60" s="421">
        <v>0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77"/>
      <c r="AO60" s="77"/>
      <c r="AP60" s="77"/>
      <c r="AQ60" s="77"/>
      <c r="AR60" s="77"/>
      <c r="AS60" s="77"/>
      <c r="AT60" s="77"/>
    </row>
    <row r="61" spans="1:984 1235:2008 2259:3032 3283:4056 4307:5080 5331:6104 6355:7128 7379:8152 8403:9176 9427:10200 10451:11224 11475:12248 12499:13272 13523:14296 14547:15320 15571:16088" ht="15.75" x14ac:dyDescent="0.25">
      <c r="A61" s="18" t="s">
        <v>55</v>
      </c>
      <c r="B61" s="148" t="s">
        <v>129</v>
      </c>
      <c r="C61" s="148"/>
      <c r="D61" s="424">
        <f>D62</f>
        <v>8779000</v>
      </c>
      <c r="E61" s="424">
        <f t="shared" ref="E61:F61" si="16">E62</f>
        <v>8779000</v>
      </c>
      <c r="F61" s="424">
        <f t="shared" si="16"/>
        <v>8779001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77"/>
      <c r="AO61" s="77"/>
      <c r="AP61" s="77"/>
      <c r="AQ61" s="77"/>
      <c r="AR61" s="77"/>
      <c r="AS61" s="77"/>
      <c r="AT61" s="77"/>
    </row>
    <row r="62" spans="1:984 1235:2008 2259:3032 3283:4056 4307:5080 5331:6104 6355:7128 7379:8152 8403:9176 9427:10200 10451:11224 11475:12248 12499:13272 13523:14296 14547:15320 15571:16088" ht="15.75" x14ac:dyDescent="0.25">
      <c r="A62" s="22" t="s">
        <v>57</v>
      </c>
      <c r="B62" s="153" t="s">
        <v>129</v>
      </c>
      <c r="C62" s="153" t="s">
        <v>58</v>
      </c>
      <c r="D62" s="421">
        <f>'Приложение 5'!F252+'Приложение 5'!F282+'Приложение 5'!F304</f>
        <v>8779000</v>
      </c>
      <c r="E62" s="421">
        <f>'Приложение 5'!G252+'Приложение 5'!G282+'Приложение 5'!G304</f>
        <v>8779000</v>
      </c>
      <c r="F62" s="421">
        <f>'Приложение 5'!H252+'Приложение 5'!H282+'Приложение 5'!H304</f>
        <v>8779001</v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77"/>
      <c r="AO62" s="77"/>
      <c r="AP62" s="77"/>
      <c r="AQ62" s="77"/>
      <c r="AR62" s="77"/>
      <c r="AS62" s="77"/>
      <c r="AT62" s="77"/>
    </row>
    <row r="63" spans="1:984 1235:2008 2259:3032 3283:4056 4307:5080 5331:6104 6355:7128 7379:8152 8403:9176 9427:10200 10451:11224 11475:12248 12499:13272 13523:14296 14547:15320 15571:16088" s="27" customFormat="1" ht="15.75" x14ac:dyDescent="0.25">
      <c r="A63" s="430" t="s">
        <v>122</v>
      </c>
      <c r="B63" s="431" t="s">
        <v>123</v>
      </c>
      <c r="C63" s="431"/>
      <c r="D63" s="89">
        <f>D64</f>
        <v>30000000</v>
      </c>
      <c r="E63" s="89">
        <f t="shared" ref="E63:F64" si="17">E64</f>
        <v>0</v>
      </c>
      <c r="F63" s="89">
        <f t="shared" si="17"/>
        <v>0</v>
      </c>
      <c r="G63" s="8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84"/>
      <c r="AO63" s="84"/>
      <c r="AP63" s="84"/>
      <c r="AQ63" s="84"/>
      <c r="AR63" s="84"/>
      <c r="AS63" s="84"/>
      <c r="AT63" s="84"/>
      <c r="HC63" s="85"/>
      <c r="HD63" s="85"/>
      <c r="HE63" s="85"/>
      <c r="HF63" s="85"/>
      <c r="HG63" s="85"/>
      <c r="HH63" s="85"/>
      <c r="QY63" s="85"/>
      <c r="QZ63" s="85"/>
      <c r="RA63" s="85"/>
      <c r="RB63" s="85"/>
      <c r="RC63" s="85"/>
      <c r="RD63" s="85"/>
      <c r="AAU63" s="85"/>
      <c r="AAV63" s="85"/>
      <c r="AAW63" s="85"/>
      <c r="AAX63" s="85"/>
      <c r="AAY63" s="85"/>
      <c r="AAZ63" s="85"/>
      <c r="AKQ63" s="85"/>
      <c r="AKR63" s="85"/>
      <c r="AKS63" s="85"/>
      <c r="AKT63" s="85"/>
      <c r="AKU63" s="85"/>
      <c r="AKV63" s="85"/>
      <c r="AUM63" s="85"/>
      <c r="AUN63" s="85"/>
      <c r="AUO63" s="85"/>
      <c r="AUP63" s="85"/>
      <c r="AUQ63" s="85"/>
      <c r="AUR63" s="85"/>
      <c r="BEI63" s="85"/>
      <c r="BEJ63" s="85"/>
      <c r="BEK63" s="85"/>
      <c r="BEL63" s="85"/>
      <c r="BEM63" s="85"/>
      <c r="BEN63" s="85"/>
      <c r="BOE63" s="85"/>
      <c r="BOF63" s="85"/>
      <c r="BOG63" s="85"/>
      <c r="BOH63" s="85"/>
      <c r="BOI63" s="85"/>
      <c r="BOJ63" s="85"/>
      <c r="BYA63" s="85"/>
      <c r="BYB63" s="85"/>
      <c r="BYC63" s="85"/>
      <c r="BYD63" s="85"/>
      <c r="BYE63" s="85"/>
      <c r="BYF63" s="85"/>
      <c r="CHW63" s="85"/>
      <c r="CHX63" s="85"/>
      <c r="CHY63" s="85"/>
      <c r="CHZ63" s="85"/>
      <c r="CIA63" s="85"/>
      <c r="CIB63" s="85"/>
      <c r="CRS63" s="85"/>
      <c r="CRT63" s="85"/>
      <c r="CRU63" s="85"/>
      <c r="CRV63" s="85"/>
      <c r="CRW63" s="85"/>
      <c r="CRX63" s="85"/>
      <c r="DBO63" s="85"/>
      <c r="DBP63" s="85"/>
      <c r="DBQ63" s="85"/>
      <c r="DBR63" s="85"/>
      <c r="DBS63" s="85"/>
      <c r="DBT63" s="85"/>
      <c r="DLK63" s="85"/>
      <c r="DLL63" s="85"/>
      <c r="DLM63" s="85"/>
      <c r="DLN63" s="85"/>
      <c r="DLO63" s="85"/>
      <c r="DLP63" s="85"/>
      <c r="DVG63" s="85"/>
      <c r="DVH63" s="85"/>
      <c r="DVI63" s="85"/>
      <c r="DVJ63" s="85"/>
      <c r="DVK63" s="85"/>
      <c r="DVL63" s="85"/>
      <c r="EFC63" s="85"/>
      <c r="EFD63" s="85"/>
      <c r="EFE63" s="85"/>
      <c r="EFF63" s="85"/>
      <c r="EFG63" s="85"/>
      <c r="EFH63" s="85"/>
      <c r="EOY63" s="85"/>
      <c r="EOZ63" s="85"/>
      <c r="EPA63" s="85"/>
      <c r="EPB63" s="85"/>
      <c r="EPC63" s="85"/>
      <c r="EPD63" s="85"/>
      <c r="EYU63" s="85"/>
      <c r="EYV63" s="85"/>
      <c r="EYW63" s="85"/>
      <c r="EYX63" s="85"/>
      <c r="EYY63" s="85"/>
      <c r="EYZ63" s="85"/>
      <c r="FIQ63" s="85"/>
      <c r="FIR63" s="85"/>
      <c r="FIS63" s="85"/>
      <c r="FIT63" s="85"/>
      <c r="FIU63" s="85"/>
      <c r="FIV63" s="85"/>
      <c r="FSM63" s="85"/>
      <c r="FSN63" s="85"/>
      <c r="FSO63" s="85"/>
      <c r="FSP63" s="85"/>
      <c r="FSQ63" s="85"/>
      <c r="FSR63" s="85"/>
      <c r="GCI63" s="85"/>
      <c r="GCJ63" s="85"/>
      <c r="GCK63" s="85"/>
      <c r="GCL63" s="85"/>
      <c r="GCM63" s="85"/>
      <c r="GCN63" s="85"/>
      <c r="GME63" s="85"/>
      <c r="GMF63" s="85"/>
      <c r="GMG63" s="85"/>
      <c r="GMH63" s="85"/>
      <c r="GMI63" s="85"/>
      <c r="GMJ63" s="85"/>
      <c r="GWA63" s="85"/>
      <c r="GWB63" s="85"/>
      <c r="GWC63" s="85"/>
      <c r="GWD63" s="85"/>
      <c r="GWE63" s="85"/>
      <c r="GWF63" s="85"/>
      <c r="HFW63" s="85"/>
      <c r="HFX63" s="85"/>
      <c r="HFY63" s="85"/>
      <c r="HFZ63" s="85"/>
      <c r="HGA63" s="85"/>
      <c r="HGB63" s="85"/>
      <c r="HPS63" s="85"/>
      <c r="HPT63" s="85"/>
      <c r="HPU63" s="85"/>
      <c r="HPV63" s="85"/>
      <c r="HPW63" s="85"/>
      <c r="HPX63" s="85"/>
      <c r="HZO63" s="85"/>
      <c r="HZP63" s="85"/>
      <c r="HZQ63" s="85"/>
      <c r="HZR63" s="85"/>
      <c r="HZS63" s="85"/>
      <c r="HZT63" s="85"/>
      <c r="IJK63" s="85"/>
      <c r="IJL63" s="85"/>
      <c r="IJM63" s="85"/>
      <c r="IJN63" s="85"/>
      <c r="IJO63" s="85"/>
      <c r="IJP63" s="85"/>
      <c r="ITG63" s="85"/>
      <c r="ITH63" s="85"/>
      <c r="ITI63" s="85"/>
      <c r="ITJ63" s="85"/>
      <c r="ITK63" s="85"/>
      <c r="ITL63" s="85"/>
      <c r="JDC63" s="85"/>
      <c r="JDD63" s="85"/>
      <c r="JDE63" s="85"/>
      <c r="JDF63" s="85"/>
      <c r="JDG63" s="85"/>
      <c r="JDH63" s="85"/>
      <c r="JMY63" s="85"/>
      <c r="JMZ63" s="85"/>
      <c r="JNA63" s="85"/>
      <c r="JNB63" s="85"/>
      <c r="JNC63" s="85"/>
      <c r="JND63" s="85"/>
      <c r="JWU63" s="85"/>
      <c r="JWV63" s="85"/>
      <c r="JWW63" s="85"/>
      <c r="JWX63" s="85"/>
      <c r="JWY63" s="85"/>
      <c r="JWZ63" s="85"/>
      <c r="KGQ63" s="85"/>
      <c r="KGR63" s="85"/>
      <c r="KGS63" s="85"/>
      <c r="KGT63" s="85"/>
      <c r="KGU63" s="85"/>
      <c r="KGV63" s="85"/>
      <c r="KQM63" s="85"/>
      <c r="KQN63" s="85"/>
      <c r="KQO63" s="85"/>
      <c r="KQP63" s="85"/>
      <c r="KQQ63" s="85"/>
      <c r="KQR63" s="85"/>
      <c r="LAI63" s="85"/>
      <c r="LAJ63" s="85"/>
      <c r="LAK63" s="85"/>
      <c r="LAL63" s="85"/>
      <c r="LAM63" s="85"/>
      <c r="LAN63" s="85"/>
      <c r="LKE63" s="85"/>
      <c r="LKF63" s="85"/>
      <c r="LKG63" s="85"/>
      <c r="LKH63" s="85"/>
      <c r="LKI63" s="85"/>
      <c r="LKJ63" s="85"/>
      <c r="LUA63" s="85"/>
      <c r="LUB63" s="85"/>
      <c r="LUC63" s="85"/>
      <c r="LUD63" s="85"/>
      <c r="LUE63" s="85"/>
      <c r="LUF63" s="85"/>
      <c r="MDW63" s="85"/>
      <c r="MDX63" s="85"/>
      <c r="MDY63" s="85"/>
      <c r="MDZ63" s="85"/>
      <c r="MEA63" s="85"/>
      <c r="MEB63" s="85"/>
      <c r="MNS63" s="85"/>
      <c r="MNT63" s="85"/>
      <c r="MNU63" s="85"/>
      <c r="MNV63" s="85"/>
      <c r="MNW63" s="85"/>
      <c r="MNX63" s="85"/>
      <c r="MXO63" s="85"/>
      <c r="MXP63" s="85"/>
      <c r="MXQ63" s="85"/>
      <c r="MXR63" s="85"/>
      <c r="MXS63" s="85"/>
      <c r="MXT63" s="85"/>
      <c r="NHK63" s="85"/>
      <c r="NHL63" s="85"/>
      <c r="NHM63" s="85"/>
      <c r="NHN63" s="85"/>
      <c r="NHO63" s="85"/>
      <c r="NHP63" s="85"/>
      <c r="NRG63" s="85"/>
      <c r="NRH63" s="85"/>
      <c r="NRI63" s="85"/>
      <c r="NRJ63" s="85"/>
      <c r="NRK63" s="85"/>
      <c r="NRL63" s="85"/>
      <c r="OBC63" s="85"/>
      <c r="OBD63" s="85"/>
      <c r="OBE63" s="85"/>
      <c r="OBF63" s="85"/>
      <c r="OBG63" s="85"/>
      <c r="OBH63" s="85"/>
      <c r="OKY63" s="85"/>
      <c r="OKZ63" s="85"/>
      <c r="OLA63" s="85"/>
      <c r="OLB63" s="85"/>
      <c r="OLC63" s="85"/>
      <c r="OLD63" s="85"/>
      <c r="OUU63" s="85"/>
      <c r="OUV63" s="85"/>
      <c r="OUW63" s="85"/>
      <c r="OUX63" s="85"/>
      <c r="OUY63" s="85"/>
      <c r="OUZ63" s="85"/>
      <c r="PEQ63" s="85"/>
      <c r="PER63" s="85"/>
      <c r="PES63" s="85"/>
      <c r="PET63" s="85"/>
      <c r="PEU63" s="85"/>
      <c r="PEV63" s="85"/>
      <c r="POM63" s="85"/>
      <c r="PON63" s="85"/>
      <c r="POO63" s="85"/>
      <c r="POP63" s="85"/>
      <c r="POQ63" s="85"/>
      <c r="POR63" s="85"/>
      <c r="PYI63" s="85"/>
      <c r="PYJ63" s="85"/>
      <c r="PYK63" s="85"/>
      <c r="PYL63" s="85"/>
      <c r="PYM63" s="85"/>
      <c r="PYN63" s="85"/>
      <c r="QIE63" s="85"/>
      <c r="QIF63" s="85"/>
      <c r="QIG63" s="85"/>
      <c r="QIH63" s="85"/>
      <c r="QII63" s="85"/>
      <c r="QIJ63" s="85"/>
      <c r="QSA63" s="85"/>
      <c r="QSB63" s="85"/>
      <c r="QSC63" s="85"/>
      <c r="QSD63" s="85"/>
      <c r="QSE63" s="85"/>
      <c r="QSF63" s="85"/>
      <c r="RBW63" s="85"/>
      <c r="RBX63" s="85"/>
      <c r="RBY63" s="85"/>
      <c r="RBZ63" s="85"/>
      <c r="RCA63" s="85"/>
      <c r="RCB63" s="85"/>
      <c r="RLS63" s="85"/>
      <c r="RLT63" s="85"/>
      <c r="RLU63" s="85"/>
      <c r="RLV63" s="85"/>
      <c r="RLW63" s="85"/>
      <c r="RLX63" s="85"/>
      <c r="RVO63" s="85"/>
      <c r="RVP63" s="85"/>
      <c r="RVQ63" s="85"/>
      <c r="RVR63" s="85"/>
      <c r="RVS63" s="85"/>
      <c r="RVT63" s="85"/>
      <c r="SFK63" s="85"/>
      <c r="SFL63" s="85"/>
      <c r="SFM63" s="85"/>
      <c r="SFN63" s="85"/>
      <c r="SFO63" s="85"/>
      <c r="SFP63" s="85"/>
      <c r="SPG63" s="85"/>
      <c r="SPH63" s="85"/>
      <c r="SPI63" s="85"/>
      <c r="SPJ63" s="85"/>
      <c r="SPK63" s="85"/>
      <c r="SPL63" s="85"/>
      <c r="SZC63" s="85"/>
      <c r="SZD63" s="85"/>
      <c r="SZE63" s="85"/>
      <c r="SZF63" s="85"/>
      <c r="SZG63" s="85"/>
      <c r="SZH63" s="85"/>
      <c r="TIY63" s="85"/>
      <c r="TIZ63" s="85"/>
      <c r="TJA63" s="85"/>
      <c r="TJB63" s="85"/>
      <c r="TJC63" s="85"/>
      <c r="TJD63" s="85"/>
      <c r="TSU63" s="85"/>
      <c r="TSV63" s="85"/>
      <c r="TSW63" s="85"/>
      <c r="TSX63" s="85"/>
      <c r="TSY63" s="85"/>
      <c r="TSZ63" s="85"/>
      <c r="UCQ63" s="85"/>
      <c r="UCR63" s="85"/>
      <c r="UCS63" s="85"/>
      <c r="UCT63" s="85"/>
      <c r="UCU63" s="85"/>
      <c r="UCV63" s="85"/>
      <c r="UMM63" s="85"/>
      <c r="UMN63" s="85"/>
      <c r="UMO63" s="85"/>
      <c r="UMP63" s="85"/>
      <c r="UMQ63" s="85"/>
      <c r="UMR63" s="85"/>
      <c r="UWI63" s="85"/>
      <c r="UWJ63" s="85"/>
      <c r="UWK63" s="85"/>
      <c r="UWL63" s="85"/>
      <c r="UWM63" s="85"/>
      <c r="UWN63" s="85"/>
      <c r="VGE63" s="85"/>
      <c r="VGF63" s="85"/>
      <c r="VGG63" s="85"/>
      <c r="VGH63" s="85"/>
      <c r="VGI63" s="85"/>
      <c r="VGJ63" s="85"/>
      <c r="VQA63" s="85"/>
      <c r="VQB63" s="85"/>
      <c r="VQC63" s="85"/>
      <c r="VQD63" s="85"/>
      <c r="VQE63" s="85"/>
      <c r="VQF63" s="85"/>
      <c r="VZW63" s="85"/>
      <c r="VZX63" s="85"/>
      <c r="VZY63" s="85"/>
      <c r="VZZ63" s="85"/>
      <c r="WAA63" s="85"/>
      <c r="WAB63" s="85"/>
      <c r="WJS63" s="85"/>
      <c r="WJT63" s="85"/>
      <c r="WJU63" s="85"/>
      <c r="WJV63" s="85"/>
      <c r="WJW63" s="85"/>
      <c r="WJX63" s="85"/>
      <c r="WTO63" s="85"/>
      <c r="WTP63" s="85"/>
      <c r="WTQ63" s="85"/>
      <c r="WTR63" s="85"/>
      <c r="WTS63" s="85"/>
      <c r="WTT63" s="85"/>
    </row>
    <row r="64" spans="1:984 1235:2008 2259:3032 3283:4056 4307:5080 5331:6104 6355:7128 7379:8152 8403:9176 9427:10200 10451:11224 11475:12248 12499:13272 13523:14296 14547:15320 15571:16088" ht="15.75" x14ac:dyDescent="0.25">
      <c r="A64" s="22" t="s">
        <v>48</v>
      </c>
      <c r="B64" s="153" t="s">
        <v>124</v>
      </c>
      <c r="C64" s="153"/>
      <c r="D64" s="421">
        <f>D65</f>
        <v>30000000</v>
      </c>
      <c r="E64" s="421">
        <f t="shared" si="17"/>
        <v>0</v>
      </c>
      <c r="F64" s="421">
        <f t="shared" si="17"/>
        <v>0</v>
      </c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77"/>
      <c r="AO64" s="77"/>
      <c r="AP64" s="77"/>
      <c r="AQ64" s="77"/>
      <c r="AR64" s="77"/>
      <c r="AS64" s="77"/>
      <c r="AT64" s="77"/>
    </row>
    <row r="65" spans="1:984 1235:2008 2259:3032 3283:4056 4307:5080 5331:6104 6355:7128 7379:8152 8403:9176 9427:10200 10451:11224 11475:12248 12499:13272 13523:14296 14547:15320 15571:16088" ht="30.75" x14ac:dyDescent="0.25">
      <c r="A65" s="22" t="s">
        <v>28</v>
      </c>
      <c r="B65" s="153" t="s">
        <v>124</v>
      </c>
      <c r="C65" s="153">
        <v>200</v>
      </c>
      <c r="D65" s="421">
        <f>'Приложение 5'!F247</f>
        <v>30000000</v>
      </c>
      <c r="E65" s="421">
        <f>'Приложение 5'!G247</f>
        <v>0</v>
      </c>
      <c r="F65" s="421">
        <f>'Приложение 5'!H247</f>
        <v>0</v>
      </c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77"/>
      <c r="AO65" s="77"/>
      <c r="AP65" s="77"/>
      <c r="AQ65" s="77"/>
      <c r="AR65" s="77"/>
      <c r="AS65" s="77"/>
      <c r="AT65" s="77"/>
    </row>
    <row r="66" spans="1:984 1235:2008 2259:3032 3283:4056 4307:5080 5331:6104 6355:7128 7379:8152 8403:9176 9427:10200 10451:11224 11475:12248 12499:13272 13523:14296 14547:15320 15571:16088" ht="31.5" x14ac:dyDescent="0.25">
      <c r="A66" s="430" t="s">
        <v>141</v>
      </c>
      <c r="B66" s="431" t="s">
        <v>142</v>
      </c>
      <c r="C66" s="431"/>
      <c r="D66" s="89">
        <f>D67+D70</f>
        <v>198211927.84</v>
      </c>
      <c r="E66" s="89">
        <f t="shared" ref="E66:F66" si="18">E67+E70</f>
        <v>194289877.43000001</v>
      </c>
      <c r="F66" s="89">
        <f t="shared" si="18"/>
        <v>195639994.15000001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77"/>
      <c r="AO66" s="77"/>
      <c r="AP66" s="77"/>
      <c r="AQ66" s="77"/>
      <c r="AR66" s="77"/>
      <c r="AS66" s="77"/>
      <c r="AT66" s="77"/>
    </row>
    <row r="67" spans="1:984 1235:2008 2259:3032 3283:4056 4307:5080 5331:6104 6355:7128 7379:8152 8403:9176 9427:10200 10451:11224 11475:12248 12499:13272 13523:14296 14547:15320 15571:16088" s="27" customFormat="1" ht="15.75" x14ac:dyDescent="0.25">
      <c r="A67" s="18" t="s">
        <v>210</v>
      </c>
      <c r="B67" s="148" t="s">
        <v>143</v>
      </c>
      <c r="C67" s="148"/>
      <c r="D67" s="424">
        <f>SUM(D68:D69)</f>
        <v>17500000</v>
      </c>
      <c r="E67" s="424">
        <f t="shared" ref="E67:F67" si="19">SUM(E68:E69)</f>
        <v>17500000</v>
      </c>
      <c r="F67" s="424">
        <f t="shared" si="19"/>
        <v>17500000</v>
      </c>
      <c r="G67" s="8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84"/>
      <c r="AO67" s="84"/>
      <c r="AP67" s="84"/>
      <c r="AQ67" s="84"/>
      <c r="AR67" s="84"/>
      <c r="AS67" s="84"/>
      <c r="AT67" s="84"/>
      <c r="HC67" s="85"/>
      <c r="HD67" s="85"/>
      <c r="HE67" s="85"/>
      <c r="HF67" s="85"/>
      <c r="HG67" s="85"/>
      <c r="HH67" s="85"/>
      <c r="QY67" s="85"/>
      <c r="QZ67" s="85"/>
      <c r="RA67" s="85"/>
      <c r="RB67" s="85"/>
      <c r="RC67" s="85"/>
      <c r="RD67" s="85"/>
      <c r="AAU67" s="85"/>
      <c r="AAV67" s="85"/>
      <c r="AAW67" s="85"/>
      <c r="AAX67" s="85"/>
      <c r="AAY67" s="85"/>
      <c r="AAZ67" s="85"/>
      <c r="AKQ67" s="85"/>
      <c r="AKR67" s="85"/>
      <c r="AKS67" s="85"/>
      <c r="AKT67" s="85"/>
      <c r="AKU67" s="85"/>
      <c r="AKV67" s="85"/>
      <c r="AUM67" s="85"/>
      <c r="AUN67" s="85"/>
      <c r="AUO67" s="85"/>
      <c r="AUP67" s="85"/>
      <c r="AUQ67" s="85"/>
      <c r="AUR67" s="85"/>
      <c r="BEI67" s="85"/>
      <c r="BEJ67" s="85"/>
      <c r="BEK67" s="85"/>
      <c r="BEL67" s="85"/>
      <c r="BEM67" s="85"/>
      <c r="BEN67" s="85"/>
      <c r="BOE67" s="85"/>
      <c r="BOF67" s="85"/>
      <c r="BOG67" s="85"/>
      <c r="BOH67" s="85"/>
      <c r="BOI67" s="85"/>
      <c r="BOJ67" s="85"/>
      <c r="BYA67" s="85"/>
      <c r="BYB67" s="85"/>
      <c r="BYC67" s="85"/>
      <c r="BYD67" s="85"/>
      <c r="BYE67" s="85"/>
      <c r="BYF67" s="85"/>
      <c r="CHW67" s="85"/>
      <c r="CHX67" s="85"/>
      <c r="CHY67" s="85"/>
      <c r="CHZ67" s="85"/>
      <c r="CIA67" s="85"/>
      <c r="CIB67" s="85"/>
      <c r="CRS67" s="85"/>
      <c r="CRT67" s="85"/>
      <c r="CRU67" s="85"/>
      <c r="CRV67" s="85"/>
      <c r="CRW67" s="85"/>
      <c r="CRX67" s="85"/>
      <c r="DBO67" s="85"/>
      <c r="DBP67" s="85"/>
      <c r="DBQ67" s="85"/>
      <c r="DBR67" s="85"/>
      <c r="DBS67" s="85"/>
      <c r="DBT67" s="85"/>
      <c r="DLK67" s="85"/>
      <c r="DLL67" s="85"/>
      <c r="DLM67" s="85"/>
      <c r="DLN67" s="85"/>
      <c r="DLO67" s="85"/>
      <c r="DLP67" s="85"/>
      <c r="DVG67" s="85"/>
      <c r="DVH67" s="85"/>
      <c r="DVI67" s="85"/>
      <c r="DVJ67" s="85"/>
      <c r="DVK67" s="85"/>
      <c r="DVL67" s="85"/>
      <c r="EFC67" s="85"/>
      <c r="EFD67" s="85"/>
      <c r="EFE67" s="85"/>
      <c r="EFF67" s="85"/>
      <c r="EFG67" s="85"/>
      <c r="EFH67" s="85"/>
      <c r="EOY67" s="85"/>
      <c r="EOZ67" s="85"/>
      <c r="EPA67" s="85"/>
      <c r="EPB67" s="85"/>
      <c r="EPC67" s="85"/>
      <c r="EPD67" s="85"/>
      <c r="EYU67" s="85"/>
      <c r="EYV67" s="85"/>
      <c r="EYW67" s="85"/>
      <c r="EYX67" s="85"/>
      <c r="EYY67" s="85"/>
      <c r="EYZ67" s="85"/>
      <c r="FIQ67" s="85"/>
      <c r="FIR67" s="85"/>
      <c r="FIS67" s="85"/>
      <c r="FIT67" s="85"/>
      <c r="FIU67" s="85"/>
      <c r="FIV67" s="85"/>
      <c r="FSM67" s="85"/>
      <c r="FSN67" s="85"/>
      <c r="FSO67" s="85"/>
      <c r="FSP67" s="85"/>
      <c r="FSQ67" s="85"/>
      <c r="FSR67" s="85"/>
      <c r="GCI67" s="85"/>
      <c r="GCJ67" s="85"/>
      <c r="GCK67" s="85"/>
      <c r="GCL67" s="85"/>
      <c r="GCM67" s="85"/>
      <c r="GCN67" s="85"/>
      <c r="GME67" s="85"/>
      <c r="GMF67" s="85"/>
      <c r="GMG67" s="85"/>
      <c r="GMH67" s="85"/>
      <c r="GMI67" s="85"/>
      <c r="GMJ67" s="85"/>
      <c r="GWA67" s="85"/>
      <c r="GWB67" s="85"/>
      <c r="GWC67" s="85"/>
      <c r="GWD67" s="85"/>
      <c r="GWE67" s="85"/>
      <c r="GWF67" s="85"/>
      <c r="HFW67" s="85"/>
      <c r="HFX67" s="85"/>
      <c r="HFY67" s="85"/>
      <c r="HFZ67" s="85"/>
      <c r="HGA67" s="85"/>
      <c r="HGB67" s="85"/>
      <c r="HPS67" s="85"/>
      <c r="HPT67" s="85"/>
      <c r="HPU67" s="85"/>
      <c r="HPV67" s="85"/>
      <c r="HPW67" s="85"/>
      <c r="HPX67" s="85"/>
      <c r="HZO67" s="85"/>
      <c r="HZP67" s="85"/>
      <c r="HZQ67" s="85"/>
      <c r="HZR67" s="85"/>
      <c r="HZS67" s="85"/>
      <c r="HZT67" s="85"/>
      <c r="IJK67" s="85"/>
      <c r="IJL67" s="85"/>
      <c r="IJM67" s="85"/>
      <c r="IJN67" s="85"/>
      <c r="IJO67" s="85"/>
      <c r="IJP67" s="85"/>
      <c r="ITG67" s="85"/>
      <c r="ITH67" s="85"/>
      <c r="ITI67" s="85"/>
      <c r="ITJ67" s="85"/>
      <c r="ITK67" s="85"/>
      <c r="ITL67" s="85"/>
      <c r="JDC67" s="85"/>
      <c r="JDD67" s="85"/>
      <c r="JDE67" s="85"/>
      <c r="JDF67" s="85"/>
      <c r="JDG67" s="85"/>
      <c r="JDH67" s="85"/>
      <c r="JMY67" s="85"/>
      <c r="JMZ67" s="85"/>
      <c r="JNA67" s="85"/>
      <c r="JNB67" s="85"/>
      <c r="JNC67" s="85"/>
      <c r="JND67" s="85"/>
      <c r="JWU67" s="85"/>
      <c r="JWV67" s="85"/>
      <c r="JWW67" s="85"/>
      <c r="JWX67" s="85"/>
      <c r="JWY67" s="85"/>
      <c r="JWZ67" s="85"/>
      <c r="KGQ67" s="85"/>
      <c r="KGR67" s="85"/>
      <c r="KGS67" s="85"/>
      <c r="KGT67" s="85"/>
      <c r="KGU67" s="85"/>
      <c r="KGV67" s="85"/>
      <c r="KQM67" s="85"/>
      <c r="KQN67" s="85"/>
      <c r="KQO67" s="85"/>
      <c r="KQP67" s="85"/>
      <c r="KQQ67" s="85"/>
      <c r="KQR67" s="85"/>
      <c r="LAI67" s="85"/>
      <c r="LAJ67" s="85"/>
      <c r="LAK67" s="85"/>
      <c r="LAL67" s="85"/>
      <c r="LAM67" s="85"/>
      <c r="LAN67" s="85"/>
      <c r="LKE67" s="85"/>
      <c r="LKF67" s="85"/>
      <c r="LKG67" s="85"/>
      <c r="LKH67" s="85"/>
      <c r="LKI67" s="85"/>
      <c r="LKJ67" s="85"/>
      <c r="LUA67" s="85"/>
      <c r="LUB67" s="85"/>
      <c r="LUC67" s="85"/>
      <c r="LUD67" s="85"/>
      <c r="LUE67" s="85"/>
      <c r="LUF67" s="85"/>
      <c r="MDW67" s="85"/>
      <c r="MDX67" s="85"/>
      <c r="MDY67" s="85"/>
      <c r="MDZ67" s="85"/>
      <c r="MEA67" s="85"/>
      <c r="MEB67" s="85"/>
      <c r="MNS67" s="85"/>
      <c r="MNT67" s="85"/>
      <c r="MNU67" s="85"/>
      <c r="MNV67" s="85"/>
      <c r="MNW67" s="85"/>
      <c r="MNX67" s="85"/>
      <c r="MXO67" s="85"/>
      <c r="MXP67" s="85"/>
      <c r="MXQ67" s="85"/>
      <c r="MXR67" s="85"/>
      <c r="MXS67" s="85"/>
      <c r="MXT67" s="85"/>
      <c r="NHK67" s="85"/>
      <c r="NHL67" s="85"/>
      <c r="NHM67" s="85"/>
      <c r="NHN67" s="85"/>
      <c r="NHO67" s="85"/>
      <c r="NHP67" s="85"/>
      <c r="NRG67" s="85"/>
      <c r="NRH67" s="85"/>
      <c r="NRI67" s="85"/>
      <c r="NRJ67" s="85"/>
      <c r="NRK67" s="85"/>
      <c r="NRL67" s="85"/>
      <c r="OBC67" s="85"/>
      <c r="OBD67" s="85"/>
      <c r="OBE67" s="85"/>
      <c r="OBF67" s="85"/>
      <c r="OBG67" s="85"/>
      <c r="OBH67" s="85"/>
      <c r="OKY67" s="85"/>
      <c r="OKZ67" s="85"/>
      <c r="OLA67" s="85"/>
      <c r="OLB67" s="85"/>
      <c r="OLC67" s="85"/>
      <c r="OLD67" s="85"/>
      <c r="OUU67" s="85"/>
      <c r="OUV67" s="85"/>
      <c r="OUW67" s="85"/>
      <c r="OUX67" s="85"/>
      <c r="OUY67" s="85"/>
      <c r="OUZ67" s="85"/>
      <c r="PEQ67" s="85"/>
      <c r="PER67" s="85"/>
      <c r="PES67" s="85"/>
      <c r="PET67" s="85"/>
      <c r="PEU67" s="85"/>
      <c r="PEV67" s="85"/>
      <c r="POM67" s="85"/>
      <c r="PON67" s="85"/>
      <c r="POO67" s="85"/>
      <c r="POP67" s="85"/>
      <c r="POQ67" s="85"/>
      <c r="POR67" s="85"/>
      <c r="PYI67" s="85"/>
      <c r="PYJ67" s="85"/>
      <c r="PYK67" s="85"/>
      <c r="PYL67" s="85"/>
      <c r="PYM67" s="85"/>
      <c r="PYN67" s="85"/>
      <c r="QIE67" s="85"/>
      <c r="QIF67" s="85"/>
      <c r="QIG67" s="85"/>
      <c r="QIH67" s="85"/>
      <c r="QII67" s="85"/>
      <c r="QIJ67" s="85"/>
      <c r="QSA67" s="85"/>
      <c r="QSB67" s="85"/>
      <c r="QSC67" s="85"/>
      <c r="QSD67" s="85"/>
      <c r="QSE67" s="85"/>
      <c r="QSF67" s="85"/>
      <c r="RBW67" s="85"/>
      <c r="RBX67" s="85"/>
      <c r="RBY67" s="85"/>
      <c r="RBZ67" s="85"/>
      <c r="RCA67" s="85"/>
      <c r="RCB67" s="85"/>
      <c r="RLS67" s="85"/>
      <c r="RLT67" s="85"/>
      <c r="RLU67" s="85"/>
      <c r="RLV67" s="85"/>
      <c r="RLW67" s="85"/>
      <c r="RLX67" s="85"/>
      <c r="RVO67" s="85"/>
      <c r="RVP67" s="85"/>
      <c r="RVQ67" s="85"/>
      <c r="RVR67" s="85"/>
      <c r="RVS67" s="85"/>
      <c r="RVT67" s="85"/>
      <c r="SFK67" s="85"/>
      <c r="SFL67" s="85"/>
      <c r="SFM67" s="85"/>
      <c r="SFN67" s="85"/>
      <c r="SFO67" s="85"/>
      <c r="SFP67" s="85"/>
      <c r="SPG67" s="85"/>
      <c r="SPH67" s="85"/>
      <c r="SPI67" s="85"/>
      <c r="SPJ67" s="85"/>
      <c r="SPK67" s="85"/>
      <c r="SPL67" s="85"/>
      <c r="SZC67" s="85"/>
      <c r="SZD67" s="85"/>
      <c r="SZE67" s="85"/>
      <c r="SZF67" s="85"/>
      <c r="SZG67" s="85"/>
      <c r="SZH67" s="85"/>
      <c r="TIY67" s="85"/>
      <c r="TIZ67" s="85"/>
      <c r="TJA67" s="85"/>
      <c r="TJB67" s="85"/>
      <c r="TJC67" s="85"/>
      <c r="TJD67" s="85"/>
      <c r="TSU67" s="85"/>
      <c r="TSV67" s="85"/>
      <c r="TSW67" s="85"/>
      <c r="TSX67" s="85"/>
      <c r="TSY67" s="85"/>
      <c r="TSZ67" s="85"/>
      <c r="UCQ67" s="85"/>
      <c r="UCR67" s="85"/>
      <c r="UCS67" s="85"/>
      <c r="UCT67" s="85"/>
      <c r="UCU67" s="85"/>
      <c r="UCV67" s="85"/>
      <c r="UMM67" s="85"/>
      <c r="UMN67" s="85"/>
      <c r="UMO67" s="85"/>
      <c r="UMP67" s="85"/>
      <c r="UMQ67" s="85"/>
      <c r="UMR67" s="85"/>
      <c r="UWI67" s="85"/>
      <c r="UWJ67" s="85"/>
      <c r="UWK67" s="85"/>
      <c r="UWL67" s="85"/>
      <c r="UWM67" s="85"/>
      <c r="UWN67" s="85"/>
      <c r="VGE67" s="85"/>
      <c r="VGF67" s="85"/>
      <c r="VGG67" s="85"/>
      <c r="VGH67" s="85"/>
      <c r="VGI67" s="85"/>
      <c r="VGJ67" s="85"/>
      <c r="VQA67" s="85"/>
      <c r="VQB67" s="85"/>
      <c r="VQC67" s="85"/>
      <c r="VQD67" s="85"/>
      <c r="VQE67" s="85"/>
      <c r="VQF67" s="85"/>
      <c r="VZW67" s="85"/>
      <c r="VZX67" s="85"/>
      <c r="VZY67" s="85"/>
      <c r="VZZ67" s="85"/>
      <c r="WAA67" s="85"/>
      <c r="WAB67" s="85"/>
      <c r="WJS67" s="85"/>
      <c r="WJT67" s="85"/>
      <c r="WJU67" s="85"/>
      <c r="WJV67" s="85"/>
      <c r="WJW67" s="85"/>
      <c r="WJX67" s="85"/>
      <c r="WTO67" s="85"/>
      <c r="WTP67" s="85"/>
      <c r="WTQ67" s="85"/>
      <c r="WTR67" s="85"/>
      <c r="WTS67" s="85"/>
      <c r="WTT67" s="85"/>
    </row>
    <row r="68" spans="1:984 1235:2008 2259:3032 3283:4056 4307:5080 5331:6104 6355:7128 7379:8152 8403:9176 9427:10200 10451:11224 11475:12248 12499:13272 13523:14296 14547:15320 15571:16088" ht="60.75" x14ac:dyDescent="0.25">
      <c r="A68" s="22" t="s">
        <v>24</v>
      </c>
      <c r="B68" s="153" t="s">
        <v>143</v>
      </c>
      <c r="C68" s="153" t="s">
        <v>25</v>
      </c>
      <c r="D68" s="421">
        <f>'Приложение 5'!F314</f>
        <v>900000</v>
      </c>
      <c r="E68" s="421">
        <f>'Приложение 5'!G314</f>
        <v>900000</v>
      </c>
      <c r="F68" s="421">
        <f>'Приложение 5'!H314</f>
        <v>900000</v>
      </c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77"/>
      <c r="AO68" s="77"/>
      <c r="AP68" s="77"/>
      <c r="AQ68" s="77"/>
      <c r="AR68" s="77"/>
      <c r="AS68" s="77"/>
      <c r="AT68" s="77"/>
    </row>
    <row r="69" spans="1:984 1235:2008 2259:3032 3283:4056 4307:5080 5331:6104 6355:7128 7379:8152 8403:9176 9427:10200 10451:11224 11475:12248 12499:13272 13523:14296 14547:15320 15571:16088" ht="30.75" x14ac:dyDescent="0.25">
      <c r="A69" s="22" t="s">
        <v>28</v>
      </c>
      <c r="B69" s="153" t="s">
        <v>143</v>
      </c>
      <c r="C69" s="153" t="s">
        <v>29</v>
      </c>
      <c r="D69" s="421">
        <f>'Приложение 5'!F315</f>
        <v>16600000</v>
      </c>
      <c r="E69" s="421">
        <f>'Приложение 5'!G315</f>
        <v>16600000</v>
      </c>
      <c r="F69" s="421">
        <f>'Приложение 5'!H315</f>
        <v>16600000</v>
      </c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77"/>
      <c r="AO69" s="77"/>
      <c r="AP69" s="77"/>
      <c r="AQ69" s="77"/>
      <c r="AR69" s="77"/>
      <c r="AS69" s="77"/>
      <c r="AT69" s="77"/>
    </row>
    <row r="70" spans="1:984 1235:2008 2259:3032 3283:4056 4307:5080 5331:6104 6355:7128 7379:8152 8403:9176 9427:10200 10451:11224 11475:12248 12499:13272 13523:14296 14547:15320 15571:16088" s="27" customFormat="1" ht="15.75" x14ac:dyDescent="0.25">
      <c r="A70" s="18" t="s">
        <v>55</v>
      </c>
      <c r="B70" s="148" t="s">
        <v>144</v>
      </c>
      <c r="C70" s="148"/>
      <c r="D70" s="424">
        <f>SUM(D71:D74)</f>
        <v>180711927.84</v>
      </c>
      <c r="E70" s="424">
        <f t="shared" ref="E70:F70" si="20">SUM(E71:E74)</f>
        <v>176789877.43000001</v>
      </c>
      <c r="F70" s="424">
        <f t="shared" si="20"/>
        <v>178139994.15000001</v>
      </c>
      <c r="G70" s="8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84"/>
      <c r="AO70" s="84"/>
      <c r="AP70" s="84"/>
      <c r="AQ70" s="84"/>
      <c r="AR70" s="84"/>
      <c r="AS70" s="84"/>
      <c r="AT70" s="84"/>
      <c r="HC70" s="85"/>
      <c r="HD70" s="85"/>
      <c r="HE70" s="85"/>
      <c r="HF70" s="85"/>
      <c r="HG70" s="85"/>
      <c r="HH70" s="85"/>
      <c r="QY70" s="85"/>
      <c r="QZ70" s="85"/>
      <c r="RA70" s="85"/>
      <c r="RB70" s="85"/>
      <c r="RC70" s="85"/>
      <c r="RD70" s="85"/>
      <c r="AAU70" s="85"/>
      <c r="AAV70" s="85"/>
      <c r="AAW70" s="85"/>
      <c r="AAX70" s="85"/>
      <c r="AAY70" s="85"/>
      <c r="AAZ70" s="85"/>
      <c r="AKQ70" s="85"/>
      <c r="AKR70" s="85"/>
      <c r="AKS70" s="85"/>
      <c r="AKT70" s="85"/>
      <c r="AKU70" s="85"/>
      <c r="AKV70" s="85"/>
      <c r="AUM70" s="85"/>
      <c r="AUN70" s="85"/>
      <c r="AUO70" s="85"/>
      <c r="AUP70" s="85"/>
      <c r="AUQ70" s="85"/>
      <c r="AUR70" s="85"/>
      <c r="BEI70" s="85"/>
      <c r="BEJ70" s="85"/>
      <c r="BEK70" s="85"/>
      <c r="BEL70" s="85"/>
      <c r="BEM70" s="85"/>
      <c r="BEN70" s="85"/>
      <c r="BOE70" s="85"/>
      <c r="BOF70" s="85"/>
      <c r="BOG70" s="85"/>
      <c r="BOH70" s="85"/>
      <c r="BOI70" s="85"/>
      <c r="BOJ70" s="85"/>
      <c r="BYA70" s="85"/>
      <c r="BYB70" s="85"/>
      <c r="BYC70" s="85"/>
      <c r="BYD70" s="85"/>
      <c r="BYE70" s="85"/>
      <c r="BYF70" s="85"/>
      <c r="CHW70" s="85"/>
      <c r="CHX70" s="85"/>
      <c r="CHY70" s="85"/>
      <c r="CHZ70" s="85"/>
      <c r="CIA70" s="85"/>
      <c r="CIB70" s="85"/>
      <c r="CRS70" s="85"/>
      <c r="CRT70" s="85"/>
      <c r="CRU70" s="85"/>
      <c r="CRV70" s="85"/>
      <c r="CRW70" s="85"/>
      <c r="CRX70" s="85"/>
      <c r="DBO70" s="85"/>
      <c r="DBP70" s="85"/>
      <c r="DBQ70" s="85"/>
      <c r="DBR70" s="85"/>
      <c r="DBS70" s="85"/>
      <c r="DBT70" s="85"/>
      <c r="DLK70" s="85"/>
      <c r="DLL70" s="85"/>
      <c r="DLM70" s="85"/>
      <c r="DLN70" s="85"/>
      <c r="DLO70" s="85"/>
      <c r="DLP70" s="85"/>
      <c r="DVG70" s="85"/>
      <c r="DVH70" s="85"/>
      <c r="DVI70" s="85"/>
      <c r="DVJ70" s="85"/>
      <c r="DVK70" s="85"/>
      <c r="DVL70" s="85"/>
      <c r="EFC70" s="85"/>
      <c r="EFD70" s="85"/>
      <c r="EFE70" s="85"/>
      <c r="EFF70" s="85"/>
      <c r="EFG70" s="85"/>
      <c r="EFH70" s="85"/>
      <c r="EOY70" s="85"/>
      <c r="EOZ70" s="85"/>
      <c r="EPA70" s="85"/>
      <c r="EPB70" s="85"/>
      <c r="EPC70" s="85"/>
      <c r="EPD70" s="85"/>
      <c r="EYU70" s="85"/>
      <c r="EYV70" s="85"/>
      <c r="EYW70" s="85"/>
      <c r="EYX70" s="85"/>
      <c r="EYY70" s="85"/>
      <c r="EYZ70" s="85"/>
      <c r="FIQ70" s="85"/>
      <c r="FIR70" s="85"/>
      <c r="FIS70" s="85"/>
      <c r="FIT70" s="85"/>
      <c r="FIU70" s="85"/>
      <c r="FIV70" s="85"/>
      <c r="FSM70" s="85"/>
      <c r="FSN70" s="85"/>
      <c r="FSO70" s="85"/>
      <c r="FSP70" s="85"/>
      <c r="FSQ70" s="85"/>
      <c r="FSR70" s="85"/>
      <c r="GCI70" s="85"/>
      <c r="GCJ70" s="85"/>
      <c r="GCK70" s="85"/>
      <c r="GCL70" s="85"/>
      <c r="GCM70" s="85"/>
      <c r="GCN70" s="85"/>
      <c r="GME70" s="85"/>
      <c r="GMF70" s="85"/>
      <c r="GMG70" s="85"/>
      <c r="GMH70" s="85"/>
      <c r="GMI70" s="85"/>
      <c r="GMJ70" s="85"/>
      <c r="GWA70" s="85"/>
      <c r="GWB70" s="85"/>
      <c r="GWC70" s="85"/>
      <c r="GWD70" s="85"/>
      <c r="GWE70" s="85"/>
      <c r="GWF70" s="85"/>
      <c r="HFW70" s="85"/>
      <c r="HFX70" s="85"/>
      <c r="HFY70" s="85"/>
      <c r="HFZ70" s="85"/>
      <c r="HGA70" s="85"/>
      <c r="HGB70" s="85"/>
      <c r="HPS70" s="85"/>
      <c r="HPT70" s="85"/>
      <c r="HPU70" s="85"/>
      <c r="HPV70" s="85"/>
      <c r="HPW70" s="85"/>
      <c r="HPX70" s="85"/>
      <c r="HZO70" s="85"/>
      <c r="HZP70" s="85"/>
      <c r="HZQ70" s="85"/>
      <c r="HZR70" s="85"/>
      <c r="HZS70" s="85"/>
      <c r="HZT70" s="85"/>
      <c r="IJK70" s="85"/>
      <c r="IJL70" s="85"/>
      <c r="IJM70" s="85"/>
      <c r="IJN70" s="85"/>
      <c r="IJO70" s="85"/>
      <c r="IJP70" s="85"/>
      <c r="ITG70" s="85"/>
      <c r="ITH70" s="85"/>
      <c r="ITI70" s="85"/>
      <c r="ITJ70" s="85"/>
      <c r="ITK70" s="85"/>
      <c r="ITL70" s="85"/>
      <c r="JDC70" s="85"/>
      <c r="JDD70" s="85"/>
      <c r="JDE70" s="85"/>
      <c r="JDF70" s="85"/>
      <c r="JDG70" s="85"/>
      <c r="JDH70" s="85"/>
      <c r="JMY70" s="85"/>
      <c r="JMZ70" s="85"/>
      <c r="JNA70" s="85"/>
      <c r="JNB70" s="85"/>
      <c r="JNC70" s="85"/>
      <c r="JND70" s="85"/>
      <c r="JWU70" s="85"/>
      <c r="JWV70" s="85"/>
      <c r="JWW70" s="85"/>
      <c r="JWX70" s="85"/>
      <c r="JWY70" s="85"/>
      <c r="JWZ70" s="85"/>
      <c r="KGQ70" s="85"/>
      <c r="KGR70" s="85"/>
      <c r="KGS70" s="85"/>
      <c r="KGT70" s="85"/>
      <c r="KGU70" s="85"/>
      <c r="KGV70" s="85"/>
      <c r="KQM70" s="85"/>
      <c r="KQN70" s="85"/>
      <c r="KQO70" s="85"/>
      <c r="KQP70" s="85"/>
      <c r="KQQ70" s="85"/>
      <c r="KQR70" s="85"/>
      <c r="LAI70" s="85"/>
      <c r="LAJ70" s="85"/>
      <c r="LAK70" s="85"/>
      <c r="LAL70" s="85"/>
      <c r="LAM70" s="85"/>
      <c r="LAN70" s="85"/>
      <c r="LKE70" s="85"/>
      <c r="LKF70" s="85"/>
      <c r="LKG70" s="85"/>
      <c r="LKH70" s="85"/>
      <c r="LKI70" s="85"/>
      <c r="LKJ70" s="85"/>
      <c r="LUA70" s="85"/>
      <c r="LUB70" s="85"/>
      <c r="LUC70" s="85"/>
      <c r="LUD70" s="85"/>
      <c r="LUE70" s="85"/>
      <c r="LUF70" s="85"/>
      <c r="MDW70" s="85"/>
      <c r="MDX70" s="85"/>
      <c r="MDY70" s="85"/>
      <c r="MDZ70" s="85"/>
      <c r="MEA70" s="85"/>
      <c r="MEB70" s="85"/>
      <c r="MNS70" s="85"/>
      <c r="MNT70" s="85"/>
      <c r="MNU70" s="85"/>
      <c r="MNV70" s="85"/>
      <c r="MNW70" s="85"/>
      <c r="MNX70" s="85"/>
      <c r="MXO70" s="85"/>
      <c r="MXP70" s="85"/>
      <c r="MXQ70" s="85"/>
      <c r="MXR70" s="85"/>
      <c r="MXS70" s="85"/>
      <c r="MXT70" s="85"/>
      <c r="NHK70" s="85"/>
      <c r="NHL70" s="85"/>
      <c r="NHM70" s="85"/>
      <c r="NHN70" s="85"/>
      <c r="NHO70" s="85"/>
      <c r="NHP70" s="85"/>
      <c r="NRG70" s="85"/>
      <c r="NRH70" s="85"/>
      <c r="NRI70" s="85"/>
      <c r="NRJ70" s="85"/>
      <c r="NRK70" s="85"/>
      <c r="NRL70" s="85"/>
      <c r="OBC70" s="85"/>
      <c r="OBD70" s="85"/>
      <c r="OBE70" s="85"/>
      <c r="OBF70" s="85"/>
      <c r="OBG70" s="85"/>
      <c r="OBH70" s="85"/>
      <c r="OKY70" s="85"/>
      <c r="OKZ70" s="85"/>
      <c r="OLA70" s="85"/>
      <c r="OLB70" s="85"/>
      <c r="OLC70" s="85"/>
      <c r="OLD70" s="85"/>
      <c r="OUU70" s="85"/>
      <c r="OUV70" s="85"/>
      <c r="OUW70" s="85"/>
      <c r="OUX70" s="85"/>
      <c r="OUY70" s="85"/>
      <c r="OUZ70" s="85"/>
      <c r="PEQ70" s="85"/>
      <c r="PER70" s="85"/>
      <c r="PES70" s="85"/>
      <c r="PET70" s="85"/>
      <c r="PEU70" s="85"/>
      <c r="PEV70" s="85"/>
      <c r="POM70" s="85"/>
      <c r="PON70" s="85"/>
      <c r="POO70" s="85"/>
      <c r="POP70" s="85"/>
      <c r="POQ70" s="85"/>
      <c r="POR70" s="85"/>
      <c r="PYI70" s="85"/>
      <c r="PYJ70" s="85"/>
      <c r="PYK70" s="85"/>
      <c r="PYL70" s="85"/>
      <c r="PYM70" s="85"/>
      <c r="PYN70" s="85"/>
      <c r="QIE70" s="85"/>
      <c r="QIF70" s="85"/>
      <c r="QIG70" s="85"/>
      <c r="QIH70" s="85"/>
      <c r="QII70" s="85"/>
      <c r="QIJ70" s="85"/>
      <c r="QSA70" s="85"/>
      <c r="QSB70" s="85"/>
      <c r="QSC70" s="85"/>
      <c r="QSD70" s="85"/>
      <c r="QSE70" s="85"/>
      <c r="QSF70" s="85"/>
      <c r="RBW70" s="85"/>
      <c r="RBX70" s="85"/>
      <c r="RBY70" s="85"/>
      <c r="RBZ70" s="85"/>
      <c r="RCA70" s="85"/>
      <c r="RCB70" s="85"/>
      <c r="RLS70" s="85"/>
      <c r="RLT70" s="85"/>
      <c r="RLU70" s="85"/>
      <c r="RLV70" s="85"/>
      <c r="RLW70" s="85"/>
      <c r="RLX70" s="85"/>
      <c r="RVO70" s="85"/>
      <c r="RVP70" s="85"/>
      <c r="RVQ70" s="85"/>
      <c r="RVR70" s="85"/>
      <c r="RVS70" s="85"/>
      <c r="RVT70" s="85"/>
      <c r="SFK70" s="85"/>
      <c r="SFL70" s="85"/>
      <c r="SFM70" s="85"/>
      <c r="SFN70" s="85"/>
      <c r="SFO70" s="85"/>
      <c r="SFP70" s="85"/>
      <c r="SPG70" s="85"/>
      <c r="SPH70" s="85"/>
      <c r="SPI70" s="85"/>
      <c r="SPJ70" s="85"/>
      <c r="SPK70" s="85"/>
      <c r="SPL70" s="85"/>
      <c r="SZC70" s="85"/>
      <c r="SZD70" s="85"/>
      <c r="SZE70" s="85"/>
      <c r="SZF70" s="85"/>
      <c r="SZG70" s="85"/>
      <c r="SZH70" s="85"/>
      <c r="TIY70" s="85"/>
      <c r="TIZ70" s="85"/>
      <c r="TJA70" s="85"/>
      <c r="TJB70" s="85"/>
      <c r="TJC70" s="85"/>
      <c r="TJD70" s="85"/>
      <c r="TSU70" s="85"/>
      <c r="TSV70" s="85"/>
      <c r="TSW70" s="85"/>
      <c r="TSX70" s="85"/>
      <c r="TSY70" s="85"/>
      <c r="TSZ70" s="85"/>
      <c r="UCQ70" s="85"/>
      <c r="UCR70" s="85"/>
      <c r="UCS70" s="85"/>
      <c r="UCT70" s="85"/>
      <c r="UCU70" s="85"/>
      <c r="UCV70" s="85"/>
      <c r="UMM70" s="85"/>
      <c r="UMN70" s="85"/>
      <c r="UMO70" s="85"/>
      <c r="UMP70" s="85"/>
      <c r="UMQ70" s="85"/>
      <c r="UMR70" s="85"/>
      <c r="UWI70" s="85"/>
      <c r="UWJ70" s="85"/>
      <c r="UWK70" s="85"/>
      <c r="UWL70" s="85"/>
      <c r="UWM70" s="85"/>
      <c r="UWN70" s="85"/>
      <c r="VGE70" s="85"/>
      <c r="VGF70" s="85"/>
      <c r="VGG70" s="85"/>
      <c r="VGH70" s="85"/>
      <c r="VGI70" s="85"/>
      <c r="VGJ70" s="85"/>
      <c r="VQA70" s="85"/>
      <c r="VQB70" s="85"/>
      <c r="VQC70" s="85"/>
      <c r="VQD70" s="85"/>
      <c r="VQE70" s="85"/>
      <c r="VQF70" s="85"/>
      <c r="VZW70" s="85"/>
      <c r="VZX70" s="85"/>
      <c r="VZY70" s="85"/>
      <c r="VZZ70" s="85"/>
      <c r="WAA70" s="85"/>
      <c r="WAB70" s="85"/>
      <c r="WJS70" s="85"/>
      <c r="WJT70" s="85"/>
      <c r="WJU70" s="85"/>
      <c r="WJV70" s="85"/>
      <c r="WJW70" s="85"/>
      <c r="WJX70" s="85"/>
      <c r="WTO70" s="85"/>
      <c r="WTP70" s="85"/>
      <c r="WTQ70" s="85"/>
      <c r="WTR70" s="85"/>
      <c r="WTS70" s="85"/>
      <c r="WTT70" s="85"/>
    </row>
    <row r="71" spans="1:984 1235:2008 2259:3032 3283:4056 4307:5080 5331:6104 6355:7128 7379:8152 8403:9176 9427:10200 10451:11224 11475:12248 12499:13272 13523:14296 14547:15320 15571:16088" ht="60.75" x14ac:dyDescent="0.25">
      <c r="A71" s="22" t="s">
        <v>24</v>
      </c>
      <c r="B71" s="153" t="s">
        <v>144</v>
      </c>
      <c r="C71" s="153" t="s">
        <v>25</v>
      </c>
      <c r="D71" s="421">
        <f>'Приложение 5'!F317+'Приложение 5'!F328</f>
        <v>138986730</v>
      </c>
      <c r="E71" s="421">
        <f>'Приложение 5'!G317+'Приложение 5'!G328</f>
        <v>138803145</v>
      </c>
      <c r="F71" s="421">
        <f>'Приложение 5'!H317+'Приложение 5'!H328</f>
        <v>138803145</v>
      </c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77"/>
      <c r="AO71" s="77"/>
      <c r="AP71" s="77"/>
      <c r="AQ71" s="77"/>
      <c r="AR71" s="77"/>
      <c r="AS71" s="77"/>
      <c r="AT71" s="77"/>
    </row>
    <row r="72" spans="1:984 1235:2008 2259:3032 3283:4056 4307:5080 5331:6104 6355:7128 7379:8152 8403:9176 9427:10200 10451:11224 11475:12248 12499:13272 13523:14296 14547:15320 15571:16088" ht="30.75" x14ac:dyDescent="0.25">
      <c r="A72" s="22" t="s">
        <v>28</v>
      </c>
      <c r="B72" s="153" t="s">
        <v>144</v>
      </c>
      <c r="C72" s="153" t="s">
        <v>29</v>
      </c>
      <c r="D72" s="421">
        <f>'Приложение 5'!F318</f>
        <v>38861029.840000004</v>
      </c>
      <c r="E72" s="421">
        <f>'Приложение 5'!G318</f>
        <v>35122564.43</v>
      </c>
      <c r="F72" s="421">
        <f>'Приложение 5'!H318</f>
        <v>36472681.149999999</v>
      </c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77"/>
      <c r="AO72" s="77"/>
      <c r="AP72" s="77"/>
      <c r="AQ72" s="77"/>
      <c r="AR72" s="77"/>
      <c r="AS72" s="77"/>
      <c r="AT72" s="77"/>
    </row>
    <row r="73" spans="1:984 1235:2008 2259:3032 3283:4056 4307:5080 5331:6104 6355:7128 7379:8152 8403:9176 9427:10200 10451:11224 11475:12248 12499:13272 13523:14296 14547:15320 15571:16088" ht="15.75" hidden="1" x14ac:dyDescent="0.25">
      <c r="A73" s="22" t="s">
        <v>57</v>
      </c>
      <c r="B73" s="153" t="s">
        <v>144</v>
      </c>
      <c r="C73" s="153" t="s">
        <v>58</v>
      </c>
      <c r="D73" s="421">
        <v>0</v>
      </c>
      <c r="E73" s="421">
        <v>0</v>
      </c>
      <c r="F73" s="421">
        <v>0</v>
      </c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77"/>
      <c r="AO73" s="77"/>
      <c r="AP73" s="77"/>
      <c r="AQ73" s="77"/>
      <c r="AR73" s="77"/>
      <c r="AS73" s="77"/>
      <c r="AT73" s="77"/>
    </row>
    <row r="74" spans="1:984 1235:2008 2259:3032 3283:4056 4307:5080 5331:6104 6355:7128 7379:8152 8403:9176 9427:10200 10451:11224 11475:12248 12499:13272 13523:14296 14547:15320 15571:16088" ht="15.75" x14ac:dyDescent="0.25">
      <c r="A74" s="22" t="s">
        <v>30</v>
      </c>
      <c r="B74" s="153" t="s">
        <v>144</v>
      </c>
      <c r="C74" s="153" t="s">
        <v>31</v>
      </c>
      <c r="D74" s="421">
        <f>'Приложение 5'!F320</f>
        <v>2864168</v>
      </c>
      <c r="E74" s="421">
        <f>'Приложение 5'!G320</f>
        <v>2864168</v>
      </c>
      <c r="F74" s="421">
        <f>'Приложение 5'!H320</f>
        <v>2864168</v>
      </c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77"/>
      <c r="AO74" s="77"/>
      <c r="AP74" s="77"/>
      <c r="AQ74" s="77"/>
      <c r="AR74" s="77"/>
      <c r="AS74" s="77"/>
      <c r="AT74" s="77"/>
    </row>
    <row r="75" spans="1:984 1235:2008 2259:3032 3283:4056 4307:5080 5331:6104 6355:7128 7379:8152 8403:9176 9427:10200 10451:11224 11475:12248 12499:13272 13523:14296 14547:15320 15571:16088" ht="15.75" x14ac:dyDescent="0.25">
      <c r="A75" s="86" t="s">
        <v>92</v>
      </c>
      <c r="B75" s="87" t="s">
        <v>93</v>
      </c>
      <c r="C75" s="433"/>
      <c r="D75" s="89">
        <f>D82+D92+D79+D76</f>
        <v>1172387405.0799999</v>
      </c>
      <c r="E75" s="89">
        <f>E82+E92+E79+E76</f>
        <v>1166432510.9499998</v>
      </c>
      <c r="F75" s="89">
        <f>F82+F92+F79+F76</f>
        <v>1195033862.3199997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77"/>
      <c r="AO75" s="77"/>
      <c r="AP75" s="77"/>
      <c r="AQ75" s="77"/>
      <c r="AR75" s="77"/>
      <c r="AS75" s="77"/>
      <c r="AT75" s="77"/>
    </row>
    <row r="76" spans="1:984 1235:2008 2259:3032 3283:4056 4307:5080 5331:6104 6355:7128 7379:8152 8403:9176 9427:10200 10451:11224 11475:12248 12499:13272 13523:14296 14547:15320 15571:16088" s="27" customFormat="1" ht="31.5" x14ac:dyDescent="0.25">
      <c r="A76" s="34" t="s">
        <v>96</v>
      </c>
      <c r="B76" s="90" t="s">
        <v>97</v>
      </c>
      <c r="C76" s="148"/>
      <c r="D76" s="91">
        <f>SUM(D77:D78)</f>
        <v>83933.37</v>
      </c>
      <c r="E76" s="91">
        <f t="shared" ref="E76:F76" si="21">SUM(E77:E78)</f>
        <v>83933.37</v>
      </c>
      <c r="F76" s="91">
        <f t="shared" si="21"/>
        <v>83933.37</v>
      </c>
      <c r="G76" s="8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84"/>
      <c r="AO76" s="84"/>
      <c r="AP76" s="84"/>
      <c r="AQ76" s="84"/>
      <c r="AR76" s="84"/>
      <c r="AS76" s="84"/>
      <c r="AT76" s="84"/>
    </row>
    <row r="77" spans="1:984 1235:2008 2259:3032 3283:4056 4307:5080 5331:6104 6355:7128 7379:8152 8403:9176 9427:10200 10451:11224 11475:12248 12499:13272 13523:14296 14547:15320 15571:16088" ht="60.75" x14ac:dyDescent="0.25">
      <c r="A77" s="32" t="s">
        <v>24</v>
      </c>
      <c r="B77" s="152" t="s">
        <v>97</v>
      </c>
      <c r="C77" s="153" t="s">
        <v>25</v>
      </c>
      <c r="D77" s="420">
        <f>'Приложение 5'!F144</f>
        <v>30775.579999999998</v>
      </c>
      <c r="E77" s="420">
        <f>'Приложение 5'!G144</f>
        <v>30775.579999999998</v>
      </c>
      <c r="F77" s="420">
        <f>'Приложение 5'!H144</f>
        <v>30775.579999999998</v>
      </c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77"/>
      <c r="AO77" s="77"/>
      <c r="AP77" s="77"/>
      <c r="AQ77" s="77"/>
      <c r="AR77" s="77"/>
      <c r="AS77" s="77"/>
      <c r="AT77" s="77"/>
      <c r="HC77" s="4"/>
      <c r="HD77" s="4"/>
      <c r="HE77" s="4"/>
      <c r="HF77" s="4"/>
      <c r="HG77" s="4"/>
      <c r="HH77" s="4"/>
      <c r="QY77" s="4"/>
      <c r="QZ77" s="4"/>
      <c r="RA77" s="4"/>
      <c r="RB77" s="4"/>
      <c r="RC77" s="4"/>
      <c r="RD77" s="4"/>
      <c r="AAU77" s="4"/>
      <c r="AAV77" s="4"/>
      <c r="AAW77" s="4"/>
      <c r="AAX77" s="4"/>
      <c r="AAY77" s="4"/>
      <c r="AAZ77" s="4"/>
      <c r="AKQ77" s="4"/>
      <c r="AKR77" s="4"/>
      <c r="AKS77" s="4"/>
      <c r="AKT77" s="4"/>
      <c r="AKU77" s="4"/>
      <c r="AKV77" s="4"/>
      <c r="AUM77" s="4"/>
      <c r="AUN77" s="4"/>
      <c r="AUO77" s="4"/>
      <c r="AUP77" s="4"/>
      <c r="AUQ77" s="4"/>
      <c r="AUR77" s="4"/>
      <c r="BEI77" s="4"/>
      <c r="BEJ77" s="4"/>
      <c r="BEK77" s="4"/>
      <c r="BEL77" s="4"/>
      <c r="BEM77" s="4"/>
      <c r="BEN77" s="4"/>
      <c r="BOE77" s="4"/>
      <c r="BOF77" s="4"/>
      <c r="BOG77" s="4"/>
      <c r="BOH77" s="4"/>
      <c r="BOI77" s="4"/>
      <c r="BOJ77" s="4"/>
      <c r="BYA77" s="4"/>
      <c r="BYB77" s="4"/>
      <c r="BYC77" s="4"/>
      <c r="BYD77" s="4"/>
      <c r="BYE77" s="4"/>
      <c r="BYF77" s="4"/>
      <c r="CHW77" s="4"/>
      <c r="CHX77" s="4"/>
      <c r="CHY77" s="4"/>
      <c r="CHZ77" s="4"/>
      <c r="CIA77" s="4"/>
      <c r="CIB77" s="4"/>
      <c r="CRS77" s="4"/>
      <c r="CRT77" s="4"/>
      <c r="CRU77" s="4"/>
      <c r="CRV77" s="4"/>
      <c r="CRW77" s="4"/>
      <c r="CRX77" s="4"/>
      <c r="DBO77" s="4"/>
      <c r="DBP77" s="4"/>
      <c r="DBQ77" s="4"/>
      <c r="DBR77" s="4"/>
      <c r="DBS77" s="4"/>
      <c r="DBT77" s="4"/>
      <c r="DLK77" s="4"/>
      <c r="DLL77" s="4"/>
      <c r="DLM77" s="4"/>
      <c r="DLN77" s="4"/>
      <c r="DLO77" s="4"/>
      <c r="DLP77" s="4"/>
      <c r="DVG77" s="4"/>
      <c r="DVH77" s="4"/>
      <c r="DVI77" s="4"/>
      <c r="DVJ77" s="4"/>
      <c r="DVK77" s="4"/>
      <c r="DVL77" s="4"/>
      <c r="EFC77" s="4"/>
      <c r="EFD77" s="4"/>
      <c r="EFE77" s="4"/>
      <c r="EFF77" s="4"/>
      <c r="EFG77" s="4"/>
      <c r="EFH77" s="4"/>
      <c r="EOY77" s="4"/>
      <c r="EOZ77" s="4"/>
      <c r="EPA77" s="4"/>
      <c r="EPB77" s="4"/>
      <c r="EPC77" s="4"/>
      <c r="EPD77" s="4"/>
      <c r="EYU77" s="4"/>
      <c r="EYV77" s="4"/>
      <c r="EYW77" s="4"/>
      <c r="EYX77" s="4"/>
      <c r="EYY77" s="4"/>
      <c r="EYZ77" s="4"/>
      <c r="FIQ77" s="4"/>
      <c r="FIR77" s="4"/>
      <c r="FIS77" s="4"/>
      <c r="FIT77" s="4"/>
      <c r="FIU77" s="4"/>
      <c r="FIV77" s="4"/>
      <c r="FSM77" s="4"/>
      <c r="FSN77" s="4"/>
      <c r="FSO77" s="4"/>
      <c r="FSP77" s="4"/>
      <c r="FSQ77" s="4"/>
      <c r="FSR77" s="4"/>
      <c r="GCI77" s="4"/>
      <c r="GCJ77" s="4"/>
      <c r="GCK77" s="4"/>
      <c r="GCL77" s="4"/>
      <c r="GCM77" s="4"/>
      <c r="GCN77" s="4"/>
      <c r="GME77" s="4"/>
      <c r="GMF77" s="4"/>
      <c r="GMG77" s="4"/>
      <c r="GMH77" s="4"/>
      <c r="GMI77" s="4"/>
      <c r="GMJ77" s="4"/>
      <c r="GWA77" s="4"/>
      <c r="GWB77" s="4"/>
      <c r="GWC77" s="4"/>
      <c r="GWD77" s="4"/>
      <c r="GWE77" s="4"/>
      <c r="GWF77" s="4"/>
      <c r="HFW77" s="4"/>
      <c r="HFX77" s="4"/>
      <c r="HFY77" s="4"/>
      <c r="HFZ77" s="4"/>
      <c r="HGA77" s="4"/>
      <c r="HGB77" s="4"/>
      <c r="HPS77" s="4"/>
      <c r="HPT77" s="4"/>
      <c r="HPU77" s="4"/>
      <c r="HPV77" s="4"/>
      <c r="HPW77" s="4"/>
      <c r="HPX77" s="4"/>
      <c r="HZO77" s="4"/>
      <c r="HZP77" s="4"/>
      <c r="HZQ77" s="4"/>
      <c r="HZR77" s="4"/>
      <c r="HZS77" s="4"/>
      <c r="HZT77" s="4"/>
      <c r="IJK77" s="4"/>
      <c r="IJL77" s="4"/>
      <c r="IJM77" s="4"/>
      <c r="IJN77" s="4"/>
      <c r="IJO77" s="4"/>
      <c r="IJP77" s="4"/>
      <c r="ITG77" s="4"/>
      <c r="ITH77" s="4"/>
      <c r="ITI77" s="4"/>
      <c r="ITJ77" s="4"/>
      <c r="ITK77" s="4"/>
      <c r="ITL77" s="4"/>
      <c r="JDC77" s="4"/>
      <c r="JDD77" s="4"/>
      <c r="JDE77" s="4"/>
      <c r="JDF77" s="4"/>
      <c r="JDG77" s="4"/>
      <c r="JDH77" s="4"/>
      <c r="JMY77" s="4"/>
      <c r="JMZ77" s="4"/>
      <c r="JNA77" s="4"/>
      <c r="JNB77" s="4"/>
      <c r="JNC77" s="4"/>
      <c r="JND77" s="4"/>
      <c r="JWU77" s="4"/>
      <c r="JWV77" s="4"/>
      <c r="JWW77" s="4"/>
      <c r="JWX77" s="4"/>
      <c r="JWY77" s="4"/>
      <c r="JWZ77" s="4"/>
      <c r="KGQ77" s="4"/>
      <c r="KGR77" s="4"/>
      <c r="KGS77" s="4"/>
      <c r="KGT77" s="4"/>
      <c r="KGU77" s="4"/>
      <c r="KGV77" s="4"/>
      <c r="KQM77" s="4"/>
      <c r="KQN77" s="4"/>
      <c r="KQO77" s="4"/>
      <c r="KQP77" s="4"/>
      <c r="KQQ77" s="4"/>
      <c r="KQR77" s="4"/>
      <c r="LAI77" s="4"/>
      <c r="LAJ77" s="4"/>
      <c r="LAK77" s="4"/>
      <c r="LAL77" s="4"/>
      <c r="LAM77" s="4"/>
      <c r="LAN77" s="4"/>
      <c r="LKE77" s="4"/>
      <c r="LKF77" s="4"/>
      <c r="LKG77" s="4"/>
      <c r="LKH77" s="4"/>
      <c r="LKI77" s="4"/>
      <c r="LKJ77" s="4"/>
      <c r="LUA77" s="4"/>
      <c r="LUB77" s="4"/>
      <c r="LUC77" s="4"/>
      <c r="LUD77" s="4"/>
      <c r="LUE77" s="4"/>
      <c r="LUF77" s="4"/>
      <c r="MDW77" s="4"/>
      <c r="MDX77" s="4"/>
      <c r="MDY77" s="4"/>
      <c r="MDZ77" s="4"/>
      <c r="MEA77" s="4"/>
      <c r="MEB77" s="4"/>
      <c r="MNS77" s="4"/>
      <c r="MNT77" s="4"/>
      <c r="MNU77" s="4"/>
      <c r="MNV77" s="4"/>
      <c r="MNW77" s="4"/>
      <c r="MNX77" s="4"/>
      <c r="MXO77" s="4"/>
      <c r="MXP77" s="4"/>
      <c r="MXQ77" s="4"/>
      <c r="MXR77" s="4"/>
      <c r="MXS77" s="4"/>
      <c r="MXT77" s="4"/>
      <c r="NHK77" s="4"/>
      <c r="NHL77" s="4"/>
      <c r="NHM77" s="4"/>
      <c r="NHN77" s="4"/>
      <c r="NHO77" s="4"/>
      <c r="NHP77" s="4"/>
      <c r="NRG77" s="4"/>
      <c r="NRH77" s="4"/>
      <c r="NRI77" s="4"/>
      <c r="NRJ77" s="4"/>
      <c r="NRK77" s="4"/>
      <c r="NRL77" s="4"/>
      <c r="OBC77" s="4"/>
      <c r="OBD77" s="4"/>
      <c r="OBE77" s="4"/>
      <c r="OBF77" s="4"/>
      <c r="OBG77" s="4"/>
      <c r="OBH77" s="4"/>
      <c r="OKY77" s="4"/>
      <c r="OKZ77" s="4"/>
      <c r="OLA77" s="4"/>
      <c r="OLB77" s="4"/>
      <c r="OLC77" s="4"/>
      <c r="OLD77" s="4"/>
      <c r="OUU77" s="4"/>
      <c r="OUV77" s="4"/>
      <c r="OUW77" s="4"/>
      <c r="OUX77" s="4"/>
      <c r="OUY77" s="4"/>
      <c r="OUZ77" s="4"/>
      <c r="PEQ77" s="4"/>
      <c r="PER77" s="4"/>
      <c r="PES77" s="4"/>
      <c r="PET77" s="4"/>
      <c r="PEU77" s="4"/>
      <c r="PEV77" s="4"/>
      <c r="POM77" s="4"/>
      <c r="PON77" s="4"/>
      <c r="POO77" s="4"/>
      <c r="POP77" s="4"/>
      <c r="POQ77" s="4"/>
      <c r="POR77" s="4"/>
      <c r="PYI77" s="4"/>
      <c r="PYJ77" s="4"/>
      <c r="PYK77" s="4"/>
      <c r="PYL77" s="4"/>
      <c r="PYM77" s="4"/>
      <c r="PYN77" s="4"/>
      <c r="QIE77" s="4"/>
      <c r="QIF77" s="4"/>
      <c r="QIG77" s="4"/>
      <c r="QIH77" s="4"/>
      <c r="QII77" s="4"/>
      <c r="QIJ77" s="4"/>
      <c r="QSA77" s="4"/>
      <c r="QSB77" s="4"/>
      <c r="QSC77" s="4"/>
      <c r="QSD77" s="4"/>
      <c r="QSE77" s="4"/>
      <c r="QSF77" s="4"/>
      <c r="RBW77" s="4"/>
      <c r="RBX77" s="4"/>
      <c r="RBY77" s="4"/>
      <c r="RBZ77" s="4"/>
      <c r="RCA77" s="4"/>
      <c r="RCB77" s="4"/>
      <c r="RLS77" s="4"/>
      <c r="RLT77" s="4"/>
      <c r="RLU77" s="4"/>
      <c r="RLV77" s="4"/>
      <c r="RLW77" s="4"/>
      <c r="RLX77" s="4"/>
      <c r="RVO77" s="4"/>
      <c r="RVP77" s="4"/>
      <c r="RVQ77" s="4"/>
      <c r="RVR77" s="4"/>
      <c r="RVS77" s="4"/>
      <c r="RVT77" s="4"/>
      <c r="SFK77" s="4"/>
      <c r="SFL77" s="4"/>
      <c r="SFM77" s="4"/>
      <c r="SFN77" s="4"/>
      <c r="SFO77" s="4"/>
      <c r="SFP77" s="4"/>
      <c r="SPG77" s="4"/>
      <c r="SPH77" s="4"/>
      <c r="SPI77" s="4"/>
      <c r="SPJ77" s="4"/>
      <c r="SPK77" s="4"/>
      <c r="SPL77" s="4"/>
      <c r="SZC77" s="4"/>
      <c r="SZD77" s="4"/>
      <c r="SZE77" s="4"/>
      <c r="SZF77" s="4"/>
      <c r="SZG77" s="4"/>
      <c r="SZH77" s="4"/>
      <c r="TIY77" s="4"/>
      <c r="TIZ77" s="4"/>
      <c r="TJA77" s="4"/>
      <c r="TJB77" s="4"/>
      <c r="TJC77" s="4"/>
      <c r="TJD77" s="4"/>
      <c r="TSU77" s="4"/>
      <c r="TSV77" s="4"/>
      <c r="TSW77" s="4"/>
      <c r="TSX77" s="4"/>
      <c r="TSY77" s="4"/>
      <c r="TSZ77" s="4"/>
      <c r="UCQ77" s="4"/>
      <c r="UCR77" s="4"/>
      <c r="UCS77" s="4"/>
      <c r="UCT77" s="4"/>
      <c r="UCU77" s="4"/>
      <c r="UCV77" s="4"/>
      <c r="UMM77" s="4"/>
      <c r="UMN77" s="4"/>
      <c r="UMO77" s="4"/>
      <c r="UMP77" s="4"/>
      <c r="UMQ77" s="4"/>
      <c r="UMR77" s="4"/>
      <c r="UWI77" s="4"/>
      <c r="UWJ77" s="4"/>
      <c r="UWK77" s="4"/>
      <c r="UWL77" s="4"/>
      <c r="UWM77" s="4"/>
      <c r="UWN77" s="4"/>
      <c r="VGE77" s="4"/>
      <c r="VGF77" s="4"/>
      <c r="VGG77" s="4"/>
      <c r="VGH77" s="4"/>
      <c r="VGI77" s="4"/>
      <c r="VGJ77" s="4"/>
      <c r="VQA77" s="4"/>
      <c r="VQB77" s="4"/>
      <c r="VQC77" s="4"/>
      <c r="VQD77" s="4"/>
      <c r="VQE77" s="4"/>
      <c r="VQF77" s="4"/>
      <c r="VZW77" s="4"/>
      <c r="VZX77" s="4"/>
      <c r="VZY77" s="4"/>
      <c r="VZZ77" s="4"/>
      <c r="WAA77" s="4"/>
      <c r="WAB77" s="4"/>
      <c r="WJS77" s="4"/>
      <c r="WJT77" s="4"/>
      <c r="WJU77" s="4"/>
      <c r="WJV77" s="4"/>
      <c r="WJW77" s="4"/>
      <c r="WJX77" s="4"/>
      <c r="WTO77" s="4"/>
      <c r="WTP77" s="4"/>
      <c r="WTQ77" s="4"/>
      <c r="WTR77" s="4"/>
      <c r="WTS77" s="4"/>
      <c r="WTT77" s="4"/>
    </row>
    <row r="78" spans="1:984 1235:2008 2259:3032 3283:4056 4307:5080 5331:6104 6355:7128 7379:8152 8403:9176 9427:10200 10451:11224 11475:12248 12499:13272 13523:14296 14547:15320 15571:16088" ht="30.75" x14ac:dyDescent="0.25">
      <c r="A78" s="32" t="s">
        <v>59</v>
      </c>
      <c r="B78" s="152" t="s">
        <v>97</v>
      </c>
      <c r="C78" s="153" t="s">
        <v>60</v>
      </c>
      <c r="D78" s="420">
        <f>'Приложение 5'!F145</f>
        <v>53157.789999999994</v>
      </c>
      <c r="E78" s="420">
        <f>'Приложение 5'!G145</f>
        <v>53157.789999999994</v>
      </c>
      <c r="F78" s="420">
        <f>'Приложение 5'!H145</f>
        <v>53157.789999999994</v>
      </c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77"/>
      <c r="AO78" s="77"/>
      <c r="AP78" s="77"/>
      <c r="AQ78" s="77"/>
      <c r="AR78" s="77"/>
      <c r="AS78" s="77"/>
      <c r="AT78" s="77"/>
      <c r="HC78" s="4"/>
      <c r="HD78" s="4"/>
      <c r="HE78" s="4"/>
      <c r="HF78" s="4"/>
      <c r="HG78" s="4"/>
      <c r="HH78" s="4"/>
      <c r="QY78" s="4"/>
      <c r="QZ78" s="4"/>
      <c r="RA78" s="4"/>
      <c r="RB78" s="4"/>
      <c r="RC78" s="4"/>
      <c r="RD78" s="4"/>
      <c r="AAU78" s="4"/>
      <c r="AAV78" s="4"/>
      <c r="AAW78" s="4"/>
      <c r="AAX78" s="4"/>
      <c r="AAY78" s="4"/>
      <c r="AAZ78" s="4"/>
      <c r="AKQ78" s="4"/>
      <c r="AKR78" s="4"/>
      <c r="AKS78" s="4"/>
      <c r="AKT78" s="4"/>
      <c r="AKU78" s="4"/>
      <c r="AKV78" s="4"/>
      <c r="AUM78" s="4"/>
      <c r="AUN78" s="4"/>
      <c r="AUO78" s="4"/>
      <c r="AUP78" s="4"/>
      <c r="AUQ78" s="4"/>
      <c r="AUR78" s="4"/>
      <c r="BEI78" s="4"/>
      <c r="BEJ78" s="4"/>
      <c r="BEK78" s="4"/>
      <c r="BEL78" s="4"/>
      <c r="BEM78" s="4"/>
      <c r="BEN78" s="4"/>
      <c r="BOE78" s="4"/>
      <c r="BOF78" s="4"/>
      <c r="BOG78" s="4"/>
      <c r="BOH78" s="4"/>
      <c r="BOI78" s="4"/>
      <c r="BOJ78" s="4"/>
      <c r="BYA78" s="4"/>
      <c r="BYB78" s="4"/>
      <c r="BYC78" s="4"/>
      <c r="BYD78" s="4"/>
      <c r="BYE78" s="4"/>
      <c r="BYF78" s="4"/>
      <c r="CHW78" s="4"/>
      <c r="CHX78" s="4"/>
      <c r="CHY78" s="4"/>
      <c r="CHZ78" s="4"/>
      <c r="CIA78" s="4"/>
      <c r="CIB78" s="4"/>
      <c r="CRS78" s="4"/>
      <c r="CRT78" s="4"/>
      <c r="CRU78" s="4"/>
      <c r="CRV78" s="4"/>
      <c r="CRW78" s="4"/>
      <c r="CRX78" s="4"/>
      <c r="DBO78" s="4"/>
      <c r="DBP78" s="4"/>
      <c r="DBQ78" s="4"/>
      <c r="DBR78" s="4"/>
      <c r="DBS78" s="4"/>
      <c r="DBT78" s="4"/>
      <c r="DLK78" s="4"/>
      <c r="DLL78" s="4"/>
      <c r="DLM78" s="4"/>
      <c r="DLN78" s="4"/>
      <c r="DLO78" s="4"/>
      <c r="DLP78" s="4"/>
      <c r="DVG78" s="4"/>
      <c r="DVH78" s="4"/>
      <c r="DVI78" s="4"/>
      <c r="DVJ78" s="4"/>
      <c r="DVK78" s="4"/>
      <c r="DVL78" s="4"/>
      <c r="EFC78" s="4"/>
      <c r="EFD78" s="4"/>
      <c r="EFE78" s="4"/>
      <c r="EFF78" s="4"/>
      <c r="EFG78" s="4"/>
      <c r="EFH78" s="4"/>
      <c r="EOY78" s="4"/>
      <c r="EOZ78" s="4"/>
      <c r="EPA78" s="4"/>
      <c r="EPB78" s="4"/>
      <c r="EPC78" s="4"/>
      <c r="EPD78" s="4"/>
      <c r="EYU78" s="4"/>
      <c r="EYV78" s="4"/>
      <c r="EYW78" s="4"/>
      <c r="EYX78" s="4"/>
      <c r="EYY78" s="4"/>
      <c r="EYZ78" s="4"/>
      <c r="FIQ78" s="4"/>
      <c r="FIR78" s="4"/>
      <c r="FIS78" s="4"/>
      <c r="FIT78" s="4"/>
      <c r="FIU78" s="4"/>
      <c r="FIV78" s="4"/>
      <c r="FSM78" s="4"/>
      <c r="FSN78" s="4"/>
      <c r="FSO78" s="4"/>
      <c r="FSP78" s="4"/>
      <c r="FSQ78" s="4"/>
      <c r="FSR78" s="4"/>
      <c r="GCI78" s="4"/>
      <c r="GCJ78" s="4"/>
      <c r="GCK78" s="4"/>
      <c r="GCL78" s="4"/>
      <c r="GCM78" s="4"/>
      <c r="GCN78" s="4"/>
      <c r="GME78" s="4"/>
      <c r="GMF78" s="4"/>
      <c r="GMG78" s="4"/>
      <c r="GMH78" s="4"/>
      <c r="GMI78" s="4"/>
      <c r="GMJ78" s="4"/>
      <c r="GWA78" s="4"/>
      <c r="GWB78" s="4"/>
      <c r="GWC78" s="4"/>
      <c r="GWD78" s="4"/>
      <c r="GWE78" s="4"/>
      <c r="GWF78" s="4"/>
      <c r="HFW78" s="4"/>
      <c r="HFX78" s="4"/>
      <c r="HFY78" s="4"/>
      <c r="HFZ78" s="4"/>
      <c r="HGA78" s="4"/>
      <c r="HGB78" s="4"/>
      <c r="HPS78" s="4"/>
      <c r="HPT78" s="4"/>
      <c r="HPU78" s="4"/>
      <c r="HPV78" s="4"/>
      <c r="HPW78" s="4"/>
      <c r="HPX78" s="4"/>
      <c r="HZO78" s="4"/>
      <c r="HZP78" s="4"/>
      <c r="HZQ78" s="4"/>
      <c r="HZR78" s="4"/>
      <c r="HZS78" s="4"/>
      <c r="HZT78" s="4"/>
      <c r="IJK78" s="4"/>
      <c r="IJL78" s="4"/>
      <c r="IJM78" s="4"/>
      <c r="IJN78" s="4"/>
      <c r="IJO78" s="4"/>
      <c r="IJP78" s="4"/>
      <c r="ITG78" s="4"/>
      <c r="ITH78" s="4"/>
      <c r="ITI78" s="4"/>
      <c r="ITJ78" s="4"/>
      <c r="ITK78" s="4"/>
      <c r="ITL78" s="4"/>
      <c r="JDC78" s="4"/>
      <c r="JDD78" s="4"/>
      <c r="JDE78" s="4"/>
      <c r="JDF78" s="4"/>
      <c r="JDG78" s="4"/>
      <c r="JDH78" s="4"/>
      <c r="JMY78" s="4"/>
      <c r="JMZ78" s="4"/>
      <c r="JNA78" s="4"/>
      <c r="JNB78" s="4"/>
      <c r="JNC78" s="4"/>
      <c r="JND78" s="4"/>
      <c r="JWU78" s="4"/>
      <c r="JWV78" s="4"/>
      <c r="JWW78" s="4"/>
      <c r="JWX78" s="4"/>
      <c r="JWY78" s="4"/>
      <c r="JWZ78" s="4"/>
      <c r="KGQ78" s="4"/>
      <c r="KGR78" s="4"/>
      <c r="KGS78" s="4"/>
      <c r="KGT78" s="4"/>
      <c r="KGU78" s="4"/>
      <c r="KGV78" s="4"/>
      <c r="KQM78" s="4"/>
      <c r="KQN78" s="4"/>
      <c r="KQO78" s="4"/>
      <c r="KQP78" s="4"/>
      <c r="KQQ78" s="4"/>
      <c r="KQR78" s="4"/>
      <c r="LAI78" s="4"/>
      <c r="LAJ78" s="4"/>
      <c r="LAK78" s="4"/>
      <c r="LAL78" s="4"/>
      <c r="LAM78" s="4"/>
      <c r="LAN78" s="4"/>
      <c r="LKE78" s="4"/>
      <c r="LKF78" s="4"/>
      <c r="LKG78" s="4"/>
      <c r="LKH78" s="4"/>
      <c r="LKI78" s="4"/>
      <c r="LKJ78" s="4"/>
      <c r="LUA78" s="4"/>
      <c r="LUB78" s="4"/>
      <c r="LUC78" s="4"/>
      <c r="LUD78" s="4"/>
      <c r="LUE78" s="4"/>
      <c r="LUF78" s="4"/>
      <c r="MDW78" s="4"/>
      <c r="MDX78" s="4"/>
      <c r="MDY78" s="4"/>
      <c r="MDZ78" s="4"/>
      <c r="MEA78" s="4"/>
      <c r="MEB78" s="4"/>
      <c r="MNS78" s="4"/>
      <c r="MNT78" s="4"/>
      <c r="MNU78" s="4"/>
      <c r="MNV78" s="4"/>
      <c r="MNW78" s="4"/>
      <c r="MNX78" s="4"/>
      <c r="MXO78" s="4"/>
      <c r="MXP78" s="4"/>
      <c r="MXQ78" s="4"/>
      <c r="MXR78" s="4"/>
      <c r="MXS78" s="4"/>
      <c r="MXT78" s="4"/>
      <c r="NHK78" s="4"/>
      <c r="NHL78" s="4"/>
      <c r="NHM78" s="4"/>
      <c r="NHN78" s="4"/>
      <c r="NHO78" s="4"/>
      <c r="NHP78" s="4"/>
      <c r="NRG78" s="4"/>
      <c r="NRH78" s="4"/>
      <c r="NRI78" s="4"/>
      <c r="NRJ78" s="4"/>
      <c r="NRK78" s="4"/>
      <c r="NRL78" s="4"/>
      <c r="OBC78" s="4"/>
      <c r="OBD78" s="4"/>
      <c r="OBE78" s="4"/>
      <c r="OBF78" s="4"/>
      <c r="OBG78" s="4"/>
      <c r="OBH78" s="4"/>
      <c r="OKY78" s="4"/>
      <c r="OKZ78" s="4"/>
      <c r="OLA78" s="4"/>
      <c r="OLB78" s="4"/>
      <c r="OLC78" s="4"/>
      <c r="OLD78" s="4"/>
      <c r="OUU78" s="4"/>
      <c r="OUV78" s="4"/>
      <c r="OUW78" s="4"/>
      <c r="OUX78" s="4"/>
      <c r="OUY78" s="4"/>
      <c r="OUZ78" s="4"/>
      <c r="PEQ78" s="4"/>
      <c r="PER78" s="4"/>
      <c r="PES78" s="4"/>
      <c r="PET78" s="4"/>
      <c r="PEU78" s="4"/>
      <c r="PEV78" s="4"/>
      <c r="POM78" s="4"/>
      <c r="PON78" s="4"/>
      <c r="POO78" s="4"/>
      <c r="POP78" s="4"/>
      <c r="POQ78" s="4"/>
      <c r="POR78" s="4"/>
      <c r="PYI78" s="4"/>
      <c r="PYJ78" s="4"/>
      <c r="PYK78" s="4"/>
      <c r="PYL78" s="4"/>
      <c r="PYM78" s="4"/>
      <c r="PYN78" s="4"/>
      <c r="QIE78" s="4"/>
      <c r="QIF78" s="4"/>
      <c r="QIG78" s="4"/>
      <c r="QIH78" s="4"/>
      <c r="QII78" s="4"/>
      <c r="QIJ78" s="4"/>
      <c r="QSA78" s="4"/>
      <c r="QSB78" s="4"/>
      <c r="QSC78" s="4"/>
      <c r="QSD78" s="4"/>
      <c r="QSE78" s="4"/>
      <c r="QSF78" s="4"/>
      <c r="RBW78" s="4"/>
      <c r="RBX78" s="4"/>
      <c r="RBY78" s="4"/>
      <c r="RBZ78" s="4"/>
      <c r="RCA78" s="4"/>
      <c r="RCB78" s="4"/>
      <c r="RLS78" s="4"/>
      <c r="RLT78" s="4"/>
      <c r="RLU78" s="4"/>
      <c r="RLV78" s="4"/>
      <c r="RLW78" s="4"/>
      <c r="RLX78" s="4"/>
      <c r="RVO78" s="4"/>
      <c r="RVP78" s="4"/>
      <c r="RVQ78" s="4"/>
      <c r="RVR78" s="4"/>
      <c r="RVS78" s="4"/>
      <c r="RVT78" s="4"/>
      <c r="SFK78" s="4"/>
      <c r="SFL78" s="4"/>
      <c r="SFM78" s="4"/>
      <c r="SFN78" s="4"/>
      <c r="SFO78" s="4"/>
      <c r="SFP78" s="4"/>
      <c r="SPG78" s="4"/>
      <c r="SPH78" s="4"/>
      <c r="SPI78" s="4"/>
      <c r="SPJ78" s="4"/>
      <c r="SPK78" s="4"/>
      <c r="SPL78" s="4"/>
      <c r="SZC78" s="4"/>
      <c r="SZD78" s="4"/>
      <c r="SZE78" s="4"/>
      <c r="SZF78" s="4"/>
      <c r="SZG78" s="4"/>
      <c r="SZH78" s="4"/>
      <c r="TIY78" s="4"/>
      <c r="TIZ78" s="4"/>
      <c r="TJA78" s="4"/>
      <c r="TJB78" s="4"/>
      <c r="TJC78" s="4"/>
      <c r="TJD78" s="4"/>
      <c r="TSU78" s="4"/>
      <c r="TSV78" s="4"/>
      <c r="TSW78" s="4"/>
      <c r="TSX78" s="4"/>
      <c r="TSY78" s="4"/>
      <c r="TSZ78" s="4"/>
      <c r="UCQ78" s="4"/>
      <c r="UCR78" s="4"/>
      <c r="UCS78" s="4"/>
      <c r="UCT78" s="4"/>
      <c r="UCU78" s="4"/>
      <c r="UCV78" s="4"/>
      <c r="UMM78" s="4"/>
      <c r="UMN78" s="4"/>
      <c r="UMO78" s="4"/>
      <c r="UMP78" s="4"/>
      <c r="UMQ78" s="4"/>
      <c r="UMR78" s="4"/>
      <c r="UWI78" s="4"/>
      <c r="UWJ78" s="4"/>
      <c r="UWK78" s="4"/>
      <c r="UWL78" s="4"/>
      <c r="UWM78" s="4"/>
      <c r="UWN78" s="4"/>
      <c r="VGE78" s="4"/>
      <c r="VGF78" s="4"/>
      <c r="VGG78" s="4"/>
      <c r="VGH78" s="4"/>
      <c r="VGI78" s="4"/>
      <c r="VGJ78" s="4"/>
      <c r="VQA78" s="4"/>
      <c r="VQB78" s="4"/>
      <c r="VQC78" s="4"/>
      <c r="VQD78" s="4"/>
      <c r="VQE78" s="4"/>
      <c r="VQF78" s="4"/>
      <c r="VZW78" s="4"/>
      <c r="VZX78" s="4"/>
      <c r="VZY78" s="4"/>
      <c r="VZZ78" s="4"/>
      <c r="WAA78" s="4"/>
      <c r="WAB78" s="4"/>
      <c r="WJS78" s="4"/>
      <c r="WJT78" s="4"/>
      <c r="WJU78" s="4"/>
      <c r="WJV78" s="4"/>
      <c r="WJW78" s="4"/>
      <c r="WJX78" s="4"/>
      <c r="WTO78" s="4"/>
      <c r="WTP78" s="4"/>
      <c r="WTQ78" s="4"/>
      <c r="WTR78" s="4"/>
      <c r="WTS78" s="4"/>
      <c r="WTT78" s="4"/>
    </row>
    <row r="79" spans="1:984 1235:2008 2259:3032 3283:4056 4307:5080 5331:6104 6355:7128 7379:8152 8403:9176 9427:10200 10451:11224 11475:12248 12499:13272 13523:14296 14547:15320 15571:16088" ht="15.75" x14ac:dyDescent="0.25">
      <c r="A79" s="34" t="s">
        <v>98</v>
      </c>
      <c r="B79" s="90" t="s">
        <v>99</v>
      </c>
      <c r="C79" s="153"/>
      <c r="D79" s="91">
        <f>D81+D80</f>
        <v>4585059</v>
      </c>
      <c r="E79" s="91">
        <f t="shared" ref="E79:F79" si="22">E81+E80</f>
        <v>0</v>
      </c>
      <c r="F79" s="91">
        <f t="shared" si="22"/>
        <v>0</v>
      </c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77"/>
      <c r="AO79" s="77"/>
      <c r="AP79" s="77"/>
      <c r="AQ79" s="77"/>
      <c r="AR79" s="77"/>
      <c r="AS79" s="77"/>
      <c r="AT79" s="77"/>
      <c r="HC79" s="4"/>
      <c r="HD79" s="4"/>
      <c r="HE79" s="4"/>
      <c r="HF79" s="4"/>
      <c r="HG79" s="4"/>
      <c r="HH79" s="4"/>
      <c r="QY79" s="4"/>
      <c r="QZ79" s="4"/>
      <c r="RA79" s="4"/>
      <c r="RB79" s="4"/>
      <c r="RC79" s="4"/>
      <c r="RD79" s="4"/>
      <c r="AAU79" s="4"/>
      <c r="AAV79" s="4"/>
      <c r="AAW79" s="4"/>
      <c r="AAX79" s="4"/>
      <c r="AAY79" s="4"/>
      <c r="AAZ79" s="4"/>
      <c r="AKQ79" s="4"/>
      <c r="AKR79" s="4"/>
      <c r="AKS79" s="4"/>
      <c r="AKT79" s="4"/>
      <c r="AKU79" s="4"/>
      <c r="AKV79" s="4"/>
      <c r="AUM79" s="4"/>
      <c r="AUN79" s="4"/>
      <c r="AUO79" s="4"/>
      <c r="AUP79" s="4"/>
      <c r="AUQ79" s="4"/>
      <c r="AUR79" s="4"/>
      <c r="BEI79" s="4"/>
      <c r="BEJ79" s="4"/>
      <c r="BEK79" s="4"/>
      <c r="BEL79" s="4"/>
      <c r="BEM79" s="4"/>
      <c r="BEN79" s="4"/>
      <c r="BOE79" s="4"/>
      <c r="BOF79" s="4"/>
      <c r="BOG79" s="4"/>
      <c r="BOH79" s="4"/>
      <c r="BOI79" s="4"/>
      <c r="BOJ79" s="4"/>
      <c r="BYA79" s="4"/>
      <c r="BYB79" s="4"/>
      <c r="BYC79" s="4"/>
      <c r="BYD79" s="4"/>
      <c r="BYE79" s="4"/>
      <c r="BYF79" s="4"/>
      <c r="CHW79" s="4"/>
      <c r="CHX79" s="4"/>
      <c r="CHY79" s="4"/>
      <c r="CHZ79" s="4"/>
      <c r="CIA79" s="4"/>
      <c r="CIB79" s="4"/>
      <c r="CRS79" s="4"/>
      <c r="CRT79" s="4"/>
      <c r="CRU79" s="4"/>
      <c r="CRV79" s="4"/>
      <c r="CRW79" s="4"/>
      <c r="CRX79" s="4"/>
      <c r="DBO79" s="4"/>
      <c r="DBP79" s="4"/>
      <c r="DBQ79" s="4"/>
      <c r="DBR79" s="4"/>
      <c r="DBS79" s="4"/>
      <c r="DBT79" s="4"/>
      <c r="DLK79" s="4"/>
      <c r="DLL79" s="4"/>
      <c r="DLM79" s="4"/>
      <c r="DLN79" s="4"/>
      <c r="DLO79" s="4"/>
      <c r="DLP79" s="4"/>
      <c r="DVG79" s="4"/>
      <c r="DVH79" s="4"/>
      <c r="DVI79" s="4"/>
      <c r="DVJ79" s="4"/>
      <c r="DVK79" s="4"/>
      <c r="DVL79" s="4"/>
      <c r="EFC79" s="4"/>
      <c r="EFD79" s="4"/>
      <c r="EFE79" s="4"/>
      <c r="EFF79" s="4"/>
      <c r="EFG79" s="4"/>
      <c r="EFH79" s="4"/>
      <c r="EOY79" s="4"/>
      <c r="EOZ79" s="4"/>
      <c r="EPA79" s="4"/>
      <c r="EPB79" s="4"/>
      <c r="EPC79" s="4"/>
      <c r="EPD79" s="4"/>
      <c r="EYU79" s="4"/>
      <c r="EYV79" s="4"/>
      <c r="EYW79" s="4"/>
      <c r="EYX79" s="4"/>
      <c r="EYY79" s="4"/>
      <c r="EYZ79" s="4"/>
      <c r="FIQ79" s="4"/>
      <c r="FIR79" s="4"/>
      <c r="FIS79" s="4"/>
      <c r="FIT79" s="4"/>
      <c r="FIU79" s="4"/>
      <c r="FIV79" s="4"/>
      <c r="FSM79" s="4"/>
      <c r="FSN79" s="4"/>
      <c r="FSO79" s="4"/>
      <c r="FSP79" s="4"/>
      <c r="FSQ79" s="4"/>
      <c r="FSR79" s="4"/>
      <c r="GCI79" s="4"/>
      <c r="GCJ79" s="4"/>
      <c r="GCK79" s="4"/>
      <c r="GCL79" s="4"/>
      <c r="GCM79" s="4"/>
      <c r="GCN79" s="4"/>
      <c r="GME79" s="4"/>
      <c r="GMF79" s="4"/>
      <c r="GMG79" s="4"/>
      <c r="GMH79" s="4"/>
      <c r="GMI79" s="4"/>
      <c r="GMJ79" s="4"/>
      <c r="GWA79" s="4"/>
      <c r="GWB79" s="4"/>
      <c r="GWC79" s="4"/>
      <c r="GWD79" s="4"/>
      <c r="GWE79" s="4"/>
      <c r="GWF79" s="4"/>
      <c r="HFW79" s="4"/>
      <c r="HFX79" s="4"/>
      <c r="HFY79" s="4"/>
      <c r="HFZ79" s="4"/>
      <c r="HGA79" s="4"/>
      <c r="HGB79" s="4"/>
      <c r="HPS79" s="4"/>
      <c r="HPT79" s="4"/>
      <c r="HPU79" s="4"/>
      <c r="HPV79" s="4"/>
      <c r="HPW79" s="4"/>
      <c r="HPX79" s="4"/>
      <c r="HZO79" s="4"/>
      <c r="HZP79" s="4"/>
      <c r="HZQ79" s="4"/>
      <c r="HZR79" s="4"/>
      <c r="HZS79" s="4"/>
      <c r="HZT79" s="4"/>
      <c r="IJK79" s="4"/>
      <c r="IJL79" s="4"/>
      <c r="IJM79" s="4"/>
      <c r="IJN79" s="4"/>
      <c r="IJO79" s="4"/>
      <c r="IJP79" s="4"/>
      <c r="ITG79" s="4"/>
      <c r="ITH79" s="4"/>
      <c r="ITI79" s="4"/>
      <c r="ITJ79" s="4"/>
      <c r="ITK79" s="4"/>
      <c r="ITL79" s="4"/>
      <c r="JDC79" s="4"/>
      <c r="JDD79" s="4"/>
      <c r="JDE79" s="4"/>
      <c r="JDF79" s="4"/>
      <c r="JDG79" s="4"/>
      <c r="JDH79" s="4"/>
      <c r="JMY79" s="4"/>
      <c r="JMZ79" s="4"/>
      <c r="JNA79" s="4"/>
      <c r="JNB79" s="4"/>
      <c r="JNC79" s="4"/>
      <c r="JND79" s="4"/>
      <c r="JWU79" s="4"/>
      <c r="JWV79" s="4"/>
      <c r="JWW79" s="4"/>
      <c r="JWX79" s="4"/>
      <c r="JWY79" s="4"/>
      <c r="JWZ79" s="4"/>
      <c r="KGQ79" s="4"/>
      <c r="KGR79" s="4"/>
      <c r="KGS79" s="4"/>
      <c r="KGT79" s="4"/>
      <c r="KGU79" s="4"/>
      <c r="KGV79" s="4"/>
      <c r="KQM79" s="4"/>
      <c r="KQN79" s="4"/>
      <c r="KQO79" s="4"/>
      <c r="KQP79" s="4"/>
      <c r="KQQ79" s="4"/>
      <c r="KQR79" s="4"/>
      <c r="LAI79" s="4"/>
      <c r="LAJ79" s="4"/>
      <c r="LAK79" s="4"/>
      <c r="LAL79" s="4"/>
      <c r="LAM79" s="4"/>
      <c r="LAN79" s="4"/>
      <c r="LKE79" s="4"/>
      <c r="LKF79" s="4"/>
      <c r="LKG79" s="4"/>
      <c r="LKH79" s="4"/>
      <c r="LKI79" s="4"/>
      <c r="LKJ79" s="4"/>
      <c r="LUA79" s="4"/>
      <c r="LUB79" s="4"/>
      <c r="LUC79" s="4"/>
      <c r="LUD79" s="4"/>
      <c r="LUE79" s="4"/>
      <c r="LUF79" s="4"/>
      <c r="MDW79" s="4"/>
      <c r="MDX79" s="4"/>
      <c r="MDY79" s="4"/>
      <c r="MDZ79" s="4"/>
      <c r="MEA79" s="4"/>
      <c r="MEB79" s="4"/>
      <c r="MNS79" s="4"/>
      <c r="MNT79" s="4"/>
      <c r="MNU79" s="4"/>
      <c r="MNV79" s="4"/>
      <c r="MNW79" s="4"/>
      <c r="MNX79" s="4"/>
      <c r="MXO79" s="4"/>
      <c r="MXP79" s="4"/>
      <c r="MXQ79" s="4"/>
      <c r="MXR79" s="4"/>
      <c r="MXS79" s="4"/>
      <c r="MXT79" s="4"/>
      <c r="NHK79" s="4"/>
      <c r="NHL79" s="4"/>
      <c r="NHM79" s="4"/>
      <c r="NHN79" s="4"/>
      <c r="NHO79" s="4"/>
      <c r="NHP79" s="4"/>
      <c r="NRG79" s="4"/>
      <c r="NRH79" s="4"/>
      <c r="NRI79" s="4"/>
      <c r="NRJ79" s="4"/>
      <c r="NRK79" s="4"/>
      <c r="NRL79" s="4"/>
      <c r="OBC79" s="4"/>
      <c r="OBD79" s="4"/>
      <c r="OBE79" s="4"/>
      <c r="OBF79" s="4"/>
      <c r="OBG79" s="4"/>
      <c r="OBH79" s="4"/>
      <c r="OKY79" s="4"/>
      <c r="OKZ79" s="4"/>
      <c r="OLA79" s="4"/>
      <c r="OLB79" s="4"/>
      <c r="OLC79" s="4"/>
      <c r="OLD79" s="4"/>
      <c r="OUU79" s="4"/>
      <c r="OUV79" s="4"/>
      <c r="OUW79" s="4"/>
      <c r="OUX79" s="4"/>
      <c r="OUY79" s="4"/>
      <c r="OUZ79" s="4"/>
      <c r="PEQ79" s="4"/>
      <c r="PER79" s="4"/>
      <c r="PES79" s="4"/>
      <c r="PET79" s="4"/>
      <c r="PEU79" s="4"/>
      <c r="PEV79" s="4"/>
      <c r="POM79" s="4"/>
      <c r="PON79" s="4"/>
      <c r="POO79" s="4"/>
      <c r="POP79" s="4"/>
      <c r="POQ79" s="4"/>
      <c r="POR79" s="4"/>
      <c r="PYI79" s="4"/>
      <c r="PYJ79" s="4"/>
      <c r="PYK79" s="4"/>
      <c r="PYL79" s="4"/>
      <c r="PYM79" s="4"/>
      <c r="PYN79" s="4"/>
      <c r="QIE79" s="4"/>
      <c r="QIF79" s="4"/>
      <c r="QIG79" s="4"/>
      <c r="QIH79" s="4"/>
      <c r="QII79" s="4"/>
      <c r="QIJ79" s="4"/>
      <c r="QSA79" s="4"/>
      <c r="QSB79" s="4"/>
      <c r="QSC79" s="4"/>
      <c r="QSD79" s="4"/>
      <c r="QSE79" s="4"/>
      <c r="QSF79" s="4"/>
      <c r="RBW79" s="4"/>
      <c r="RBX79" s="4"/>
      <c r="RBY79" s="4"/>
      <c r="RBZ79" s="4"/>
      <c r="RCA79" s="4"/>
      <c r="RCB79" s="4"/>
      <c r="RLS79" s="4"/>
      <c r="RLT79" s="4"/>
      <c r="RLU79" s="4"/>
      <c r="RLV79" s="4"/>
      <c r="RLW79" s="4"/>
      <c r="RLX79" s="4"/>
      <c r="RVO79" s="4"/>
      <c r="RVP79" s="4"/>
      <c r="RVQ79" s="4"/>
      <c r="RVR79" s="4"/>
      <c r="RVS79" s="4"/>
      <c r="RVT79" s="4"/>
      <c r="SFK79" s="4"/>
      <c r="SFL79" s="4"/>
      <c r="SFM79" s="4"/>
      <c r="SFN79" s="4"/>
      <c r="SFO79" s="4"/>
      <c r="SFP79" s="4"/>
      <c r="SPG79" s="4"/>
      <c r="SPH79" s="4"/>
      <c r="SPI79" s="4"/>
      <c r="SPJ79" s="4"/>
      <c r="SPK79" s="4"/>
      <c r="SPL79" s="4"/>
      <c r="SZC79" s="4"/>
      <c r="SZD79" s="4"/>
      <c r="SZE79" s="4"/>
      <c r="SZF79" s="4"/>
      <c r="SZG79" s="4"/>
      <c r="SZH79" s="4"/>
      <c r="TIY79" s="4"/>
      <c r="TIZ79" s="4"/>
      <c r="TJA79" s="4"/>
      <c r="TJB79" s="4"/>
      <c r="TJC79" s="4"/>
      <c r="TJD79" s="4"/>
      <c r="TSU79" s="4"/>
      <c r="TSV79" s="4"/>
      <c r="TSW79" s="4"/>
      <c r="TSX79" s="4"/>
      <c r="TSY79" s="4"/>
      <c r="TSZ79" s="4"/>
      <c r="UCQ79" s="4"/>
      <c r="UCR79" s="4"/>
      <c r="UCS79" s="4"/>
      <c r="UCT79" s="4"/>
      <c r="UCU79" s="4"/>
      <c r="UCV79" s="4"/>
      <c r="UMM79" s="4"/>
      <c r="UMN79" s="4"/>
      <c r="UMO79" s="4"/>
      <c r="UMP79" s="4"/>
      <c r="UMQ79" s="4"/>
      <c r="UMR79" s="4"/>
      <c r="UWI79" s="4"/>
      <c r="UWJ79" s="4"/>
      <c r="UWK79" s="4"/>
      <c r="UWL79" s="4"/>
      <c r="UWM79" s="4"/>
      <c r="UWN79" s="4"/>
      <c r="VGE79" s="4"/>
      <c r="VGF79" s="4"/>
      <c r="VGG79" s="4"/>
      <c r="VGH79" s="4"/>
      <c r="VGI79" s="4"/>
      <c r="VGJ79" s="4"/>
      <c r="VQA79" s="4"/>
      <c r="VQB79" s="4"/>
      <c r="VQC79" s="4"/>
      <c r="VQD79" s="4"/>
      <c r="VQE79" s="4"/>
      <c r="VQF79" s="4"/>
      <c r="VZW79" s="4"/>
      <c r="VZX79" s="4"/>
      <c r="VZY79" s="4"/>
      <c r="VZZ79" s="4"/>
      <c r="WAA79" s="4"/>
      <c r="WAB79" s="4"/>
      <c r="WJS79" s="4"/>
      <c r="WJT79" s="4"/>
      <c r="WJU79" s="4"/>
      <c r="WJV79" s="4"/>
      <c r="WJW79" s="4"/>
      <c r="WJX79" s="4"/>
      <c r="WTO79" s="4"/>
      <c r="WTP79" s="4"/>
      <c r="WTQ79" s="4"/>
      <c r="WTR79" s="4"/>
      <c r="WTS79" s="4"/>
      <c r="WTT79" s="4"/>
    </row>
    <row r="80" spans="1:984 1235:2008 2259:3032 3283:4056 4307:5080 5331:6104 6355:7128 7379:8152 8403:9176 9427:10200 10451:11224 11475:12248 12499:13272 13523:14296 14547:15320 15571:16088" ht="30.75" x14ac:dyDescent="0.25">
      <c r="A80" s="22" t="s">
        <v>28</v>
      </c>
      <c r="B80" s="152" t="s">
        <v>99</v>
      </c>
      <c r="C80" s="153" t="s">
        <v>29</v>
      </c>
      <c r="D80" s="420">
        <f>'Приложение 5'!F147</f>
        <v>1360135</v>
      </c>
      <c r="E80" s="420">
        <f>'Приложение 5'!G147</f>
        <v>0</v>
      </c>
      <c r="F80" s="420">
        <f>'Приложение 5'!H147</f>
        <v>0</v>
      </c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77"/>
      <c r="AO80" s="77"/>
      <c r="AP80" s="77"/>
      <c r="AQ80" s="77"/>
      <c r="AR80" s="77"/>
      <c r="AS80" s="77"/>
      <c r="AT80" s="77"/>
      <c r="HC80" s="4"/>
      <c r="HD80" s="4"/>
      <c r="HE80" s="4"/>
      <c r="HF80" s="4"/>
      <c r="HG80" s="4"/>
      <c r="HH80" s="4"/>
      <c r="QY80" s="4"/>
      <c r="QZ80" s="4"/>
      <c r="RA80" s="4"/>
      <c r="RB80" s="4"/>
      <c r="RC80" s="4"/>
      <c r="RD80" s="4"/>
      <c r="AAU80" s="4"/>
      <c r="AAV80" s="4"/>
      <c r="AAW80" s="4"/>
      <c r="AAX80" s="4"/>
      <c r="AAY80" s="4"/>
      <c r="AAZ80" s="4"/>
      <c r="AKQ80" s="4"/>
      <c r="AKR80" s="4"/>
      <c r="AKS80" s="4"/>
      <c r="AKT80" s="4"/>
      <c r="AKU80" s="4"/>
      <c r="AKV80" s="4"/>
      <c r="AUM80" s="4"/>
      <c r="AUN80" s="4"/>
      <c r="AUO80" s="4"/>
      <c r="AUP80" s="4"/>
      <c r="AUQ80" s="4"/>
      <c r="AUR80" s="4"/>
      <c r="BEI80" s="4"/>
      <c r="BEJ80" s="4"/>
      <c r="BEK80" s="4"/>
      <c r="BEL80" s="4"/>
      <c r="BEM80" s="4"/>
      <c r="BEN80" s="4"/>
      <c r="BOE80" s="4"/>
      <c r="BOF80" s="4"/>
      <c r="BOG80" s="4"/>
      <c r="BOH80" s="4"/>
      <c r="BOI80" s="4"/>
      <c r="BOJ80" s="4"/>
      <c r="BYA80" s="4"/>
      <c r="BYB80" s="4"/>
      <c r="BYC80" s="4"/>
      <c r="BYD80" s="4"/>
      <c r="BYE80" s="4"/>
      <c r="BYF80" s="4"/>
      <c r="CHW80" s="4"/>
      <c r="CHX80" s="4"/>
      <c r="CHY80" s="4"/>
      <c r="CHZ80" s="4"/>
      <c r="CIA80" s="4"/>
      <c r="CIB80" s="4"/>
      <c r="CRS80" s="4"/>
      <c r="CRT80" s="4"/>
      <c r="CRU80" s="4"/>
      <c r="CRV80" s="4"/>
      <c r="CRW80" s="4"/>
      <c r="CRX80" s="4"/>
      <c r="DBO80" s="4"/>
      <c r="DBP80" s="4"/>
      <c r="DBQ80" s="4"/>
      <c r="DBR80" s="4"/>
      <c r="DBS80" s="4"/>
      <c r="DBT80" s="4"/>
      <c r="DLK80" s="4"/>
      <c r="DLL80" s="4"/>
      <c r="DLM80" s="4"/>
      <c r="DLN80" s="4"/>
      <c r="DLO80" s="4"/>
      <c r="DLP80" s="4"/>
      <c r="DVG80" s="4"/>
      <c r="DVH80" s="4"/>
      <c r="DVI80" s="4"/>
      <c r="DVJ80" s="4"/>
      <c r="DVK80" s="4"/>
      <c r="DVL80" s="4"/>
      <c r="EFC80" s="4"/>
      <c r="EFD80" s="4"/>
      <c r="EFE80" s="4"/>
      <c r="EFF80" s="4"/>
      <c r="EFG80" s="4"/>
      <c r="EFH80" s="4"/>
      <c r="EOY80" s="4"/>
      <c r="EOZ80" s="4"/>
      <c r="EPA80" s="4"/>
      <c r="EPB80" s="4"/>
      <c r="EPC80" s="4"/>
      <c r="EPD80" s="4"/>
      <c r="EYU80" s="4"/>
      <c r="EYV80" s="4"/>
      <c r="EYW80" s="4"/>
      <c r="EYX80" s="4"/>
      <c r="EYY80" s="4"/>
      <c r="EYZ80" s="4"/>
      <c r="FIQ80" s="4"/>
      <c r="FIR80" s="4"/>
      <c r="FIS80" s="4"/>
      <c r="FIT80" s="4"/>
      <c r="FIU80" s="4"/>
      <c r="FIV80" s="4"/>
      <c r="FSM80" s="4"/>
      <c r="FSN80" s="4"/>
      <c r="FSO80" s="4"/>
      <c r="FSP80" s="4"/>
      <c r="FSQ80" s="4"/>
      <c r="FSR80" s="4"/>
      <c r="GCI80" s="4"/>
      <c r="GCJ80" s="4"/>
      <c r="GCK80" s="4"/>
      <c r="GCL80" s="4"/>
      <c r="GCM80" s="4"/>
      <c r="GCN80" s="4"/>
      <c r="GME80" s="4"/>
      <c r="GMF80" s="4"/>
      <c r="GMG80" s="4"/>
      <c r="GMH80" s="4"/>
      <c r="GMI80" s="4"/>
      <c r="GMJ80" s="4"/>
      <c r="GWA80" s="4"/>
      <c r="GWB80" s="4"/>
      <c r="GWC80" s="4"/>
      <c r="GWD80" s="4"/>
      <c r="GWE80" s="4"/>
      <c r="GWF80" s="4"/>
      <c r="HFW80" s="4"/>
      <c r="HFX80" s="4"/>
      <c r="HFY80" s="4"/>
      <c r="HFZ80" s="4"/>
      <c r="HGA80" s="4"/>
      <c r="HGB80" s="4"/>
      <c r="HPS80" s="4"/>
      <c r="HPT80" s="4"/>
      <c r="HPU80" s="4"/>
      <c r="HPV80" s="4"/>
      <c r="HPW80" s="4"/>
      <c r="HPX80" s="4"/>
      <c r="HZO80" s="4"/>
      <c r="HZP80" s="4"/>
      <c r="HZQ80" s="4"/>
      <c r="HZR80" s="4"/>
      <c r="HZS80" s="4"/>
      <c r="HZT80" s="4"/>
      <c r="IJK80" s="4"/>
      <c r="IJL80" s="4"/>
      <c r="IJM80" s="4"/>
      <c r="IJN80" s="4"/>
      <c r="IJO80" s="4"/>
      <c r="IJP80" s="4"/>
      <c r="ITG80" s="4"/>
      <c r="ITH80" s="4"/>
      <c r="ITI80" s="4"/>
      <c r="ITJ80" s="4"/>
      <c r="ITK80" s="4"/>
      <c r="ITL80" s="4"/>
      <c r="JDC80" s="4"/>
      <c r="JDD80" s="4"/>
      <c r="JDE80" s="4"/>
      <c r="JDF80" s="4"/>
      <c r="JDG80" s="4"/>
      <c r="JDH80" s="4"/>
      <c r="JMY80" s="4"/>
      <c r="JMZ80" s="4"/>
      <c r="JNA80" s="4"/>
      <c r="JNB80" s="4"/>
      <c r="JNC80" s="4"/>
      <c r="JND80" s="4"/>
      <c r="JWU80" s="4"/>
      <c r="JWV80" s="4"/>
      <c r="JWW80" s="4"/>
      <c r="JWX80" s="4"/>
      <c r="JWY80" s="4"/>
      <c r="JWZ80" s="4"/>
      <c r="KGQ80" s="4"/>
      <c r="KGR80" s="4"/>
      <c r="KGS80" s="4"/>
      <c r="KGT80" s="4"/>
      <c r="KGU80" s="4"/>
      <c r="KGV80" s="4"/>
      <c r="KQM80" s="4"/>
      <c r="KQN80" s="4"/>
      <c r="KQO80" s="4"/>
      <c r="KQP80" s="4"/>
      <c r="KQQ80" s="4"/>
      <c r="KQR80" s="4"/>
      <c r="LAI80" s="4"/>
      <c r="LAJ80" s="4"/>
      <c r="LAK80" s="4"/>
      <c r="LAL80" s="4"/>
      <c r="LAM80" s="4"/>
      <c r="LAN80" s="4"/>
      <c r="LKE80" s="4"/>
      <c r="LKF80" s="4"/>
      <c r="LKG80" s="4"/>
      <c r="LKH80" s="4"/>
      <c r="LKI80" s="4"/>
      <c r="LKJ80" s="4"/>
      <c r="LUA80" s="4"/>
      <c r="LUB80" s="4"/>
      <c r="LUC80" s="4"/>
      <c r="LUD80" s="4"/>
      <c r="LUE80" s="4"/>
      <c r="LUF80" s="4"/>
      <c r="MDW80" s="4"/>
      <c r="MDX80" s="4"/>
      <c r="MDY80" s="4"/>
      <c r="MDZ80" s="4"/>
      <c r="MEA80" s="4"/>
      <c r="MEB80" s="4"/>
      <c r="MNS80" s="4"/>
      <c r="MNT80" s="4"/>
      <c r="MNU80" s="4"/>
      <c r="MNV80" s="4"/>
      <c r="MNW80" s="4"/>
      <c r="MNX80" s="4"/>
      <c r="MXO80" s="4"/>
      <c r="MXP80" s="4"/>
      <c r="MXQ80" s="4"/>
      <c r="MXR80" s="4"/>
      <c r="MXS80" s="4"/>
      <c r="MXT80" s="4"/>
      <c r="NHK80" s="4"/>
      <c r="NHL80" s="4"/>
      <c r="NHM80" s="4"/>
      <c r="NHN80" s="4"/>
      <c r="NHO80" s="4"/>
      <c r="NHP80" s="4"/>
      <c r="NRG80" s="4"/>
      <c r="NRH80" s="4"/>
      <c r="NRI80" s="4"/>
      <c r="NRJ80" s="4"/>
      <c r="NRK80" s="4"/>
      <c r="NRL80" s="4"/>
      <c r="OBC80" s="4"/>
      <c r="OBD80" s="4"/>
      <c r="OBE80" s="4"/>
      <c r="OBF80" s="4"/>
      <c r="OBG80" s="4"/>
      <c r="OBH80" s="4"/>
      <c r="OKY80" s="4"/>
      <c r="OKZ80" s="4"/>
      <c r="OLA80" s="4"/>
      <c r="OLB80" s="4"/>
      <c r="OLC80" s="4"/>
      <c r="OLD80" s="4"/>
      <c r="OUU80" s="4"/>
      <c r="OUV80" s="4"/>
      <c r="OUW80" s="4"/>
      <c r="OUX80" s="4"/>
      <c r="OUY80" s="4"/>
      <c r="OUZ80" s="4"/>
      <c r="PEQ80" s="4"/>
      <c r="PER80" s="4"/>
      <c r="PES80" s="4"/>
      <c r="PET80" s="4"/>
      <c r="PEU80" s="4"/>
      <c r="PEV80" s="4"/>
      <c r="POM80" s="4"/>
      <c r="PON80" s="4"/>
      <c r="POO80" s="4"/>
      <c r="POP80" s="4"/>
      <c r="POQ80" s="4"/>
      <c r="POR80" s="4"/>
      <c r="PYI80" s="4"/>
      <c r="PYJ80" s="4"/>
      <c r="PYK80" s="4"/>
      <c r="PYL80" s="4"/>
      <c r="PYM80" s="4"/>
      <c r="PYN80" s="4"/>
      <c r="QIE80" s="4"/>
      <c r="QIF80" s="4"/>
      <c r="QIG80" s="4"/>
      <c r="QIH80" s="4"/>
      <c r="QII80" s="4"/>
      <c r="QIJ80" s="4"/>
      <c r="QSA80" s="4"/>
      <c r="QSB80" s="4"/>
      <c r="QSC80" s="4"/>
      <c r="QSD80" s="4"/>
      <c r="QSE80" s="4"/>
      <c r="QSF80" s="4"/>
      <c r="RBW80" s="4"/>
      <c r="RBX80" s="4"/>
      <c r="RBY80" s="4"/>
      <c r="RBZ80" s="4"/>
      <c r="RCA80" s="4"/>
      <c r="RCB80" s="4"/>
      <c r="RLS80" s="4"/>
      <c r="RLT80" s="4"/>
      <c r="RLU80" s="4"/>
      <c r="RLV80" s="4"/>
      <c r="RLW80" s="4"/>
      <c r="RLX80" s="4"/>
      <c r="RVO80" s="4"/>
      <c r="RVP80" s="4"/>
      <c r="RVQ80" s="4"/>
      <c r="RVR80" s="4"/>
      <c r="RVS80" s="4"/>
      <c r="RVT80" s="4"/>
      <c r="SFK80" s="4"/>
      <c r="SFL80" s="4"/>
      <c r="SFM80" s="4"/>
      <c r="SFN80" s="4"/>
      <c r="SFO80" s="4"/>
      <c r="SFP80" s="4"/>
      <c r="SPG80" s="4"/>
      <c r="SPH80" s="4"/>
      <c r="SPI80" s="4"/>
      <c r="SPJ80" s="4"/>
      <c r="SPK80" s="4"/>
      <c r="SPL80" s="4"/>
      <c r="SZC80" s="4"/>
      <c r="SZD80" s="4"/>
      <c r="SZE80" s="4"/>
      <c r="SZF80" s="4"/>
      <c r="SZG80" s="4"/>
      <c r="SZH80" s="4"/>
      <c r="TIY80" s="4"/>
      <c r="TIZ80" s="4"/>
      <c r="TJA80" s="4"/>
      <c r="TJB80" s="4"/>
      <c r="TJC80" s="4"/>
      <c r="TJD80" s="4"/>
      <c r="TSU80" s="4"/>
      <c r="TSV80" s="4"/>
      <c r="TSW80" s="4"/>
      <c r="TSX80" s="4"/>
      <c r="TSY80" s="4"/>
      <c r="TSZ80" s="4"/>
      <c r="UCQ80" s="4"/>
      <c r="UCR80" s="4"/>
      <c r="UCS80" s="4"/>
      <c r="UCT80" s="4"/>
      <c r="UCU80" s="4"/>
      <c r="UCV80" s="4"/>
      <c r="UMM80" s="4"/>
      <c r="UMN80" s="4"/>
      <c r="UMO80" s="4"/>
      <c r="UMP80" s="4"/>
      <c r="UMQ80" s="4"/>
      <c r="UMR80" s="4"/>
      <c r="UWI80" s="4"/>
      <c r="UWJ80" s="4"/>
      <c r="UWK80" s="4"/>
      <c r="UWL80" s="4"/>
      <c r="UWM80" s="4"/>
      <c r="UWN80" s="4"/>
      <c r="VGE80" s="4"/>
      <c r="VGF80" s="4"/>
      <c r="VGG80" s="4"/>
      <c r="VGH80" s="4"/>
      <c r="VGI80" s="4"/>
      <c r="VGJ80" s="4"/>
      <c r="VQA80" s="4"/>
      <c r="VQB80" s="4"/>
      <c r="VQC80" s="4"/>
      <c r="VQD80" s="4"/>
      <c r="VQE80" s="4"/>
      <c r="VQF80" s="4"/>
      <c r="VZW80" s="4"/>
      <c r="VZX80" s="4"/>
      <c r="VZY80" s="4"/>
      <c r="VZZ80" s="4"/>
      <c r="WAA80" s="4"/>
      <c r="WAB80" s="4"/>
      <c r="WJS80" s="4"/>
      <c r="WJT80" s="4"/>
      <c r="WJU80" s="4"/>
      <c r="WJV80" s="4"/>
      <c r="WJW80" s="4"/>
      <c r="WJX80" s="4"/>
      <c r="WTO80" s="4"/>
      <c r="WTP80" s="4"/>
      <c r="WTQ80" s="4"/>
      <c r="WTR80" s="4"/>
      <c r="WTS80" s="4"/>
      <c r="WTT80" s="4"/>
    </row>
    <row r="81" spans="1:984 1235:2008 2259:3032 3283:4056 4307:5080 5331:6104 6355:7128 7379:8152 8403:9176 9427:10200 10451:11224 11475:12248 12499:13272 13523:14296 14547:15320 15571:16088" ht="30.75" x14ac:dyDescent="0.25">
      <c r="A81" s="32" t="s">
        <v>59</v>
      </c>
      <c r="B81" s="152" t="s">
        <v>99</v>
      </c>
      <c r="C81" s="153" t="s">
        <v>60</v>
      </c>
      <c r="D81" s="420">
        <f>'Приложение 5'!F148</f>
        <v>3224924</v>
      </c>
      <c r="E81" s="420">
        <f>'Приложение 5'!G148</f>
        <v>0</v>
      </c>
      <c r="F81" s="420">
        <f>'Приложение 5'!H148</f>
        <v>0</v>
      </c>
      <c r="H81" s="125"/>
      <c r="I81" s="125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77"/>
      <c r="AO81" s="77"/>
      <c r="AP81" s="77"/>
      <c r="AQ81" s="77"/>
      <c r="AR81" s="77"/>
      <c r="AS81" s="77"/>
      <c r="AT81" s="77"/>
      <c r="HC81" s="4"/>
      <c r="HD81" s="4"/>
      <c r="HE81" s="4"/>
      <c r="HF81" s="4"/>
      <c r="HG81" s="4"/>
      <c r="HH81" s="4"/>
      <c r="QY81" s="4"/>
      <c r="QZ81" s="4"/>
      <c r="RA81" s="4"/>
      <c r="RB81" s="4"/>
      <c r="RC81" s="4"/>
      <c r="RD81" s="4"/>
      <c r="AAU81" s="4"/>
      <c r="AAV81" s="4"/>
      <c r="AAW81" s="4"/>
      <c r="AAX81" s="4"/>
      <c r="AAY81" s="4"/>
      <c r="AAZ81" s="4"/>
      <c r="AKQ81" s="4"/>
      <c r="AKR81" s="4"/>
      <c r="AKS81" s="4"/>
      <c r="AKT81" s="4"/>
      <c r="AKU81" s="4"/>
      <c r="AKV81" s="4"/>
      <c r="AUM81" s="4"/>
      <c r="AUN81" s="4"/>
      <c r="AUO81" s="4"/>
      <c r="AUP81" s="4"/>
      <c r="AUQ81" s="4"/>
      <c r="AUR81" s="4"/>
      <c r="BEI81" s="4"/>
      <c r="BEJ81" s="4"/>
      <c r="BEK81" s="4"/>
      <c r="BEL81" s="4"/>
      <c r="BEM81" s="4"/>
      <c r="BEN81" s="4"/>
      <c r="BOE81" s="4"/>
      <c r="BOF81" s="4"/>
      <c r="BOG81" s="4"/>
      <c r="BOH81" s="4"/>
      <c r="BOI81" s="4"/>
      <c r="BOJ81" s="4"/>
      <c r="BYA81" s="4"/>
      <c r="BYB81" s="4"/>
      <c r="BYC81" s="4"/>
      <c r="BYD81" s="4"/>
      <c r="BYE81" s="4"/>
      <c r="BYF81" s="4"/>
      <c r="CHW81" s="4"/>
      <c r="CHX81" s="4"/>
      <c r="CHY81" s="4"/>
      <c r="CHZ81" s="4"/>
      <c r="CIA81" s="4"/>
      <c r="CIB81" s="4"/>
      <c r="CRS81" s="4"/>
      <c r="CRT81" s="4"/>
      <c r="CRU81" s="4"/>
      <c r="CRV81" s="4"/>
      <c r="CRW81" s="4"/>
      <c r="CRX81" s="4"/>
      <c r="DBO81" s="4"/>
      <c r="DBP81" s="4"/>
      <c r="DBQ81" s="4"/>
      <c r="DBR81" s="4"/>
      <c r="DBS81" s="4"/>
      <c r="DBT81" s="4"/>
      <c r="DLK81" s="4"/>
      <c r="DLL81" s="4"/>
      <c r="DLM81" s="4"/>
      <c r="DLN81" s="4"/>
      <c r="DLO81" s="4"/>
      <c r="DLP81" s="4"/>
      <c r="DVG81" s="4"/>
      <c r="DVH81" s="4"/>
      <c r="DVI81" s="4"/>
      <c r="DVJ81" s="4"/>
      <c r="DVK81" s="4"/>
      <c r="DVL81" s="4"/>
      <c r="EFC81" s="4"/>
      <c r="EFD81" s="4"/>
      <c r="EFE81" s="4"/>
      <c r="EFF81" s="4"/>
      <c r="EFG81" s="4"/>
      <c r="EFH81" s="4"/>
      <c r="EOY81" s="4"/>
      <c r="EOZ81" s="4"/>
      <c r="EPA81" s="4"/>
      <c r="EPB81" s="4"/>
      <c r="EPC81" s="4"/>
      <c r="EPD81" s="4"/>
      <c r="EYU81" s="4"/>
      <c r="EYV81" s="4"/>
      <c r="EYW81" s="4"/>
      <c r="EYX81" s="4"/>
      <c r="EYY81" s="4"/>
      <c r="EYZ81" s="4"/>
      <c r="FIQ81" s="4"/>
      <c r="FIR81" s="4"/>
      <c r="FIS81" s="4"/>
      <c r="FIT81" s="4"/>
      <c r="FIU81" s="4"/>
      <c r="FIV81" s="4"/>
      <c r="FSM81" s="4"/>
      <c r="FSN81" s="4"/>
      <c r="FSO81" s="4"/>
      <c r="FSP81" s="4"/>
      <c r="FSQ81" s="4"/>
      <c r="FSR81" s="4"/>
      <c r="GCI81" s="4"/>
      <c r="GCJ81" s="4"/>
      <c r="GCK81" s="4"/>
      <c r="GCL81" s="4"/>
      <c r="GCM81" s="4"/>
      <c r="GCN81" s="4"/>
      <c r="GME81" s="4"/>
      <c r="GMF81" s="4"/>
      <c r="GMG81" s="4"/>
      <c r="GMH81" s="4"/>
      <c r="GMI81" s="4"/>
      <c r="GMJ81" s="4"/>
      <c r="GWA81" s="4"/>
      <c r="GWB81" s="4"/>
      <c r="GWC81" s="4"/>
      <c r="GWD81" s="4"/>
      <c r="GWE81" s="4"/>
      <c r="GWF81" s="4"/>
      <c r="HFW81" s="4"/>
      <c r="HFX81" s="4"/>
      <c r="HFY81" s="4"/>
      <c r="HFZ81" s="4"/>
      <c r="HGA81" s="4"/>
      <c r="HGB81" s="4"/>
      <c r="HPS81" s="4"/>
      <c r="HPT81" s="4"/>
      <c r="HPU81" s="4"/>
      <c r="HPV81" s="4"/>
      <c r="HPW81" s="4"/>
      <c r="HPX81" s="4"/>
      <c r="HZO81" s="4"/>
      <c r="HZP81" s="4"/>
      <c r="HZQ81" s="4"/>
      <c r="HZR81" s="4"/>
      <c r="HZS81" s="4"/>
      <c r="HZT81" s="4"/>
      <c r="IJK81" s="4"/>
      <c r="IJL81" s="4"/>
      <c r="IJM81" s="4"/>
      <c r="IJN81" s="4"/>
      <c r="IJO81" s="4"/>
      <c r="IJP81" s="4"/>
      <c r="ITG81" s="4"/>
      <c r="ITH81" s="4"/>
      <c r="ITI81" s="4"/>
      <c r="ITJ81" s="4"/>
      <c r="ITK81" s="4"/>
      <c r="ITL81" s="4"/>
      <c r="JDC81" s="4"/>
      <c r="JDD81" s="4"/>
      <c r="JDE81" s="4"/>
      <c r="JDF81" s="4"/>
      <c r="JDG81" s="4"/>
      <c r="JDH81" s="4"/>
      <c r="JMY81" s="4"/>
      <c r="JMZ81" s="4"/>
      <c r="JNA81" s="4"/>
      <c r="JNB81" s="4"/>
      <c r="JNC81" s="4"/>
      <c r="JND81" s="4"/>
      <c r="JWU81" s="4"/>
      <c r="JWV81" s="4"/>
      <c r="JWW81" s="4"/>
      <c r="JWX81" s="4"/>
      <c r="JWY81" s="4"/>
      <c r="JWZ81" s="4"/>
      <c r="KGQ81" s="4"/>
      <c r="KGR81" s="4"/>
      <c r="KGS81" s="4"/>
      <c r="KGT81" s="4"/>
      <c r="KGU81" s="4"/>
      <c r="KGV81" s="4"/>
      <c r="KQM81" s="4"/>
      <c r="KQN81" s="4"/>
      <c r="KQO81" s="4"/>
      <c r="KQP81" s="4"/>
      <c r="KQQ81" s="4"/>
      <c r="KQR81" s="4"/>
      <c r="LAI81" s="4"/>
      <c r="LAJ81" s="4"/>
      <c r="LAK81" s="4"/>
      <c r="LAL81" s="4"/>
      <c r="LAM81" s="4"/>
      <c r="LAN81" s="4"/>
      <c r="LKE81" s="4"/>
      <c r="LKF81" s="4"/>
      <c r="LKG81" s="4"/>
      <c r="LKH81" s="4"/>
      <c r="LKI81" s="4"/>
      <c r="LKJ81" s="4"/>
      <c r="LUA81" s="4"/>
      <c r="LUB81" s="4"/>
      <c r="LUC81" s="4"/>
      <c r="LUD81" s="4"/>
      <c r="LUE81" s="4"/>
      <c r="LUF81" s="4"/>
      <c r="MDW81" s="4"/>
      <c r="MDX81" s="4"/>
      <c r="MDY81" s="4"/>
      <c r="MDZ81" s="4"/>
      <c r="MEA81" s="4"/>
      <c r="MEB81" s="4"/>
      <c r="MNS81" s="4"/>
      <c r="MNT81" s="4"/>
      <c r="MNU81" s="4"/>
      <c r="MNV81" s="4"/>
      <c r="MNW81" s="4"/>
      <c r="MNX81" s="4"/>
      <c r="MXO81" s="4"/>
      <c r="MXP81" s="4"/>
      <c r="MXQ81" s="4"/>
      <c r="MXR81" s="4"/>
      <c r="MXS81" s="4"/>
      <c r="MXT81" s="4"/>
      <c r="NHK81" s="4"/>
      <c r="NHL81" s="4"/>
      <c r="NHM81" s="4"/>
      <c r="NHN81" s="4"/>
      <c r="NHO81" s="4"/>
      <c r="NHP81" s="4"/>
      <c r="NRG81" s="4"/>
      <c r="NRH81" s="4"/>
      <c r="NRI81" s="4"/>
      <c r="NRJ81" s="4"/>
      <c r="NRK81" s="4"/>
      <c r="NRL81" s="4"/>
      <c r="OBC81" s="4"/>
      <c r="OBD81" s="4"/>
      <c r="OBE81" s="4"/>
      <c r="OBF81" s="4"/>
      <c r="OBG81" s="4"/>
      <c r="OBH81" s="4"/>
      <c r="OKY81" s="4"/>
      <c r="OKZ81" s="4"/>
      <c r="OLA81" s="4"/>
      <c r="OLB81" s="4"/>
      <c r="OLC81" s="4"/>
      <c r="OLD81" s="4"/>
      <c r="OUU81" s="4"/>
      <c r="OUV81" s="4"/>
      <c r="OUW81" s="4"/>
      <c r="OUX81" s="4"/>
      <c r="OUY81" s="4"/>
      <c r="OUZ81" s="4"/>
      <c r="PEQ81" s="4"/>
      <c r="PER81" s="4"/>
      <c r="PES81" s="4"/>
      <c r="PET81" s="4"/>
      <c r="PEU81" s="4"/>
      <c r="PEV81" s="4"/>
      <c r="POM81" s="4"/>
      <c r="PON81" s="4"/>
      <c r="POO81" s="4"/>
      <c r="POP81" s="4"/>
      <c r="POQ81" s="4"/>
      <c r="POR81" s="4"/>
      <c r="PYI81" s="4"/>
      <c r="PYJ81" s="4"/>
      <c r="PYK81" s="4"/>
      <c r="PYL81" s="4"/>
      <c r="PYM81" s="4"/>
      <c r="PYN81" s="4"/>
      <c r="QIE81" s="4"/>
      <c r="QIF81" s="4"/>
      <c r="QIG81" s="4"/>
      <c r="QIH81" s="4"/>
      <c r="QII81" s="4"/>
      <c r="QIJ81" s="4"/>
      <c r="QSA81" s="4"/>
      <c r="QSB81" s="4"/>
      <c r="QSC81" s="4"/>
      <c r="QSD81" s="4"/>
      <c r="QSE81" s="4"/>
      <c r="QSF81" s="4"/>
      <c r="RBW81" s="4"/>
      <c r="RBX81" s="4"/>
      <c r="RBY81" s="4"/>
      <c r="RBZ81" s="4"/>
      <c r="RCA81" s="4"/>
      <c r="RCB81" s="4"/>
      <c r="RLS81" s="4"/>
      <c r="RLT81" s="4"/>
      <c r="RLU81" s="4"/>
      <c r="RLV81" s="4"/>
      <c r="RLW81" s="4"/>
      <c r="RLX81" s="4"/>
      <c r="RVO81" s="4"/>
      <c r="RVP81" s="4"/>
      <c r="RVQ81" s="4"/>
      <c r="RVR81" s="4"/>
      <c r="RVS81" s="4"/>
      <c r="RVT81" s="4"/>
      <c r="SFK81" s="4"/>
      <c r="SFL81" s="4"/>
      <c r="SFM81" s="4"/>
      <c r="SFN81" s="4"/>
      <c r="SFO81" s="4"/>
      <c r="SFP81" s="4"/>
      <c r="SPG81" s="4"/>
      <c r="SPH81" s="4"/>
      <c r="SPI81" s="4"/>
      <c r="SPJ81" s="4"/>
      <c r="SPK81" s="4"/>
      <c r="SPL81" s="4"/>
      <c r="SZC81" s="4"/>
      <c r="SZD81" s="4"/>
      <c r="SZE81" s="4"/>
      <c r="SZF81" s="4"/>
      <c r="SZG81" s="4"/>
      <c r="SZH81" s="4"/>
      <c r="TIY81" s="4"/>
      <c r="TIZ81" s="4"/>
      <c r="TJA81" s="4"/>
      <c r="TJB81" s="4"/>
      <c r="TJC81" s="4"/>
      <c r="TJD81" s="4"/>
      <c r="TSU81" s="4"/>
      <c r="TSV81" s="4"/>
      <c r="TSW81" s="4"/>
      <c r="TSX81" s="4"/>
      <c r="TSY81" s="4"/>
      <c r="TSZ81" s="4"/>
      <c r="UCQ81" s="4"/>
      <c r="UCR81" s="4"/>
      <c r="UCS81" s="4"/>
      <c r="UCT81" s="4"/>
      <c r="UCU81" s="4"/>
      <c r="UCV81" s="4"/>
      <c r="UMM81" s="4"/>
      <c r="UMN81" s="4"/>
      <c r="UMO81" s="4"/>
      <c r="UMP81" s="4"/>
      <c r="UMQ81" s="4"/>
      <c r="UMR81" s="4"/>
      <c r="UWI81" s="4"/>
      <c r="UWJ81" s="4"/>
      <c r="UWK81" s="4"/>
      <c r="UWL81" s="4"/>
      <c r="UWM81" s="4"/>
      <c r="UWN81" s="4"/>
      <c r="VGE81" s="4"/>
      <c r="VGF81" s="4"/>
      <c r="VGG81" s="4"/>
      <c r="VGH81" s="4"/>
      <c r="VGI81" s="4"/>
      <c r="VGJ81" s="4"/>
      <c r="VQA81" s="4"/>
      <c r="VQB81" s="4"/>
      <c r="VQC81" s="4"/>
      <c r="VQD81" s="4"/>
      <c r="VQE81" s="4"/>
      <c r="VQF81" s="4"/>
      <c r="VZW81" s="4"/>
      <c r="VZX81" s="4"/>
      <c r="VZY81" s="4"/>
      <c r="VZZ81" s="4"/>
      <c r="WAA81" s="4"/>
      <c r="WAB81" s="4"/>
      <c r="WJS81" s="4"/>
      <c r="WJT81" s="4"/>
      <c r="WJU81" s="4"/>
      <c r="WJV81" s="4"/>
      <c r="WJW81" s="4"/>
      <c r="WJX81" s="4"/>
      <c r="WTO81" s="4"/>
      <c r="WTP81" s="4"/>
      <c r="WTQ81" s="4"/>
      <c r="WTR81" s="4"/>
      <c r="WTS81" s="4"/>
      <c r="WTT81" s="4"/>
    </row>
    <row r="82" spans="1:984 1235:2008 2259:3032 3283:4056 4307:5080 5331:6104 6355:7128 7379:8152 8403:9176 9427:10200 10451:11224 11475:12248 12499:13272 13523:14296 14547:15320 15571:16088" ht="15.75" x14ac:dyDescent="0.25">
      <c r="A82" s="34" t="s">
        <v>48</v>
      </c>
      <c r="B82" s="90" t="s">
        <v>111</v>
      </c>
      <c r="C82" s="148"/>
      <c r="D82" s="424">
        <f>D83+D85+D88+D90</f>
        <v>57727361.640000001</v>
      </c>
      <c r="E82" s="424">
        <f>E83+E85+E88+E90</f>
        <v>58386960.690000005</v>
      </c>
      <c r="F82" s="424">
        <f t="shared" ref="F82" si="23">F83+F85+F88+F90</f>
        <v>58726979.870000005</v>
      </c>
      <c r="H82" s="125"/>
      <c r="I82" s="125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77"/>
      <c r="AO82" s="77"/>
      <c r="AP82" s="77"/>
      <c r="AQ82" s="77"/>
      <c r="AR82" s="77"/>
      <c r="AS82" s="77"/>
      <c r="AT82" s="77"/>
    </row>
    <row r="83" spans="1:984 1235:2008 2259:3032 3283:4056 4307:5080 5331:6104 6355:7128 7379:8152 8403:9176 9427:10200 10451:11224 11475:12248 12499:13272 13523:14296 14547:15320 15571:16088" ht="30.75" x14ac:dyDescent="0.25">
      <c r="A83" s="32" t="s">
        <v>225</v>
      </c>
      <c r="B83" s="152" t="s">
        <v>111</v>
      </c>
      <c r="C83" s="148"/>
      <c r="D83" s="421">
        <f>D84</f>
        <v>2528735.63</v>
      </c>
      <c r="E83" s="421">
        <f>E84</f>
        <v>2629885.06</v>
      </c>
      <c r="F83" s="421">
        <f t="shared" ref="F83" si="24">F84</f>
        <v>2735080.46</v>
      </c>
      <c r="H83" s="125"/>
      <c r="I83" s="125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77"/>
      <c r="AO83" s="77"/>
      <c r="AP83" s="77"/>
      <c r="AQ83" s="77"/>
      <c r="AR83" s="77"/>
      <c r="AS83" s="77"/>
      <c r="AT83" s="77"/>
    </row>
    <row r="84" spans="1:984 1235:2008 2259:3032 3283:4056 4307:5080 5331:6104 6355:7128 7379:8152 8403:9176 9427:10200 10451:11224 11475:12248 12499:13272 13523:14296 14547:15320 15571:16088" ht="15.75" x14ac:dyDescent="0.25">
      <c r="A84" s="32" t="s">
        <v>57</v>
      </c>
      <c r="B84" s="152" t="s">
        <v>111</v>
      </c>
      <c r="C84" s="153" t="s">
        <v>58</v>
      </c>
      <c r="D84" s="421">
        <f>'Приложение 5'!F197</f>
        <v>2528735.63</v>
      </c>
      <c r="E84" s="421">
        <f>'Приложение 5'!G197</f>
        <v>2629885.06</v>
      </c>
      <c r="F84" s="421">
        <f>'Приложение 5'!H197</f>
        <v>2735080.46</v>
      </c>
      <c r="H84" s="125"/>
      <c r="I84" s="125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77"/>
      <c r="AO84" s="77"/>
      <c r="AP84" s="77"/>
      <c r="AQ84" s="77"/>
      <c r="AR84" s="77"/>
      <c r="AS84" s="77"/>
      <c r="AT84" s="77"/>
    </row>
    <row r="85" spans="1:984 1235:2008 2259:3032 3283:4056 4307:5080 5331:6104 6355:7128 7379:8152 8403:9176 9427:10200 10451:11224 11475:12248 12499:13272 13523:14296 14547:15320 15571:16088" ht="30.75" x14ac:dyDescent="0.25">
      <c r="A85" s="32" t="s">
        <v>226</v>
      </c>
      <c r="B85" s="152" t="s">
        <v>111</v>
      </c>
      <c r="C85" s="148"/>
      <c r="D85" s="421">
        <f>SUM(D86:D87)</f>
        <v>49553799.560000002</v>
      </c>
      <c r="E85" s="421">
        <f t="shared" ref="E85:F85" si="25">SUM(E86:E87)</f>
        <v>49886456.120000005</v>
      </c>
      <c r="F85" s="421">
        <f t="shared" si="25"/>
        <v>49886455.120000005</v>
      </c>
      <c r="H85" s="125"/>
      <c r="I85" s="125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77"/>
      <c r="AO85" s="77"/>
      <c r="AP85" s="77"/>
      <c r="AQ85" s="77"/>
      <c r="AR85" s="77"/>
      <c r="AS85" s="77"/>
      <c r="AT85" s="77"/>
    </row>
    <row r="86" spans="1:984 1235:2008 2259:3032 3283:4056 4307:5080 5331:6104 6355:7128 7379:8152 8403:9176 9427:10200 10451:11224 11475:12248 12499:13272 13523:14296 14547:15320 15571:16088" ht="30.75" x14ac:dyDescent="0.25">
      <c r="A86" s="32" t="s">
        <v>59</v>
      </c>
      <c r="B86" s="152" t="s">
        <v>111</v>
      </c>
      <c r="C86" s="153" t="s">
        <v>60</v>
      </c>
      <c r="D86" s="421">
        <f>'Приложение 5'!F199</f>
        <v>13516394.560000001</v>
      </c>
      <c r="E86" s="421">
        <f>'Приложение 5'!G199</f>
        <v>13516394.560000001</v>
      </c>
      <c r="F86" s="421">
        <f>'Приложение 5'!H199</f>
        <v>13516394.560000001</v>
      </c>
      <c r="H86" s="125"/>
      <c r="I86" s="125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77"/>
      <c r="AO86" s="77"/>
      <c r="AP86" s="77"/>
      <c r="AQ86" s="77"/>
      <c r="AR86" s="77"/>
      <c r="AS86" s="77"/>
      <c r="AT86" s="77"/>
    </row>
    <row r="87" spans="1:984 1235:2008 2259:3032 3283:4056 4307:5080 5331:6104 6355:7128 7379:8152 8403:9176 9427:10200 10451:11224 11475:12248 12499:13272 13523:14296 14547:15320 15571:16088" ht="15.75" x14ac:dyDescent="0.25">
      <c r="A87" s="32" t="s">
        <v>30</v>
      </c>
      <c r="B87" s="152" t="s">
        <v>111</v>
      </c>
      <c r="C87" s="153" t="s">
        <v>31</v>
      </c>
      <c r="D87" s="421">
        <f>'Приложение 5'!F200</f>
        <v>36037405</v>
      </c>
      <c r="E87" s="421">
        <f>'Приложение 5'!G200</f>
        <v>36370061.560000002</v>
      </c>
      <c r="F87" s="421">
        <f>'Приложение 5'!H200</f>
        <v>36370060.560000002</v>
      </c>
      <c r="H87" s="125"/>
      <c r="I87" s="125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77"/>
      <c r="AO87" s="77"/>
      <c r="AP87" s="77"/>
      <c r="AQ87" s="77"/>
      <c r="AR87" s="77"/>
      <c r="AS87" s="77"/>
      <c r="AT87" s="77"/>
    </row>
    <row r="88" spans="1:984 1235:2008 2259:3032 3283:4056 4307:5080 5331:6104 6355:7128 7379:8152 8403:9176 9427:10200 10451:11224 11475:12248 12499:13272 13523:14296 14547:15320 15571:16088" ht="30.75" x14ac:dyDescent="0.25">
      <c r="A88" s="32" t="s">
        <v>227</v>
      </c>
      <c r="B88" s="152" t="s">
        <v>111</v>
      </c>
      <c r="C88" s="148"/>
      <c r="D88" s="421">
        <f>D89</f>
        <v>4489654.05</v>
      </c>
      <c r="E88" s="421">
        <f t="shared" ref="E88:F88" si="26">E89</f>
        <v>4669240.21</v>
      </c>
      <c r="F88" s="421">
        <f t="shared" si="26"/>
        <v>4856009.82</v>
      </c>
      <c r="H88" s="125"/>
      <c r="I88" s="125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77"/>
      <c r="AO88" s="77"/>
      <c r="AP88" s="77"/>
      <c r="AQ88" s="77"/>
      <c r="AR88" s="77"/>
      <c r="AS88" s="77"/>
      <c r="AT88" s="77"/>
    </row>
    <row r="89" spans="1:984 1235:2008 2259:3032 3283:4056 4307:5080 5331:6104 6355:7128 7379:8152 8403:9176 9427:10200 10451:11224 11475:12248 12499:13272 13523:14296 14547:15320 15571:16088" ht="15.75" x14ac:dyDescent="0.25">
      <c r="A89" s="32" t="s">
        <v>57</v>
      </c>
      <c r="B89" s="152" t="s">
        <v>111</v>
      </c>
      <c r="C89" s="153" t="s">
        <v>58</v>
      </c>
      <c r="D89" s="421">
        <f>'Приложение 5'!F202</f>
        <v>4489654.05</v>
      </c>
      <c r="E89" s="421">
        <f>'Приложение 5'!G202</f>
        <v>4669240.21</v>
      </c>
      <c r="F89" s="421">
        <f>'Приложение 5'!H202</f>
        <v>4856009.82</v>
      </c>
      <c r="H89" s="125"/>
      <c r="I89" s="125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77"/>
      <c r="AO89" s="77"/>
      <c r="AP89" s="77"/>
      <c r="AQ89" s="77"/>
      <c r="AR89" s="77"/>
      <c r="AS89" s="77"/>
      <c r="AT89" s="77"/>
    </row>
    <row r="90" spans="1:984 1235:2008 2259:3032 3283:4056 4307:5080 5331:6104 6355:7128 7379:8152 8403:9176 9427:10200 10451:11224 11475:12248 12499:13272 13523:14296 14547:15320 15571:16088" ht="30.75" x14ac:dyDescent="0.25">
      <c r="A90" s="32" t="s">
        <v>213</v>
      </c>
      <c r="B90" s="152" t="s">
        <v>111</v>
      </c>
      <c r="C90" s="148"/>
      <c r="D90" s="421">
        <f>D91</f>
        <v>1155172.3999999999</v>
      </c>
      <c r="E90" s="421">
        <f t="shared" ref="E90:F90" si="27">E91</f>
        <v>1201379.3</v>
      </c>
      <c r="F90" s="421">
        <f t="shared" si="27"/>
        <v>1249434.47</v>
      </c>
      <c r="H90" s="125"/>
      <c r="I90" s="125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77"/>
      <c r="AO90" s="77"/>
      <c r="AP90" s="77"/>
      <c r="AQ90" s="77"/>
      <c r="AR90" s="77"/>
      <c r="AS90" s="77"/>
      <c r="AT90" s="77"/>
    </row>
    <row r="91" spans="1:984 1235:2008 2259:3032 3283:4056 4307:5080 5331:6104 6355:7128 7379:8152 8403:9176 9427:10200 10451:11224 11475:12248 12499:13272 13523:14296 14547:15320 15571:16088" ht="15.75" x14ac:dyDescent="0.25">
      <c r="A91" s="32" t="s">
        <v>57</v>
      </c>
      <c r="B91" s="152" t="s">
        <v>111</v>
      </c>
      <c r="C91" s="153" t="s">
        <v>58</v>
      </c>
      <c r="D91" s="421">
        <f>'Приложение 5'!F204</f>
        <v>1155172.3999999999</v>
      </c>
      <c r="E91" s="421">
        <f>'Приложение 5'!G204</f>
        <v>1201379.3</v>
      </c>
      <c r="F91" s="421">
        <f>'Приложение 5'!H204</f>
        <v>1249434.47</v>
      </c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77"/>
      <c r="AO91" s="77"/>
      <c r="AP91" s="77"/>
      <c r="AQ91" s="77"/>
      <c r="AR91" s="77"/>
      <c r="AS91" s="77"/>
      <c r="AT91" s="77"/>
    </row>
    <row r="92" spans="1:984 1235:2008 2259:3032 3283:4056 4307:5080 5331:6104 6355:7128 7379:8152 8403:9176 9427:10200 10451:11224 11475:12248 12499:13272 13523:14296 14547:15320 15571:16088" ht="15.75" x14ac:dyDescent="0.25">
      <c r="A92" s="434" t="s">
        <v>55</v>
      </c>
      <c r="B92" s="90" t="s">
        <v>94</v>
      </c>
      <c r="C92" s="153"/>
      <c r="D92" s="91">
        <f>SUM(D93:D97)</f>
        <v>1109991051.0699999</v>
      </c>
      <c r="E92" s="91">
        <f t="shared" ref="E92:F92" si="28">SUM(E93:E97)</f>
        <v>1107961616.8899999</v>
      </c>
      <c r="F92" s="91">
        <f t="shared" si="28"/>
        <v>1136222949.0799999</v>
      </c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77"/>
      <c r="AO92" s="77"/>
      <c r="AP92" s="77"/>
      <c r="AQ92" s="77"/>
      <c r="AR92" s="77"/>
      <c r="AS92" s="77"/>
      <c r="AT92" s="77"/>
    </row>
    <row r="93" spans="1:984 1235:2008 2259:3032 3283:4056 4307:5080 5331:6104 6355:7128 7379:8152 8403:9176 9427:10200 10451:11224 11475:12248 12499:13272 13523:14296 14547:15320 15571:16088" ht="60.75" x14ac:dyDescent="0.25">
      <c r="A93" s="32" t="s">
        <v>24</v>
      </c>
      <c r="B93" s="152" t="s">
        <v>94</v>
      </c>
      <c r="C93" s="153" t="s">
        <v>25</v>
      </c>
      <c r="D93" s="420">
        <f>'Приложение 5'!F133+'Приложение 5'!F150+'Приложение 5'!F172+'Приложение 5'!F206</f>
        <v>460437807.48000002</v>
      </c>
      <c r="E93" s="420">
        <f>'Приложение 5'!G133+'Приложение 5'!G150+'Приложение 5'!G172+'Приложение 5'!G206</f>
        <v>464116643.30999994</v>
      </c>
      <c r="F93" s="420">
        <f>'Приложение 5'!H133+'Приложение 5'!H150+'Приложение 5'!H172+'Приложение 5'!H206</f>
        <v>470340367.94999999</v>
      </c>
      <c r="L93" s="97"/>
      <c r="M93" s="97"/>
      <c r="N93" s="97"/>
      <c r="O93" s="97"/>
      <c r="P93" s="97"/>
      <c r="Q93" s="120"/>
      <c r="R93" s="120"/>
      <c r="S93" s="97"/>
      <c r="T93" s="97"/>
      <c r="U93" s="97"/>
      <c r="V93" s="97"/>
      <c r="W93" s="97"/>
      <c r="X93" s="121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77"/>
      <c r="AO93" s="77"/>
      <c r="AP93" s="77"/>
      <c r="AQ93" s="77"/>
      <c r="AR93" s="77"/>
      <c r="AS93" s="77"/>
      <c r="AT93" s="77"/>
    </row>
    <row r="94" spans="1:984 1235:2008 2259:3032 3283:4056 4307:5080 5331:6104 6355:7128 7379:8152 8403:9176 9427:10200 10451:11224 11475:12248 12499:13272 13523:14296 14547:15320 15571:16088" ht="30.75" x14ac:dyDescent="0.25">
      <c r="A94" s="22" t="s">
        <v>28</v>
      </c>
      <c r="B94" s="152" t="s">
        <v>94</v>
      </c>
      <c r="C94" s="153" t="s">
        <v>29</v>
      </c>
      <c r="D94" s="421">
        <f>'Приложение 5'!F134+'Приложение 5'!F151+'Приложение 5'!F173+'Приложение 5'!F207</f>
        <v>293022022.04000002</v>
      </c>
      <c r="E94" s="421">
        <f>'Приложение 5'!G134+'Приложение 5'!G151+'Приложение 5'!G173+'Приложение 5'!G207</f>
        <v>288601044.36000001</v>
      </c>
      <c r="F94" s="421">
        <f>'Приложение 5'!H134+'Приложение 5'!H151+'Приложение 5'!H173+'Приложение 5'!H207</f>
        <v>304292513.69</v>
      </c>
      <c r="L94" s="97"/>
      <c r="M94" s="97"/>
      <c r="N94" s="97"/>
      <c r="O94" s="97"/>
      <c r="P94" s="97"/>
      <c r="Q94" s="120"/>
      <c r="R94" s="120"/>
      <c r="S94" s="97"/>
      <c r="T94" s="97"/>
      <c r="U94" s="97"/>
      <c r="V94" s="121"/>
      <c r="W94" s="121"/>
      <c r="X94" s="121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77"/>
      <c r="AO94" s="77"/>
      <c r="AP94" s="77"/>
      <c r="AQ94" s="77"/>
      <c r="AR94" s="77"/>
      <c r="AS94" s="77"/>
      <c r="AT94" s="77"/>
    </row>
    <row r="95" spans="1:984 1235:2008 2259:3032 3283:4056 4307:5080 5331:6104 6355:7128 7379:8152 8403:9176 9427:10200 10451:11224 11475:12248 12499:13272 13523:14296 14547:15320 15571:16088" ht="15.75" x14ac:dyDescent="0.25">
      <c r="A95" s="32" t="s">
        <v>57</v>
      </c>
      <c r="B95" s="152" t="s">
        <v>94</v>
      </c>
      <c r="C95" s="153" t="s">
        <v>58</v>
      </c>
      <c r="D95" s="421">
        <v>0</v>
      </c>
      <c r="E95" s="421">
        <v>0</v>
      </c>
      <c r="F95" s="421">
        <v>0</v>
      </c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77"/>
      <c r="AO95" s="77"/>
      <c r="AP95" s="77"/>
      <c r="AQ95" s="77"/>
      <c r="AR95" s="77"/>
      <c r="AS95" s="77"/>
      <c r="AT95" s="77"/>
    </row>
    <row r="96" spans="1:984 1235:2008 2259:3032 3283:4056 4307:5080 5331:6104 6355:7128 7379:8152 8403:9176 9427:10200 10451:11224 11475:12248 12499:13272 13523:14296 14547:15320 15571:16088" ht="30.75" x14ac:dyDescent="0.25">
      <c r="A96" s="32" t="s">
        <v>59</v>
      </c>
      <c r="B96" s="152" t="s">
        <v>94</v>
      </c>
      <c r="C96" s="153" t="s">
        <v>60</v>
      </c>
      <c r="D96" s="421">
        <f>'Приложение 5'!F153</f>
        <v>328196636.54999995</v>
      </c>
      <c r="E96" s="421">
        <f>'Приложение 5'!G153</f>
        <v>326209231.38</v>
      </c>
      <c r="F96" s="421">
        <f>'Приложение 5'!H153</f>
        <v>331836578.96999997</v>
      </c>
      <c r="L96" s="97"/>
      <c r="M96" s="97"/>
      <c r="N96" s="97"/>
      <c r="O96" s="97"/>
      <c r="P96" s="97"/>
      <c r="Q96" s="120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77"/>
      <c r="AO96" s="77"/>
      <c r="AP96" s="77"/>
      <c r="AQ96" s="77"/>
      <c r="AR96" s="77"/>
      <c r="AS96" s="77"/>
      <c r="AT96" s="77"/>
    </row>
    <row r="97" spans="1:46" ht="15.75" x14ac:dyDescent="0.25">
      <c r="A97" s="32" t="s">
        <v>30</v>
      </c>
      <c r="B97" s="152" t="s">
        <v>94</v>
      </c>
      <c r="C97" s="153" t="s">
        <v>31</v>
      </c>
      <c r="D97" s="421">
        <f>'Приложение 5'!F136+'Приложение 5'!F154+'Приложение 5'!F210+'Приложение 5'!F211</f>
        <v>28334585</v>
      </c>
      <c r="E97" s="421">
        <f>'Приложение 5'!G136+'Приложение 5'!G154+'Приложение 5'!G210+'Приложение 5'!G211</f>
        <v>29034697.84</v>
      </c>
      <c r="F97" s="421">
        <f>'Приложение 5'!H136+'Приложение 5'!H154+'Приложение 5'!H210+'Приложение 5'!H211</f>
        <v>29753488.469999999</v>
      </c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77"/>
      <c r="AO97" s="77"/>
      <c r="AP97" s="77"/>
      <c r="AQ97" s="77"/>
      <c r="AR97" s="77"/>
      <c r="AS97" s="77"/>
      <c r="AT97" s="77"/>
    </row>
    <row r="98" spans="1:46" ht="31.5" x14ac:dyDescent="0.25">
      <c r="A98" s="86" t="s">
        <v>75</v>
      </c>
      <c r="B98" s="87" t="s">
        <v>76</v>
      </c>
      <c r="C98" s="88"/>
      <c r="D98" s="89">
        <f>D99+D104</f>
        <v>186178555.79999998</v>
      </c>
      <c r="E98" s="89">
        <f>E99+E104</f>
        <v>32605434.5</v>
      </c>
      <c r="F98" s="89">
        <f>F99+F104</f>
        <v>32605434.5</v>
      </c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77"/>
      <c r="AO98" s="77"/>
      <c r="AP98" s="77"/>
      <c r="AQ98" s="77"/>
      <c r="AR98" s="77"/>
      <c r="AS98" s="77"/>
      <c r="AT98" s="77"/>
    </row>
    <row r="99" spans="1:46" ht="15.75" x14ac:dyDescent="0.25">
      <c r="A99" s="34" t="s">
        <v>48</v>
      </c>
      <c r="B99" s="90" t="s">
        <v>77</v>
      </c>
      <c r="C99" s="82"/>
      <c r="D99" s="424">
        <f>D100+D102</f>
        <v>179892044.84999999</v>
      </c>
      <c r="E99" s="424">
        <f t="shared" ref="E99:F99" si="29">E100+E102</f>
        <v>32605434.5</v>
      </c>
      <c r="F99" s="424">
        <f t="shared" si="29"/>
        <v>32605434.5</v>
      </c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77"/>
      <c r="AO99" s="77"/>
      <c r="AP99" s="77"/>
      <c r="AQ99" s="77"/>
      <c r="AR99" s="77"/>
      <c r="AS99" s="77"/>
      <c r="AT99" s="77"/>
    </row>
    <row r="100" spans="1:46" ht="30" x14ac:dyDescent="0.25">
      <c r="A100" s="435" t="s">
        <v>215</v>
      </c>
      <c r="B100" s="152" t="s">
        <v>77</v>
      </c>
      <c r="C100" s="82"/>
      <c r="D100" s="421">
        <f>D101</f>
        <v>19720000</v>
      </c>
      <c r="E100" s="421">
        <f t="shared" ref="E100:F100" si="30">E101</f>
        <v>17150000</v>
      </c>
      <c r="F100" s="421">
        <f t="shared" si="30"/>
        <v>17150000</v>
      </c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77"/>
      <c r="AO100" s="77"/>
      <c r="AP100" s="77"/>
      <c r="AQ100" s="77"/>
      <c r="AR100" s="77"/>
      <c r="AS100" s="77"/>
      <c r="AT100" s="77"/>
    </row>
    <row r="101" spans="1:46" ht="15.75" x14ac:dyDescent="0.25">
      <c r="A101" s="32" t="s">
        <v>30</v>
      </c>
      <c r="B101" s="152" t="s">
        <v>77</v>
      </c>
      <c r="C101" s="46">
        <v>800</v>
      </c>
      <c r="D101" s="421">
        <f>'Приложение 5'!F103</f>
        <v>19720000</v>
      </c>
      <c r="E101" s="421">
        <f>'Приложение 5'!G103</f>
        <v>17150000</v>
      </c>
      <c r="F101" s="421">
        <f>'Приложение 5'!H103</f>
        <v>17150000</v>
      </c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77"/>
      <c r="AO101" s="77"/>
      <c r="AP101" s="77"/>
      <c r="AQ101" s="77"/>
      <c r="AR101" s="77"/>
      <c r="AS101" s="77"/>
      <c r="AT101" s="77"/>
    </row>
    <row r="102" spans="1:46" ht="15.75" x14ac:dyDescent="0.25">
      <c r="A102" s="435" t="s">
        <v>214</v>
      </c>
      <c r="B102" s="152" t="s">
        <v>77</v>
      </c>
      <c r="C102" s="82"/>
      <c r="D102" s="424">
        <f>D103</f>
        <v>160172044.84999999</v>
      </c>
      <c r="E102" s="424">
        <f t="shared" ref="E102:F102" si="31">E103</f>
        <v>15455434.5</v>
      </c>
      <c r="F102" s="424">
        <f t="shared" si="31"/>
        <v>15455434.5</v>
      </c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77"/>
      <c r="AO102" s="77"/>
      <c r="AP102" s="77"/>
      <c r="AQ102" s="77"/>
      <c r="AR102" s="77"/>
      <c r="AS102" s="77"/>
      <c r="AT102" s="77"/>
    </row>
    <row r="103" spans="1:46" ht="30.75" x14ac:dyDescent="0.25">
      <c r="A103" s="22" t="s">
        <v>28</v>
      </c>
      <c r="B103" s="152" t="s">
        <v>77</v>
      </c>
      <c r="C103" s="46">
        <v>200</v>
      </c>
      <c r="D103" s="421">
        <f>'Приложение 5'!F107</f>
        <v>160172044.84999999</v>
      </c>
      <c r="E103" s="421">
        <f>'Приложение 5'!G107</f>
        <v>15455434.5</v>
      </c>
      <c r="F103" s="421">
        <f>'Приложение 5'!H107</f>
        <v>15455434.5</v>
      </c>
      <c r="K103" s="121"/>
      <c r="L103" s="121"/>
      <c r="M103" s="121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77"/>
      <c r="AO103" s="77"/>
      <c r="AP103" s="77"/>
      <c r="AQ103" s="77"/>
      <c r="AR103" s="77"/>
      <c r="AS103" s="77"/>
      <c r="AT103" s="77"/>
    </row>
    <row r="104" spans="1:46" ht="15.75" x14ac:dyDescent="0.25">
      <c r="A104" s="434" t="s">
        <v>55</v>
      </c>
      <c r="B104" s="152" t="s">
        <v>216</v>
      </c>
      <c r="C104" s="46"/>
      <c r="D104" s="421">
        <f>D105</f>
        <v>6286510.9500000002</v>
      </c>
      <c r="E104" s="421">
        <f t="shared" ref="E104:F104" si="32">E105</f>
        <v>0</v>
      </c>
      <c r="F104" s="421">
        <f t="shared" si="32"/>
        <v>0</v>
      </c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77"/>
      <c r="AO104" s="77"/>
      <c r="AP104" s="77"/>
      <c r="AQ104" s="77"/>
      <c r="AR104" s="77"/>
      <c r="AS104" s="77"/>
      <c r="AT104" s="77"/>
    </row>
    <row r="105" spans="1:46" ht="30.75" x14ac:dyDescent="0.25">
      <c r="A105" s="22" t="s">
        <v>28</v>
      </c>
      <c r="B105" s="152" t="s">
        <v>216</v>
      </c>
      <c r="C105" s="46">
        <v>200</v>
      </c>
      <c r="D105" s="421">
        <f>'Приложение 5'!F109</f>
        <v>6286510.9500000002</v>
      </c>
      <c r="E105" s="421">
        <f>'Приложение 5'!G109</f>
        <v>0</v>
      </c>
      <c r="F105" s="421">
        <f>'Приложение 5'!H109</f>
        <v>0</v>
      </c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77"/>
      <c r="AO105" s="77"/>
      <c r="AP105" s="77"/>
      <c r="AQ105" s="77"/>
      <c r="AR105" s="77"/>
      <c r="AS105" s="77"/>
      <c r="AT105" s="77"/>
    </row>
    <row r="106" spans="1:46" ht="47.25" x14ac:dyDescent="0.25">
      <c r="A106" s="430" t="s">
        <v>46</v>
      </c>
      <c r="B106" s="431" t="s">
        <v>47</v>
      </c>
      <c r="C106" s="436"/>
      <c r="D106" s="89">
        <f>D107+D113</f>
        <v>59808462.119999997</v>
      </c>
      <c r="E106" s="89">
        <f>E107+E113</f>
        <v>59808462.119999997</v>
      </c>
      <c r="F106" s="89">
        <f>F107+F113</f>
        <v>60300000</v>
      </c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77"/>
      <c r="AO106" s="77"/>
      <c r="AP106" s="77"/>
      <c r="AQ106" s="77"/>
      <c r="AR106" s="77"/>
      <c r="AS106" s="77"/>
      <c r="AT106" s="77"/>
    </row>
    <row r="107" spans="1:46" ht="15.75" x14ac:dyDescent="0.25">
      <c r="A107" s="18" t="s">
        <v>48</v>
      </c>
      <c r="B107" s="148" t="s">
        <v>49</v>
      </c>
      <c r="C107" s="46"/>
      <c r="D107" s="424">
        <f>D108+D110</f>
        <v>56808462.119999997</v>
      </c>
      <c r="E107" s="424">
        <f t="shared" ref="E107:F107" si="33">E108+E110</f>
        <v>56808462.119999997</v>
      </c>
      <c r="F107" s="424">
        <f t="shared" si="33"/>
        <v>57300000</v>
      </c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77"/>
      <c r="AO107" s="77"/>
      <c r="AP107" s="77"/>
      <c r="AQ107" s="77"/>
      <c r="AR107" s="77"/>
      <c r="AS107" s="77"/>
      <c r="AT107" s="77"/>
    </row>
    <row r="108" spans="1:46" ht="30" x14ac:dyDescent="0.25">
      <c r="A108" s="435" t="s">
        <v>218</v>
      </c>
      <c r="B108" s="153" t="s">
        <v>49</v>
      </c>
      <c r="C108" s="46"/>
      <c r="D108" s="421">
        <f>D109</f>
        <v>9735155</v>
      </c>
      <c r="E108" s="421">
        <f t="shared" ref="E108:F108" si="34">E109</f>
        <v>9735155</v>
      </c>
      <c r="F108" s="421">
        <f t="shared" si="34"/>
        <v>7000000</v>
      </c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7"/>
      <c r="AO108" s="77"/>
      <c r="AP108" s="77"/>
      <c r="AQ108" s="77"/>
      <c r="AR108" s="77"/>
      <c r="AS108" s="77"/>
      <c r="AT108" s="77"/>
    </row>
    <row r="109" spans="1:46" ht="30.75" x14ac:dyDescent="0.25">
      <c r="A109" s="22" t="s">
        <v>28</v>
      </c>
      <c r="B109" s="153" t="s">
        <v>49</v>
      </c>
      <c r="C109" s="46">
        <v>200</v>
      </c>
      <c r="D109" s="421">
        <f>'Приложение 5'!F49</f>
        <v>9735155</v>
      </c>
      <c r="E109" s="421">
        <f>'Приложение 5'!G49</f>
        <v>9735155</v>
      </c>
      <c r="F109" s="421">
        <f>'Приложение 5'!H49</f>
        <v>7000000</v>
      </c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77"/>
      <c r="AO109" s="77"/>
      <c r="AP109" s="77"/>
      <c r="AQ109" s="77"/>
      <c r="AR109" s="77"/>
      <c r="AS109" s="77"/>
      <c r="AT109" s="77"/>
    </row>
    <row r="110" spans="1:46" ht="30" x14ac:dyDescent="0.25">
      <c r="A110" s="435" t="s">
        <v>217</v>
      </c>
      <c r="B110" s="153" t="s">
        <v>49</v>
      </c>
      <c r="C110" s="46"/>
      <c r="D110" s="421">
        <f>SUM(D111:D112)</f>
        <v>47073307.119999997</v>
      </c>
      <c r="E110" s="421">
        <f t="shared" ref="E110:F110" si="35">SUM(E111:E112)</f>
        <v>47073307.119999997</v>
      </c>
      <c r="F110" s="421">
        <f t="shared" si="35"/>
        <v>50300000</v>
      </c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77"/>
      <c r="AO110" s="77"/>
      <c r="AP110" s="77"/>
      <c r="AQ110" s="77"/>
      <c r="AR110" s="77"/>
      <c r="AS110" s="77"/>
      <c r="AT110" s="77"/>
    </row>
    <row r="111" spans="1:46" ht="15.75" x14ac:dyDescent="0.25">
      <c r="A111" s="22" t="s">
        <v>57</v>
      </c>
      <c r="B111" s="153" t="s">
        <v>49</v>
      </c>
      <c r="C111" s="46">
        <v>300</v>
      </c>
      <c r="D111" s="421">
        <f>'Приложение 5'!F264+'Приложение 5'!F285</f>
        <v>39100000</v>
      </c>
      <c r="E111" s="421">
        <f>'Приложение 5'!G264+'Приложение 5'!G285</f>
        <v>40300000</v>
      </c>
      <c r="F111" s="421">
        <f>'Приложение 5'!H264+'Приложение 5'!H285</f>
        <v>41300000</v>
      </c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77"/>
      <c r="AO111" s="77"/>
      <c r="AP111" s="77"/>
      <c r="AQ111" s="77"/>
      <c r="AR111" s="77"/>
      <c r="AS111" s="77"/>
      <c r="AT111" s="77"/>
    </row>
    <row r="112" spans="1:46" ht="30.75" x14ac:dyDescent="0.25">
      <c r="A112" s="22" t="s">
        <v>131</v>
      </c>
      <c r="B112" s="153" t="s">
        <v>49</v>
      </c>
      <c r="C112" s="46">
        <v>400</v>
      </c>
      <c r="D112" s="421">
        <f>'Приложение 5'!F265</f>
        <v>7973307.1200000001</v>
      </c>
      <c r="E112" s="421">
        <f>'Приложение 5'!G265</f>
        <v>6773307.1200000001</v>
      </c>
      <c r="F112" s="421">
        <f>'Приложение 5'!H265</f>
        <v>9000000</v>
      </c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77"/>
      <c r="AO112" s="77"/>
      <c r="AP112" s="77"/>
      <c r="AQ112" s="77"/>
      <c r="AR112" s="77"/>
      <c r="AS112" s="77"/>
      <c r="AT112" s="77"/>
    </row>
    <row r="113" spans="1:16333" ht="15.75" x14ac:dyDescent="0.25">
      <c r="A113" s="34" t="s">
        <v>55</v>
      </c>
      <c r="B113" s="90" t="s">
        <v>132</v>
      </c>
      <c r="C113" s="82"/>
      <c r="D113" s="424">
        <f>D114</f>
        <v>3000000</v>
      </c>
      <c r="E113" s="424">
        <f t="shared" ref="E113:F113" si="36">E114</f>
        <v>3000000</v>
      </c>
      <c r="F113" s="424">
        <f t="shared" si="36"/>
        <v>3000000</v>
      </c>
    </row>
    <row r="114" spans="1:16333" ht="15.75" x14ac:dyDescent="0.25">
      <c r="A114" s="22" t="s">
        <v>57</v>
      </c>
      <c r="B114" s="152" t="s">
        <v>132</v>
      </c>
      <c r="C114" s="46">
        <v>300</v>
      </c>
      <c r="D114" s="421">
        <f>'Приложение 5'!F267</f>
        <v>3000000</v>
      </c>
      <c r="E114" s="421">
        <f>'Приложение 5'!G267</f>
        <v>3000000</v>
      </c>
      <c r="F114" s="421">
        <f>'Приложение 5'!H267</f>
        <v>3000000</v>
      </c>
    </row>
    <row r="115" spans="1:16333" ht="63" x14ac:dyDescent="0.25">
      <c r="A115" s="430" t="s">
        <v>69</v>
      </c>
      <c r="B115" s="431" t="s">
        <v>70</v>
      </c>
      <c r="C115" s="431"/>
      <c r="D115" s="89">
        <f>D116+D118</f>
        <v>106017378.48999999</v>
      </c>
      <c r="E115" s="89">
        <f t="shared" ref="E115:F115" si="37">E116+E118</f>
        <v>69732327.629999995</v>
      </c>
      <c r="F115" s="89">
        <f t="shared" si="37"/>
        <v>43255594.700000003</v>
      </c>
    </row>
    <row r="116" spans="1:16333" s="27" customFormat="1" ht="31.5" x14ac:dyDescent="0.25">
      <c r="A116" s="18" t="s">
        <v>219</v>
      </c>
      <c r="B116" s="148" t="s">
        <v>71</v>
      </c>
      <c r="C116" s="148"/>
      <c r="D116" s="91">
        <f>D117</f>
        <v>102768950.84999999</v>
      </c>
      <c r="E116" s="91">
        <f t="shared" ref="E116:F116" si="38">E117</f>
        <v>66757500</v>
      </c>
      <c r="F116" s="91">
        <f t="shared" si="38"/>
        <v>40057500</v>
      </c>
      <c r="G116" s="84"/>
      <c r="H116" s="104"/>
      <c r="I116" s="104"/>
      <c r="J116" s="104"/>
      <c r="K116" s="104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</row>
    <row r="117" spans="1:16333" ht="15.75" x14ac:dyDescent="0.25">
      <c r="A117" s="32" t="s">
        <v>30</v>
      </c>
      <c r="B117" s="153" t="s">
        <v>71</v>
      </c>
      <c r="C117" s="153" t="s">
        <v>31</v>
      </c>
      <c r="D117" s="420">
        <f>'Приложение 5'!F91</f>
        <v>102768950.84999999</v>
      </c>
      <c r="E117" s="420">
        <f>'Приложение 5'!G91</f>
        <v>66757500</v>
      </c>
      <c r="F117" s="420">
        <f>'Приложение 5'!H91</f>
        <v>40057500</v>
      </c>
      <c r="HC117" s="4"/>
      <c r="HD117" s="4"/>
      <c r="HE117" s="4"/>
      <c r="HF117" s="4"/>
      <c r="HG117" s="4"/>
      <c r="HH117" s="4"/>
      <c r="QY117" s="4"/>
      <c r="QZ117" s="4"/>
      <c r="RA117" s="4"/>
      <c r="RB117" s="4"/>
      <c r="RC117" s="4"/>
      <c r="RD117" s="4"/>
      <c r="AAU117" s="4"/>
      <c r="AAV117" s="4"/>
      <c r="AAW117" s="4"/>
      <c r="AAX117" s="4"/>
      <c r="AAY117" s="4"/>
      <c r="AAZ117" s="4"/>
      <c r="AKQ117" s="4"/>
      <c r="AKR117" s="4"/>
      <c r="AKS117" s="4"/>
      <c r="AKT117" s="4"/>
      <c r="AKU117" s="4"/>
      <c r="AKV117" s="4"/>
      <c r="AUM117" s="4"/>
      <c r="AUN117" s="4"/>
      <c r="AUO117" s="4"/>
      <c r="AUP117" s="4"/>
      <c r="AUQ117" s="4"/>
      <c r="AUR117" s="4"/>
      <c r="BEI117" s="4"/>
      <c r="BEJ117" s="4"/>
      <c r="BEK117" s="4"/>
      <c r="BEL117" s="4"/>
      <c r="BEM117" s="4"/>
      <c r="BEN117" s="4"/>
      <c r="BOE117" s="4"/>
      <c r="BOF117" s="4"/>
      <c r="BOG117" s="4"/>
      <c r="BOH117" s="4"/>
      <c r="BOI117" s="4"/>
      <c r="BOJ117" s="4"/>
      <c r="BYA117" s="4"/>
      <c r="BYB117" s="4"/>
      <c r="BYC117" s="4"/>
      <c r="BYD117" s="4"/>
      <c r="BYE117" s="4"/>
      <c r="BYF117" s="4"/>
      <c r="CHW117" s="4"/>
      <c r="CHX117" s="4"/>
      <c r="CHY117" s="4"/>
      <c r="CHZ117" s="4"/>
      <c r="CIA117" s="4"/>
      <c r="CIB117" s="4"/>
      <c r="CRS117" s="4"/>
      <c r="CRT117" s="4"/>
      <c r="CRU117" s="4"/>
      <c r="CRV117" s="4"/>
      <c r="CRW117" s="4"/>
      <c r="CRX117" s="4"/>
      <c r="DBO117" s="4"/>
      <c r="DBP117" s="4"/>
      <c r="DBQ117" s="4"/>
      <c r="DBR117" s="4"/>
      <c r="DBS117" s="4"/>
      <c r="DBT117" s="4"/>
      <c r="DLK117" s="4"/>
      <c r="DLL117" s="4"/>
      <c r="DLM117" s="4"/>
      <c r="DLN117" s="4"/>
      <c r="DLO117" s="4"/>
      <c r="DLP117" s="4"/>
      <c r="DVG117" s="4"/>
      <c r="DVH117" s="4"/>
      <c r="DVI117" s="4"/>
      <c r="DVJ117" s="4"/>
      <c r="DVK117" s="4"/>
      <c r="DVL117" s="4"/>
      <c r="EFC117" s="4"/>
      <c r="EFD117" s="4"/>
      <c r="EFE117" s="4"/>
      <c r="EFF117" s="4"/>
      <c r="EFG117" s="4"/>
      <c r="EFH117" s="4"/>
      <c r="EOY117" s="4"/>
      <c r="EOZ117" s="4"/>
      <c r="EPA117" s="4"/>
      <c r="EPB117" s="4"/>
      <c r="EPC117" s="4"/>
      <c r="EPD117" s="4"/>
      <c r="EYU117" s="4"/>
      <c r="EYV117" s="4"/>
      <c r="EYW117" s="4"/>
      <c r="EYX117" s="4"/>
      <c r="EYY117" s="4"/>
      <c r="EYZ117" s="4"/>
      <c r="FIQ117" s="4"/>
      <c r="FIR117" s="4"/>
      <c r="FIS117" s="4"/>
      <c r="FIT117" s="4"/>
      <c r="FIU117" s="4"/>
      <c r="FIV117" s="4"/>
      <c r="FSM117" s="4"/>
      <c r="FSN117" s="4"/>
      <c r="FSO117" s="4"/>
      <c r="FSP117" s="4"/>
      <c r="FSQ117" s="4"/>
      <c r="FSR117" s="4"/>
      <c r="GCI117" s="4"/>
      <c r="GCJ117" s="4"/>
      <c r="GCK117" s="4"/>
      <c r="GCL117" s="4"/>
      <c r="GCM117" s="4"/>
      <c r="GCN117" s="4"/>
      <c r="GME117" s="4"/>
      <c r="GMF117" s="4"/>
      <c r="GMG117" s="4"/>
      <c r="GMH117" s="4"/>
      <c r="GMI117" s="4"/>
      <c r="GMJ117" s="4"/>
      <c r="GWA117" s="4"/>
      <c r="GWB117" s="4"/>
      <c r="GWC117" s="4"/>
      <c r="GWD117" s="4"/>
      <c r="GWE117" s="4"/>
      <c r="GWF117" s="4"/>
      <c r="HFW117" s="4"/>
      <c r="HFX117" s="4"/>
      <c r="HFY117" s="4"/>
      <c r="HFZ117" s="4"/>
      <c r="HGA117" s="4"/>
      <c r="HGB117" s="4"/>
      <c r="HPS117" s="4"/>
      <c r="HPT117" s="4"/>
      <c r="HPU117" s="4"/>
      <c r="HPV117" s="4"/>
      <c r="HPW117" s="4"/>
      <c r="HPX117" s="4"/>
      <c r="HZO117" s="4"/>
      <c r="HZP117" s="4"/>
      <c r="HZQ117" s="4"/>
      <c r="HZR117" s="4"/>
      <c r="HZS117" s="4"/>
      <c r="HZT117" s="4"/>
      <c r="IJK117" s="4"/>
      <c r="IJL117" s="4"/>
      <c r="IJM117" s="4"/>
      <c r="IJN117" s="4"/>
      <c r="IJO117" s="4"/>
      <c r="IJP117" s="4"/>
      <c r="ITG117" s="4"/>
      <c r="ITH117" s="4"/>
      <c r="ITI117" s="4"/>
      <c r="ITJ117" s="4"/>
      <c r="ITK117" s="4"/>
      <c r="ITL117" s="4"/>
      <c r="JDC117" s="4"/>
      <c r="JDD117" s="4"/>
      <c r="JDE117" s="4"/>
      <c r="JDF117" s="4"/>
      <c r="JDG117" s="4"/>
      <c r="JDH117" s="4"/>
      <c r="JMY117" s="4"/>
      <c r="JMZ117" s="4"/>
      <c r="JNA117" s="4"/>
      <c r="JNB117" s="4"/>
      <c r="JNC117" s="4"/>
      <c r="JND117" s="4"/>
      <c r="JWU117" s="4"/>
      <c r="JWV117" s="4"/>
      <c r="JWW117" s="4"/>
      <c r="JWX117" s="4"/>
      <c r="JWY117" s="4"/>
      <c r="JWZ117" s="4"/>
      <c r="KGQ117" s="4"/>
      <c r="KGR117" s="4"/>
      <c r="KGS117" s="4"/>
      <c r="KGT117" s="4"/>
      <c r="KGU117" s="4"/>
      <c r="KGV117" s="4"/>
      <c r="KQM117" s="4"/>
      <c r="KQN117" s="4"/>
      <c r="KQO117" s="4"/>
      <c r="KQP117" s="4"/>
      <c r="KQQ117" s="4"/>
      <c r="KQR117" s="4"/>
      <c r="LAI117" s="4"/>
      <c r="LAJ117" s="4"/>
      <c r="LAK117" s="4"/>
      <c r="LAL117" s="4"/>
      <c r="LAM117" s="4"/>
      <c r="LAN117" s="4"/>
      <c r="LKE117" s="4"/>
      <c r="LKF117" s="4"/>
      <c r="LKG117" s="4"/>
      <c r="LKH117" s="4"/>
      <c r="LKI117" s="4"/>
      <c r="LKJ117" s="4"/>
      <c r="LUA117" s="4"/>
      <c r="LUB117" s="4"/>
      <c r="LUC117" s="4"/>
      <c r="LUD117" s="4"/>
      <c r="LUE117" s="4"/>
      <c r="LUF117" s="4"/>
      <c r="MDW117" s="4"/>
      <c r="MDX117" s="4"/>
      <c r="MDY117" s="4"/>
      <c r="MDZ117" s="4"/>
      <c r="MEA117" s="4"/>
      <c r="MEB117" s="4"/>
      <c r="MNS117" s="4"/>
      <c r="MNT117" s="4"/>
      <c r="MNU117" s="4"/>
      <c r="MNV117" s="4"/>
      <c r="MNW117" s="4"/>
      <c r="MNX117" s="4"/>
      <c r="MXO117" s="4"/>
      <c r="MXP117" s="4"/>
      <c r="MXQ117" s="4"/>
      <c r="MXR117" s="4"/>
      <c r="MXS117" s="4"/>
      <c r="MXT117" s="4"/>
      <c r="NHK117" s="4"/>
      <c r="NHL117" s="4"/>
      <c r="NHM117" s="4"/>
      <c r="NHN117" s="4"/>
      <c r="NHO117" s="4"/>
      <c r="NHP117" s="4"/>
      <c r="NRG117" s="4"/>
      <c r="NRH117" s="4"/>
      <c r="NRI117" s="4"/>
      <c r="NRJ117" s="4"/>
      <c r="NRK117" s="4"/>
      <c r="NRL117" s="4"/>
      <c r="OBC117" s="4"/>
      <c r="OBD117" s="4"/>
      <c r="OBE117" s="4"/>
      <c r="OBF117" s="4"/>
      <c r="OBG117" s="4"/>
      <c r="OBH117" s="4"/>
      <c r="OKY117" s="4"/>
      <c r="OKZ117" s="4"/>
      <c r="OLA117" s="4"/>
      <c r="OLB117" s="4"/>
      <c r="OLC117" s="4"/>
      <c r="OLD117" s="4"/>
      <c r="OUU117" s="4"/>
      <c r="OUV117" s="4"/>
      <c r="OUW117" s="4"/>
      <c r="OUX117" s="4"/>
      <c r="OUY117" s="4"/>
      <c r="OUZ117" s="4"/>
      <c r="PEQ117" s="4"/>
      <c r="PER117" s="4"/>
      <c r="PES117" s="4"/>
      <c r="PET117" s="4"/>
      <c r="PEU117" s="4"/>
      <c r="PEV117" s="4"/>
      <c r="POM117" s="4"/>
      <c r="PON117" s="4"/>
      <c r="POO117" s="4"/>
      <c r="POP117" s="4"/>
      <c r="POQ117" s="4"/>
      <c r="POR117" s="4"/>
      <c r="PYI117" s="4"/>
      <c r="PYJ117" s="4"/>
      <c r="PYK117" s="4"/>
      <c r="PYL117" s="4"/>
      <c r="PYM117" s="4"/>
      <c r="PYN117" s="4"/>
      <c r="QIE117" s="4"/>
      <c r="QIF117" s="4"/>
      <c r="QIG117" s="4"/>
      <c r="QIH117" s="4"/>
      <c r="QII117" s="4"/>
      <c r="QIJ117" s="4"/>
      <c r="QSA117" s="4"/>
      <c r="QSB117" s="4"/>
      <c r="QSC117" s="4"/>
      <c r="QSD117" s="4"/>
      <c r="QSE117" s="4"/>
      <c r="QSF117" s="4"/>
      <c r="RBW117" s="4"/>
      <c r="RBX117" s="4"/>
      <c r="RBY117" s="4"/>
      <c r="RBZ117" s="4"/>
      <c r="RCA117" s="4"/>
      <c r="RCB117" s="4"/>
      <c r="RLS117" s="4"/>
      <c r="RLT117" s="4"/>
      <c r="RLU117" s="4"/>
      <c r="RLV117" s="4"/>
      <c r="RLW117" s="4"/>
      <c r="RLX117" s="4"/>
      <c r="RVO117" s="4"/>
      <c r="RVP117" s="4"/>
      <c r="RVQ117" s="4"/>
      <c r="RVR117" s="4"/>
      <c r="RVS117" s="4"/>
      <c r="RVT117" s="4"/>
      <c r="SFK117" s="4"/>
      <c r="SFL117" s="4"/>
      <c r="SFM117" s="4"/>
      <c r="SFN117" s="4"/>
      <c r="SFO117" s="4"/>
      <c r="SFP117" s="4"/>
      <c r="SPG117" s="4"/>
      <c r="SPH117" s="4"/>
      <c r="SPI117" s="4"/>
      <c r="SPJ117" s="4"/>
      <c r="SPK117" s="4"/>
      <c r="SPL117" s="4"/>
      <c r="SZC117" s="4"/>
      <c r="SZD117" s="4"/>
      <c r="SZE117" s="4"/>
      <c r="SZF117" s="4"/>
      <c r="SZG117" s="4"/>
      <c r="SZH117" s="4"/>
      <c r="TIY117" s="4"/>
      <c r="TIZ117" s="4"/>
      <c r="TJA117" s="4"/>
      <c r="TJB117" s="4"/>
      <c r="TJC117" s="4"/>
      <c r="TJD117" s="4"/>
      <c r="TSU117" s="4"/>
      <c r="TSV117" s="4"/>
      <c r="TSW117" s="4"/>
      <c r="TSX117" s="4"/>
      <c r="TSY117" s="4"/>
      <c r="TSZ117" s="4"/>
      <c r="UCQ117" s="4"/>
      <c r="UCR117" s="4"/>
      <c r="UCS117" s="4"/>
      <c r="UCT117" s="4"/>
      <c r="UCU117" s="4"/>
      <c r="UCV117" s="4"/>
      <c r="UMM117" s="4"/>
      <c r="UMN117" s="4"/>
      <c r="UMO117" s="4"/>
      <c r="UMP117" s="4"/>
      <c r="UMQ117" s="4"/>
      <c r="UMR117" s="4"/>
      <c r="UWI117" s="4"/>
      <c r="UWJ117" s="4"/>
      <c r="UWK117" s="4"/>
      <c r="UWL117" s="4"/>
      <c r="UWM117" s="4"/>
      <c r="UWN117" s="4"/>
      <c r="VGE117" s="4"/>
      <c r="VGF117" s="4"/>
      <c r="VGG117" s="4"/>
      <c r="VGH117" s="4"/>
      <c r="VGI117" s="4"/>
      <c r="VGJ117" s="4"/>
      <c r="VQA117" s="4"/>
      <c r="VQB117" s="4"/>
      <c r="VQC117" s="4"/>
      <c r="VQD117" s="4"/>
      <c r="VQE117" s="4"/>
      <c r="VQF117" s="4"/>
      <c r="VZW117" s="4"/>
      <c r="VZX117" s="4"/>
      <c r="VZY117" s="4"/>
      <c r="VZZ117" s="4"/>
      <c r="WAA117" s="4"/>
      <c r="WAB117" s="4"/>
      <c r="WJS117" s="4"/>
      <c r="WJT117" s="4"/>
      <c r="WJU117" s="4"/>
      <c r="WJV117" s="4"/>
      <c r="WJW117" s="4"/>
      <c r="WJX117" s="4"/>
      <c r="WTO117" s="4"/>
      <c r="WTP117" s="4"/>
      <c r="WTQ117" s="4"/>
      <c r="WTR117" s="4"/>
      <c r="WTS117" s="4"/>
      <c r="WTT117" s="4"/>
    </row>
    <row r="118" spans="1:16333" ht="15.75" x14ac:dyDescent="0.25">
      <c r="A118" s="18" t="s">
        <v>55</v>
      </c>
      <c r="B118" s="148" t="s">
        <v>72</v>
      </c>
      <c r="C118" s="148"/>
      <c r="D118" s="91">
        <f>SUM(D119:D120)</f>
        <v>3248427.64</v>
      </c>
      <c r="E118" s="91">
        <f>SUM(E119:E120)</f>
        <v>2974827.63</v>
      </c>
      <c r="F118" s="91">
        <f>SUM(F119:F120)</f>
        <v>3198094.7</v>
      </c>
    </row>
    <row r="119" spans="1:16333" ht="60.75" x14ac:dyDescent="0.25">
      <c r="A119" s="22" t="s">
        <v>24</v>
      </c>
      <c r="B119" s="153" t="s">
        <v>72</v>
      </c>
      <c r="C119" s="153" t="s">
        <v>25</v>
      </c>
      <c r="D119" s="421">
        <f>'Приложение 5'!F93</f>
        <v>1647062.35</v>
      </c>
      <c r="E119" s="421">
        <f>'Приложение 5'!G93</f>
        <v>1527480.66</v>
      </c>
      <c r="F119" s="421">
        <f>'Приложение 5'!H93</f>
        <v>1684548.94</v>
      </c>
    </row>
    <row r="120" spans="1:16333" ht="30.75" x14ac:dyDescent="0.25">
      <c r="A120" s="32" t="s">
        <v>28</v>
      </c>
      <c r="B120" s="153" t="s">
        <v>72</v>
      </c>
      <c r="C120" s="294">
        <v>200</v>
      </c>
      <c r="D120" s="421">
        <f>'Приложение 5'!F94</f>
        <v>1601365.29</v>
      </c>
      <c r="E120" s="421">
        <f>'Приложение 5'!G94</f>
        <v>1447346.97</v>
      </c>
      <c r="F120" s="421">
        <f>'Приложение 5'!H94</f>
        <v>1513545.76</v>
      </c>
    </row>
    <row r="121" spans="1:16333" ht="15.75" x14ac:dyDescent="0.25">
      <c r="A121" s="86" t="s">
        <v>164</v>
      </c>
      <c r="B121" s="87" t="s">
        <v>82</v>
      </c>
      <c r="C121" s="88"/>
      <c r="D121" s="89">
        <f>D122</f>
        <v>12550000</v>
      </c>
      <c r="E121" s="89">
        <f t="shared" ref="E121:F122" si="39">E122</f>
        <v>12550000</v>
      </c>
      <c r="F121" s="89">
        <f t="shared" si="39"/>
        <v>12550000</v>
      </c>
    </row>
    <row r="122" spans="1:16333" s="92" customFormat="1" ht="31.5" x14ac:dyDescent="0.25">
      <c r="A122" s="34" t="s">
        <v>220</v>
      </c>
      <c r="B122" s="90" t="s">
        <v>83</v>
      </c>
      <c r="C122" s="82"/>
      <c r="D122" s="91">
        <f>D123</f>
        <v>12550000</v>
      </c>
      <c r="E122" s="91">
        <f t="shared" si="39"/>
        <v>12550000</v>
      </c>
      <c r="F122" s="91">
        <f t="shared" si="39"/>
        <v>12550000</v>
      </c>
      <c r="G122" s="84"/>
      <c r="H122" s="104"/>
      <c r="I122" s="104"/>
      <c r="J122" s="104"/>
      <c r="K122" s="104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  <c r="JC122" s="27"/>
      <c r="JD122" s="27"/>
      <c r="JE122" s="27"/>
      <c r="JF122" s="27"/>
      <c r="JG122" s="27"/>
      <c r="JH122" s="27"/>
      <c r="JI122" s="27"/>
      <c r="JJ122" s="27"/>
      <c r="JK122" s="27"/>
      <c r="JL122" s="27"/>
      <c r="JM122" s="27"/>
      <c r="JN122" s="27"/>
      <c r="JO122" s="27"/>
      <c r="JP122" s="27"/>
      <c r="JQ122" s="27"/>
      <c r="JR122" s="27"/>
      <c r="JS122" s="27"/>
      <c r="JT122" s="27"/>
      <c r="JU122" s="27"/>
      <c r="JV122" s="27"/>
      <c r="JW122" s="27"/>
      <c r="JX122" s="27"/>
      <c r="JY122" s="27"/>
      <c r="JZ122" s="27"/>
      <c r="KA122" s="27"/>
      <c r="KB122" s="27"/>
      <c r="KC122" s="27"/>
      <c r="KD122" s="27"/>
      <c r="KE122" s="27"/>
      <c r="KF122" s="27"/>
      <c r="KG122" s="27"/>
      <c r="KH122" s="27"/>
      <c r="KI122" s="27"/>
      <c r="KJ122" s="27"/>
      <c r="KK122" s="27"/>
      <c r="KL122" s="27"/>
      <c r="KM122" s="27"/>
      <c r="KN122" s="27"/>
      <c r="KO122" s="27"/>
      <c r="KP122" s="27"/>
      <c r="KQ122" s="27"/>
      <c r="KR122" s="27"/>
      <c r="KS122" s="27"/>
      <c r="KT122" s="27"/>
      <c r="KU122" s="27"/>
      <c r="KV122" s="27"/>
      <c r="KW122" s="27"/>
      <c r="KX122" s="27"/>
      <c r="KY122" s="27"/>
      <c r="KZ122" s="27"/>
      <c r="LA122" s="27"/>
      <c r="LB122" s="27"/>
      <c r="LC122" s="27"/>
      <c r="LD122" s="27"/>
      <c r="LE122" s="27"/>
      <c r="LF122" s="27"/>
      <c r="LG122" s="27"/>
      <c r="LH122" s="27"/>
      <c r="LI122" s="27"/>
      <c r="LJ122" s="27"/>
      <c r="LK122" s="27"/>
      <c r="LL122" s="27"/>
      <c r="LM122" s="27"/>
      <c r="LN122" s="27"/>
      <c r="LO122" s="27"/>
      <c r="LP122" s="27"/>
      <c r="LQ122" s="27"/>
      <c r="LR122" s="27"/>
      <c r="LS122" s="27"/>
      <c r="LT122" s="27"/>
      <c r="LU122" s="27"/>
      <c r="LV122" s="27"/>
      <c r="LW122" s="27"/>
      <c r="LX122" s="27"/>
      <c r="LY122" s="27"/>
      <c r="LZ122" s="27"/>
      <c r="MA122" s="27"/>
      <c r="MB122" s="27"/>
      <c r="MC122" s="27"/>
      <c r="MD122" s="27"/>
      <c r="ME122" s="27"/>
      <c r="MF122" s="27"/>
      <c r="MG122" s="27"/>
      <c r="MH122" s="27"/>
      <c r="MI122" s="27"/>
      <c r="MJ122" s="27"/>
      <c r="MK122" s="27"/>
      <c r="ML122" s="27"/>
      <c r="MM122" s="27"/>
      <c r="MN122" s="27"/>
      <c r="MO122" s="27"/>
      <c r="MP122" s="27"/>
      <c r="MQ122" s="27"/>
      <c r="MR122" s="27"/>
      <c r="MS122" s="27"/>
      <c r="MT122" s="27"/>
      <c r="MU122" s="27"/>
      <c r="MV122" s="27"/>
      <c r="MW122" s="27"/>
      <c r="MX122" s="27"/>
      <c r="MY122" s="27"/>
      <c r="MZ122" s="27"/>
      <c r="NA122" s="27"/>
      <c r="NB122" s="27"/>
      <c r="NC122" s="27"/>
      <c r="ND122" s="27"/>
      <c r="NE122" s="27"/>
      <c r="NF122" s="27"/>
      <c r="NG122" s="27"/>
      <c r="NH122" s="27"/>
      <c r="NI122" s="27"/>
      <c r="NJ122" s="27"/>
      <c r="NK122" s="27"/>
      <c r="NL122" s="27"/>
      <c r="NM122" s="27"/>
      <c r="NN122" s="27"/>
      <c r="NO122" s="27"/>
      <c r="NP122" s="27"/>
      <c r="NQ122" s="27"/>
      <c r="NR122" s="27"/>
      <c r="NS122" s="27"/>
      <c r="NT122" s="27"/>
      <c r="NU122" s="27"/>
      <c r="NV122" s="27"/>
      <c r="NW122" s="27"/>
      <c r="NX122" s="27"/>
      <c r="NY122" s="27"/>
      <c r="NZ122" s="27"/>
      <c r="OA122" s="27"/>
      <c r="OB122" s="27"/>
      <c r="OC122" s="27"/>
      <c r="OD122" s="27"/>
      <c r="OE122" s="27"/>
      <c r="OF122" s="27"/>
      <c r="OG122" s="27"/>
      <c r="OH122" s="27"/>
      <c r="OI122" s="27"/>
      <c r="OJ122" s="27"/>
      <c r="OK122" s="27"/>
      <c r="OL122" s="27"/>
      <c r="OM122" s="27"/>
      <c r="ON122" s="27"/>
      <c r="OO122" s="27"/>
      <c r="OP122" s="27"/>
      <c r="OQ122" s="27"/>
      <c r="OR122" s="27"/>
      <c r="OS122" s="27"/>
      <c r="OT122" s="27"/>
      <c r="OU122" s="27"/>
      <c r="OV122" s="27"/>
      <c r="OW122" s="27"/>
      <c r="OX122" s="27"/>
      <c r="OY122" s="27"/>
      <c r="OZ122" s="27"/>
      <c r="PA122" s="27"/>
      <c r="PB122" s="27"/>
      <c r="PC122" s="27"/>
      <c r="PD122" s="27"/>
      <c r="PE122" s="27"/>
      <c r="PF122" s="27"/>
      <c r="PG122" s="27"/>
      <c r="PH122" s="27"/>
      <c r="PI122" s="27"/>
      <c r="PJ122" s="27"/>
      <c r="PK122" s="27"/>
      <c r="PL122" s="27"/>
      <c r="PM122" s="27"/>
      <c r="PN122" s="27"/>
      <c r="PO122" s="27"/>
      <c r="PP122" s="27"/>
      <c r="PQ122" s="27"/>
      <c r="PR122" s="27"/>
      <c r="PS122" s="27"/>
      <c r="PT122" s="27"/>
      <c r="PU122" s="27"/>
      <c r="PV122" s="27"/>
      <c r="PW122" s="27"/>
      <c r="PX122" s="27"/>
      <c r="PY122" s="27"/>
      <c r="PZ122" s="27"/>
      <c r="QA122" s="27"/>
      <c r="QB122" s="27"/>
      <c r="QC122" s="27"/>
      <c r="QD122" s="27"/>
      <c r="QE122" s="27"/>
      <c r="QF122" s="27"/>
      <c r="QG122" s="27"/>
      <c r="QH122" s="27"/>
      <c r="QI122" s="27"/>
      <c r="QJ122" s="27"/>
      <c r="QK122" s="27"/>
      <c r="QL122" s="27"/>
      <c r="QM122" s="27"/>
      <c r="QN122" s="27"/>
      <c r="QO122" s="27"/>
      <c r="QP122" s="27"/>
      <c r="QQ122" s="27"/>
      <c r="QR122" s="27"/>
      <c r="QS122" s="27"/>
      <c r="QT122" s="27"/>
      <c r="QU122" s="27"/>
      <c r="QV122" s="27"/>
      <c r="QW122" s="27"/>
      <c r="QX122" s="27"/>
      <c r="RE122" s="27"/>
      <c r="RF122" s="27"/>
      <c r="RG122" s="27"/>
      <c r="RH122" s="27"/>
      <c r="RI122" s="27"/>
      <c r="RJ122" s="27"/>
      <c r="RK122" s="27"/>
      <c r="RL122" s="27"/>
      <c r="RM122" s="27"/>
      <c r="RN122" s="27"/>
      <c r="RO122" s="27"/>
      <c r="RP122" s="27"/>
      <c r="RQ122" s="27"/>
      <c r="RR122" s="27"/>
      <c r="RS122" s="27"/>
      <c r="RT122" s="27"/>
      <c r="RU122" s="27"/>
      <c r="RV122" s="27"/>
      <c r="RW122" s="27"/>
      <c r="RX122" s="27"/>
      <c r="RY122" s="27"/>
      <c r="RZ122" s="27"/>
      <c r="SA122" s="27"/>
      <c r="SB122" s="27"/>
      <c r="SC122" s="27"/>
      <c r="SD122" s="27"/>
      <c r="SE122" s="27"/>
      <c r="SF122" s="27"/>
      <c r="SG122" s="27"/>
      <c r="SH122" s="27"/>
      <c r="SI122" s="27"/>
      <c r="SJ122" s="27"/>
      <c r="SK122" s="27"/>
      <c r="SL122" s="27"/>
      <c r="SM122" s="27"/>
      <c r="SN122" s="27"/>
      <c r="SO122" s="27"/>
      <c r="SP122" s="27"/>
      <c r="SQ122" s="27"/>
      <c r="SR122" s="27"/>
      <c r="SS122" s="27"/>
      <c r="ST122" s="27"/>
      <c r="SU122" s="27"/>
      <c r="SV122" s="27"/>
      <c r="SW122" s="27"/>
      <c r="SX122" s="27"/>
      <c r="SY122" s="27"/>
      <c r="SZ122" s="27"/>
      <c r="TA122" s="27"/>
      <c r="TB122" s="27"/>
      <c r="TC122" s="27"/>
      <c r="TD122" s="27"/>
      <c r="TE122" s="27"/>
      <c r="TF122" s="27"/>
      <c r="TG122" s="27"/>
      <c r="TH122" s="27"/>
      <c r="TI122" s="27"/>
      <c r="TJ122" s="27"/>
      <c r="TK122" s="27"/>
      <c r="TL122" s="27"/>
      <c r="TM122" s="27"/>
      <c r="TN122" s="27"/>
      <c r="TO122" s="27"/>
      <c r="TP122" s="27"/>
      <c r="TQ122" s="27"/>
      <c r="TR122" s="27"/>
      <c r="TS122" s="27"/>
      <c r="TT122" s="27"/>
      <c r="TU122" s="27"/>
      <c r="TV122" s="27"/>
      <c r="TW122" s="27"/>
      <c r="TX122" s="27"/>
      <c r="TY122" s="27"/>
      <c r="TZ122" s="27"/>
      <c r="UA122" s="27"/>
      <c r="UB122" s="27"/>
      <c r="UC122" s="27"/>
      <c r="UD122" s="27"/>
      <c r="UE122" s="27"/>
      <c r="UF122" s="27"/>
      <c r="UG122" s="27"/>
      <c r="UH122" s="27"/>
      <c r="UI122" s="27"/>
      <c r="UJ122" s="27"/>
      <c r="UK122" s="27"/>
      <c r="UL122" s="27"/>
      <c r="UM122" s="27"/>
      <c r="UN122" s="27"/>
      <c r="UO122" s="27"/>
      <c r="UP122" s="27"/>
      <c r="UQ122" s="27"/>
      <c r="UR122" s="27"/>
      <c r="US122" s="27"/>
      <c r="UT122" s="27"/>
      <c r="UU122" s="27"/>
      <c r="UV122" s="27"/>
      <c r="UW122" s="27"/>
      <c r="UX122" s="27"/>
      <c r="UY122" s="27"/>
      <c r="UZ122" s="27"/>
      <c r="VA122" s="27"/>
      <c r="VB122" s="27"/>
      <c r="VC122" s="27"/>
      <c r="VD122" s="27"/>
      <c r="VE122" s="27"/>
      <c r="VF122" s="27"/>
      <c r="VG122" s="27"/>
      <c r="VH122" s="27"/>
      <c r="VI122" s="27"/>
      <c r="VJ122" s="27"/>
      <c r="VK122" s="27"/>
      <c r="VL122" s="27"/>
      <c r="VM122" s="27"/>
      <c r="VN122" s="27"/>
      <c r="VO122" s="27"/>
      <c r="VP122" s="27"/>
      <c r="VQ122" s="27"/>
      <c r="VR122" s="27"/>
      <c r="VS122" s="27"/>
      <c r="VT122" s="27"/>
      <c r="VU122" s="27"/>
      <c r="VV122" s="27"/>
      <c r="VW122" s="27"/>
      <c r="VX122" s="27"/>
      <c r="VY122" s="27"/>
      <c r="VZ122" s="27"/>
      <c r="WA122" s="27"/>
      <c r="WB122" s="27"/>
      <c r="WC122" s="27"/>
      <c r="WD122" s="27"/>
      <c r="WE122" s="27"/>
      <c r="WF122" s="27"/>
      <c r="WG122" s="27"/>
      <c r="WH122" s="27"/>
      <c r="WI122" s="27"/>
      <c r="WJ122" s="27"/>
      <c r="WK122" s="27"/>
      <c r="WL122" s="27"/>
      <c r="WM122" s="27"/>
      <c r="WN122" s="27"/>
      <c r="WO122" s="27"/>
      <c r="WP122" s="27"/>
      <c r="WQ122" s="27"/>
      <c r="WR122" s="27"/>
      <c r="WS122" s="27"/>
      <c r="WT122" s="27"/>
      <c r="WU122" s="27"/>
      <c r="WV122" s="27"/>
      <c r="WW122" s="27"/>
      <c r="WX122" s="27"/>
      <c r="WY122" s="27"/>
      <c r="WZ122" s="27"/>
      <c r="XA122" s="27"/>
      <c r="XB122" s="27"/>
      <c r="XC122" s="27"/>
      <c r="XD122" s="27"/>
      <c r="XE122" s="27"/>
      <c r="XF122" s="27"/>
      <c r="XG122" s="27"/>
      <c r="XH122" s="27"/>
      <c r="XI122" s="27"/>
      <c r="XJ122" s="27"/>
      <c r="XK122" s="27"/>
      <c r="XL122" s="27"/>
      <c r="XM122" s="27"/>
      <c r="XN122" s="27"/>
      <c r="XO122" s="27"/>
      <c r="XP122" s="27"/>
      <c r="XQ122" s="27"/>
      <c r="XR122" s="27"/>
      <c r="XS122" s="27"/>
      <c r="XT122" s="27"/>
      <c r="XU122" s="27"/>
      <c r="XV122" s="27"/>
      <c r="XW122" s="27"/>
      <c r="XX122" s="27"/>
      <c r="XY122" s="27"/>
      <c r="XZ122" s="27"/>
      <c r="YA122" s="27"/>
      <c r="YB122" s="27"/>
      <c r="YC122" s="27"/>
      <c r="YD122" s="27"/>
      <c r="YE122" s="27"/>
      <c r="YF122" s="27"/>
      <c r="YG122" s="27"/>
      <c r="YH122" s="27"/>
      <c r="YI122" s="27"/>
      <c r="YJ122" s="27"/>
      <c r="YK122" s="27"/>
      <c r="YL122" s="27"/>
      <c r="YM122" s="27"/>
      <c r="YN122" s="27"/>
      <c r="YO122" s="27"/>
      <c r="YP122" s="27"/>
      <c r="YQ122" s="27"/>
      <c r="YR122" s="27"/>
      <c r="YS122" s="27"/>
      <c r="YT122" s="27"/>
      <c r="YU122" s="27"/>
      <c r="YV122" s="27"/>
      <c r="YW122" s="27"/>
      <c r="YX122" s="27"/>
      <c r="YY122" s="27"/>
      <c r="YZ122" s="27"/>
      <c r="ZA122" s="27"/>
      <c r="ZB122" s="27"/>
      <c r="ZC122" s="27"/>
      <c r="ZD122" s="27"/>
      <c r="ZE122" s="27"/>
      <c r="ZF122" s="27"/>
      <c r="ZG122" s="27"/>
      <c r="ZH122" s="27"/>
      <c r="ZI122" s="27"/>
      <c r="ZJ122" s="27"/>
      <c r="ZK122" s="27"/>
      <c r="ZL122" s="27"/>
      <c r="ZM122" s="27"/>
      <c r="ZN122" s="27"/>
      <c r="ZO122" s="27"/>
      <c r="ZP122" s="27"/>
      <c r="ZQ122" s="27"/>
      <c r="ZR122" s="27"/>
      <c r="ZS122" s="27"/>
      <c r="ZT122" s="27"/>
      <c r="ZU122" s="27"/>
      <c r="ZV122" s="27"/>
      <c r="ZW122" s="27"/>
      <c r="ZX122" s="27"/>
      <c r="ZY122" s="27"/>
      <c r="ZZ122" s="27"/>
      <c r="AAA122" s="27"/>
      <c r="AAB122" s="27"/>
      <c r="AAC122" s="27"/>
      <c r="AAD122" s="27"/>
      <c r="AAE122" s="27"/>
      <c r="AAF122" s="27"/>
      <c r="AAG122" s="27"/>
      <c r="AAH122" s="27"/>
      <c r="AAI122" s="27"/>
      <c r="AAJ122" s="27"/>
      <c r="AAK122" s="27"/>
      <c r="AAL122" s="27"/>
      <c r="AAM122" s="27"/>
      <c r="AAN122" s="27"/>
      <c r="AAO122" s="27"/>
      <c r="AAP122" s="27"/>
      <c r="AAQ122" s="27"/>
      <c r="AAR122" s="27"/>
      <c r="AAS122" s="27"/>
      <c r="AAT122" s="27"/>
      <c r="ABA122" s="27"/>
      <c r="ABB122" s="27"/>
      <c r="ABC122" s="27"/>
      <c r="ABD122" s="27"/>
      <c r="ABE122" s="27"/>
      <c r="ABF122" s="27"/>
      <c r="ABG122" s="27"/>
      <c r="ABH122" s="27"/>
      <c r="ABI122" s="27"/>
      <c r="ABJ122" s="27"/>
      <c r="ABK122" s="27"/>
      <c r="ABL122" s="27"/>
      <c r="ABM122" s="27"/>
      <c r="ABN122" s="27"/>
      <c r="ABO122" s="27"/>
      <c r="ABP122" s="27"/>
      <c r="ABQ122" s="27"/>
      <c r="ABR122" s="27"/>
      <c r="ABS122" s="27"/>
      <c r="ABT122" s="27"/>
      <c r="ABU122" s="27"/>
      <c r="ABV122" s="27"/>
      <c r="ABW122" s="27"/>
      <c r="ABX122" s="27"/>
      <c r="ABY122" s="27"/>
      <c r="ABZ122" s="27"/>
      <c r="ACA122" s="27"/>
      <c r="ACB122" s="27"/>
      <c r="ACC122" s="27"/>
      <c r="ACD122" s="27"/>
      <c r="ACE122" s="27"/>
      <c r="ACF122" s="27"/>
      <c r="ACG122" s="27"/>
      <c r="ACH122" s="27"/>
      <c r="ACI122" s="27"/>
      <c r="ACJ122" s="27"/>
      <c r="ACK122" s="27"/>
      <c r="ACL122" s="27"/>
      <c r="ACM122" s="27"/>
      <c r="ACN122" s="27"/>
      <c r="ACO122" s="27"/>
      <c r="ACP122" s="27"/>
      <c r="ACQ122" s="27"/>
      <c r="ACR122" s="27"/>
      <c r="ACS122" s="27"/>
      <c r="ACT122" s="27"/>
      <c r="ACU122" s="27"/>
      <c r="ACV122" s="27"/>
      <c r="ACW122" s="27"/>
      <c r="ACX122" s="27"/>
      <c r="ACY122" s="27"/>
      <c r="ACZ122" s="27"/>
      <c r="ADA122" s="27"/>
      <c r="ADB122" s="27"/>
      <c r="ADC122" s="27"/>
      <c r="ADD122" s="27"/>
      <c r="ADE122" s="27"/>
      <c r="ADF122" s="27"/>
      <c r="ADG122" s="27"/>
      <c r="ADH122" s="27"/>
      <c r="ADI122" s="27"/>
      <c r="ADJ122" s="27"/>
      <c r="ADK122" s="27"/>
      <c r="ADL122" s="27"/>
      <c r="ADM122" s="27"/>
      <c r="ADN122" s="27"/>
      <c r="ADO122" s="27"/>
      <c r="ADP122" s="27"/>
      <c r="ADQ122" s="27"/>
      <c r="ADR122" s="27"/>
      <c r="ADS122" s="27"/>
      <c r="ADT122" s="27"/>
      <c r="ADU122" s="27"/>
      <c r="ADV122" s="27"/>
      <c r="ADW122" s="27"/>
      <c r="ADX122" s="27"/>
      <c r="ADY122" s="27"/>
      <c r="ADZ122" s="27"/>
      <c r="AEA122" s="27"/>
      <c r="AEB122" s="27"/>
      <c r="AEC122" s="27"/>
      <c r="AED122" s="27"/>
      <c r="AEE122" s="27"/>
      <c r="AEF122" s="27"/>
      <c r="AEG122" s="27"/>
      <c r="AEH122" s="27"/>
      <c r="AEI122" s="27"/>
      <c r="AEJ122" s="27"/>
      <c r="AEK122" s="27"/>
      <c r="AEL122" s="27"/>
      <c r="AEM122" s="27"/>
      <c r="AEN122" s="27"/>
      <c r="AEO122" s="27"/>
      <c r="AEP122" s="27"/>
      <c r="AEQ122" s="27"/>
      <c r="AER122" s="27"/>
      <c r="AES122" s="27"/>
      <c r="AET122" s="27"/>
      <c r="AEU122" s="27"/>
      <c r="AEV122" s="27"/>
      <c r="AEW122" s="27"/>
      <c r="AEX122" s="27"/>
      <c r="AEY122" s="27"/>
      <c r="AEZ122" s="27"/>
      <c r="AFA122" s="27"/>
      <c r="AFB122" s="27"/>
      <c r="AFC122" s="27"/>
      <c r="AFD122" s="27"/>
      <c r="AFE122" s="27"/>
      <c r="AFF122" s="27"/>
      <c r="AFG122" s="27"/>
      <c r="AFH122" s="27"/>
      <c r="AFI122" s="27"/>
      <c r="AFJ122" s="27"/>
      <c r="AFK122" s="27"/>
      <c r="AFL122" s="27"/>
      <c r="AFM122" s="27"/>
      <c r="AFN122" s="27"/>
      <c r="AFO122" s="27"/>
      <c r="AFP122" s="27"/>
      <c r="AFQ122" s="27"/>
      <c r="AFR122" s="27"/>
      <c r="AFS122" s="27"/>
      <c r="AFT122" s="27"/>
      <c r="AFU122" s="27"/>
      <c r="AFV122" s="27"/>
      <c r="AFW122" s="27"/>
      <c r="AFX122" s="27"/>
      <c r="AFY122" s="27"/>
      <c r="AFZ122" s="27"/>
      <c r="AGA122" s="27"/>
      <c r="AGB122" s="27"/>
      <c r="AGC122" s="27"/>
      <c r="AGD122" s="27"/>
      <c r="AGE122" s="27"/>
      <c r="AGF122" s="27"/>
      <c r="AGG122" s="27"/>
      <c r="AGH122" s="27"/>
      <c r="AGI122" s="27"/>
      <c r="AGJ122" s="27"/>
      <c r="AGK122" s="27"/>
      <c r="AGL122" s="27"/>
      <c r="AGM122" s="27"/>
      <c r="AGN122" s="27"/>
      <c r="AGO122" s="27"/>
      <c r="AGP122" s="27"/>
      <c r="AGQ122" s="27"/>
      <c r="AGR122" s="27"/>
      <c r="AGS122" s="27"/>
      <c r="AGT122" s="27"/>
      <c r="AGU122" s="27"/>
      <c r="AGV122" s="27"/>
      <c r="AGW122" s="27"/>
      <c r="AGX122" s="27"/>
      <c r="AGY122" s="27"/>
      <c r="AGZ122" s="27"/>
      <c r="AHA122" s="27"/>
      <c r="AHB122" s="27"/>
      <c r="AHC122" s="27"/>
      <c r="AHD122" s="27"/>
      <c r="AHE122" s="27"/>
      <c r="AHF122" s="27"/>
      <c r="AHG122" s="27"/>
      <c r="AHH122" s="27"/>
      <c r="AHI122" s="27"/>
      <c r="AHJ122" s="27"/>
      <c r="AHK122" s="27"/>
      <c r="AHL122" s="27"/>
      <c r="AHM122" s="27"/>
      <c r="AHN122" s="27"/>
      <c r="AHO122" s="27"/>
      <c r="AHP122" s="27"/>
      <c r="AHQ122" s="27"/>
      <c r="AHR122" s="27"/>
      <c r="AHS122" s="27"/>
      <c r="AHT122" s="27"/>
      <c r="AHU122" s="27"/>
      <c r="AHV122" s="27"/>
      <c r="AHW122" s="27"/>
      <c r="AHX122" s="27"/>
      <c r="AHY122" s="27"/>
      <c r="AHZ122" s="27"/>
      <c r="AIA122" s="27"/>
      <c r="AIB122" s="27"/>
      <c r="AIC122" s="27"/>
      <c r="AID122" s="27"/>
      <c r="AIE122" s="27"/>
      <c r="AIF122" s="27"/>
      <c r="AIG122" s="27"/>
      <c r="AIH122" s="27"/>
      <c r="AII122" s="27"/>
      <c r="AIJ122" s="27"/>
      <c r="AIK122" s="27"/>
      <c r="AIL122" s="27"/>
      <c r="AIM122" s="27"/>
      <c r="AIN122" s="27"/>
      <c r="AIO122" s="27"/>
      <c r="AIP122" s="27"/>
      <c r="AIQ122" s="27"/>
      <c r="AIR122" s="27"/>
      <c r="AIS122" s="27"/>
      <c r="AIT122" s="27"/>
      <c r="AIU122" s="27"/>
      <c r="AIV122" s="27"/>
      <c r="AIW122" s="27"/>
      <c r="AIX122" s="27"/>
      <c r="AIY122" s="27"/>
      <c r="AIZ122" s="27"/>
      <c r="AJA122" s="27"/>
      <c r="AJB122" s="27"/>
      <c r="AJC122" s="27"/>
      <c r="AJD122" s="27"/>
      <c r="AJE122" s="27"/>
      <c r="AJF122" s="27"/>
      <c r="AJG122" s="27"/>
      <c r="AJH122" s="27"/>
      <c r="AJI122" s="27"/>
      <c r="AJJ122" s="27"/>
      <c r="AJK122" s="27"/>
      <c r="AJL122" s="27"/>
      <c r="AJM122" s="27"/>
      <c r="AJN122" s="27"/>
      <c r="AJO122" s="27"/>
      <c r="AJP122" s="27"/>
      <c r="AJQ122" s="27"/>
      <c r="AJR122" s="27"/>
      <c r="AJS122" s="27"/>
      <c r="AJT122" s="27"/>
      <c r="AJU122" s="27"/>
      <c r="AJV122" s="27"/>
      <c r="AJW122" s="27"/>
      <c r="AJX122" s="27"/>
      <c r="AJY122" s="27"/>
      <c r="AJZ122" s="27"/>
      <c r="AKA122" s="27"/>
      <c r="AKB122" s="27"/>
      <c r="AKC122" s="27"/>
      <c r="AKD122" s="27"/>
      <c r="AKE122" s="27"/>
      <c r="AKF122" s="27"/>
      <c r="AKG122" s="27"/>
      <c r="AKH122" s="27"/>
      <c r="AKI122" s="27"/>
      <c r="AKJ122" s="27"/>
      <c r="AKK122" s="27"/>
      <c r="AKL122" s="27"/>
      <c r="AKM122" s="27"/>
      <c r="AKN122" s="27"/>
      <c r="AKO122" s="27"/>
      <c r="AKP122" s="27"/>
      <c r="AKW122" s="27"/>
      <c r="AKX122" s="27"/>
      <c r="AKY122" s="27"/>
      <c r="AKZ122" s="27"/>
      <c r="ALA122" s="27"/>
      <c r="ALB122" s="27"/>
      <c r="ALC122" s="27"/>
      <c r="ALD122" s="27"/>
      <c r="ALE122" s="27"/>
      <c r="ALF122" s="27"/>
      <c r="ALG122" s="27"/>
      <c r="ALH122" s="27"/>
      <c r="ALI122" s="27"/>
      <c r="ALJ122" s="27"/>
      <c r="ALK122" s="27"/>
      <c r="ALL122" s="27"/>
      <c r="ALM122" s="27"/>
      <c r="ALN122" s="27"/>
      <c r="ALO122" s="27"/>
      <c r="ALP122" s="27"/>
      <c r="ALQ122" s="27"/>
      <c r="ALR122" s="27"/>
      <c r="ALS122" s="27"/>
      <c r="ALT122" s="27"/>
      <c r="ALU122" s="27"/>
      <c r="ALV122" s="27"/>
      <c r="ALW122" s="27"/>
      <c r="ALX122" s="27"/>
      <c r="ALY122" s="27"/>
      <c r="ALZ122" s="27"/>
      <c r="AMA122" s="27"/>
      <c r="AMB122" s="27"/>
      <c r="AMC122" s="27"/>
      <c r="AMD122" s="27"/>
      <c r="AME122" s="27"/>
      <c r="AMF122" s="27"/>
      <c r="AMG122" s="27"/>
      <c r="AMH122" s="27"/>
      <c r="AMI122" s="27"/>
      <c r="AMJ122" s="27"/>
      <c r="AMK122" s="27"/>
      <c r="AML122" s="27"/>
      <c r="AMM122" s="27"/>
      <c r="AMN122" s="27"/>
      <c r="AMO122" s="27"/>
      <c r="AMP122" s="27"/>
      <c r="AMQ122" s="27"/>
      <c r="AMR122" s="27"/>
      <c r="AMS122" s="27"/>
      <c r="AMT122" s="27"/>
      <c r="AMU122" s="27"/>
      <c r="AMV122" s="27"/>
      <c r="AMW122" s="27"/>
      <c r="AMX122" s="27"/>
      <c r="AMY122" s="27"/>
      <c r="AMZ122" s="27"/>
      <c r="ANA122" s="27"/>
      <c r="ANB122" s="27"/>
      <c r="ANC122" s="27"/>
      <c r="AND122" s="27"/>
      <c r="ANE122" s="27"/>
      <c r="ANF122" s="27"/>
      <c r="ANG122" s="27"/>
      <c r="ANH122" s="27"/>
      <c r="ANI122" s="27"/>
      <c r="ANJ122" s="27"/>
      <c r="ANK122" s="27"/>
      <c r="ANL122" s="27"/>
      <c r="ANM122" s="27"/>
      <c r="ANN122" s="27"/>
      <c r="ANO122" s="27"/>
      <c r="ANP122" s="27"/>
      <c r="ANQ122" s="27"/>
      <c r="ANR122" s="27"/>
      <c r="ANS122" s="27"/>
      <c r="ANT122" s="27"/>
      <c r="ANU122" s="27"/>
      <c r="ANV122" s="27"/>
      <c r="ANW122" s="27"/>
      <c r="ANX122" s="27"/>
      <c r="ANY122" s="27"/>
      <c r="ANZ122" s="27"/>
      <c r="AOA122" s="27"/>
      <c r="AOB122" s="27"/>
      <c r="AOC122" s="27"/>
      <c r="AOD122" s="27"/>
      <c r="AOE122" s="27"/>
      <c r="AOF122" s="27"/>
      <c r="AOG122" s="27"/>
      <c r="AOH122" s="27"/>
      <c r="AOI122" s="27"/>
      <c r="AOJ122" s="27"/>
      <c r="AOK122" s="27"/>
      <c r="AOL122" s="27"/>
      <c r="AOM122" s="27"/>
      <c r="AON122" s="27"/>
      <c r="AOO122" s="27"/>
      <c r="AOP122" s="27"/>
      <c r="AOQ122" s="27"/>
      <c r="AOR122" s="27"/>
      <c r="AOS122" s="27"/>
      <c r="AOT122" s="27"/>
      <c r="AOU122" s="27"/>
      <c r="AOV122" s="27"/>
      <c r="AOW122" s="27"/>
      <c r="AOX122" s="27"/>
      <c r="AOY122" s="27"/>
      <c r="AOZ122" s="27"/>
      <c r="APA122" s="27"/>
      <c r="APB122" s="27"/>
      <c r="APC122" s="27"/>
      <c r="APD122" s="27"/>
      <c r="APE122" s="27"/>
      <c r="APF122" s="27"/>
      <c r="APG122" s="27"/>
      <c r="APH122" s="27"/>
      <c r="API122" s="27"/>
      <c r="APJ122" s="27"/>
      <c r="APK122" s="27"/>
      <c r="APL122" s="27"/>
      <c r="APM122" s="27"/>
      <c r="APN122" s="27"/>
      <c r="APO122" s="27"/>
      <c r="APP122" s="27"/>
      <c r="APQ122" s="27"/>
      <c r="APR122" s="27"/>
      <c r="APS122" s="27"/>
      <c r="APT122" s="27"/>
      <c r="APU122" s="27"/>
      <c r="APV122" s="27"/>
      <c r="APW122" s="27"/>
      <c r="APX122" s="27"/>
      <c r="APY122" s="27"/>
      <c r="APZ122" s="27"/>
      <c r="AQA122" s="27"/>
      <c r="AQB122" s="27"/>
      <c r="AQC122" s="27"/>
      <c r="AQD122" s="27"/>
      <c r="AQE122" s="27"/>
      <c r="AQF122" s="27"/>
      <c r="AQG122" s="27"/>
      <c r="AQH122" s="27"/>
      <c r="AQI122" s="27"/>
      <c r="AQJ122" s="27"/>
      <c r="AQK122" s="27"/>
      <c r="AQL122" s="27"/>
      <c r="AQM122" s="27"/>
      <c r="AQN122" s="27"/>
      <c r="AQO122" s="27"/>
      <c r="AQP122" s="27"/>
      <c r="AQQ122" s="27"/>
      <c r="AQR122" s="27"/>
      <c r="AQS122" s="27"/>
      <c r="AQT122" s="27"/>
      <c r="AQU122" s="27"/>
      <c r="AQV122" s="27"/>
      <c r="AQW122" s="27"/>
      <c r="AQX122" s="27"/>
      <c r="AQY122" s="27"/>
      <c r="AQZ122" s="27"/>
      <c r="ARA122" s="27"/>
      <c r="ARB122" s="27"/>
      <c r="ARC122" s="27"/>
      <c r="ARD122" s="27"/>
      <c r="ARE122" s="27"/>
      <c r="ARF122" s="27"/>
      <c r="ARG122" s="27"/>
      <c r="ARH122" s="27"/>
      <c r="ARI122" s="27"/>
      <c r="ARJ122" s="27"/>
      <c r="ARK122" s="27"/>
      <c r="ARL122" s="27"/>
      <c r="ARM122" s="27"/>
      <c r="ARN122" s="27"/>
      <c r="ARO122" s="27"/>
      <c r="ARP122" s="27"/>
      <c r="ARQ122" s="27"/>
      <c r="ARR122" s="27"/>
      <c r="ARS122" s="27"/>
      <c r="ART122" s="27"/>
      <c r="ARU122" s="27"/>
      <c r="ARV122" s="27"/>
      <c r="ARW122" s="27"/>
      <c r="ARX122" s="27"/>
      <c r="ARY122" s="27"/>
      <c r="ARZ122" s="27"/>
      <c r="ASA122" s="27"/>
      <c r="ASB122" s="27"/>
      <c r="ASC122" s="27"/>
      <c r="ASD122" s="27"/>
      <c r="ASE122" s="27"/>
      <c r="ASF122" s="27"/>
      <c r="ASG122" s="27"/>
      <c r="ASH122" s="27"/>
      <c r="ASI122" s="27"/>
      <c r="ASJ122" s="27"/>
      <c r="ASK122" s="27"/>
      <c r="ASL122" s="27"/>
      <c r="ASM122" s="27"/>
      <c r="ASN122" s="27"/>
      <c r="ASO122" s="27"/>
      <c r="ASP122" s="27"/>
      <c r="ASQ122" s="27"/>
      <c r="ASR122" s="27"/>
      <c r="ASS122" s="27"/>
      <c r="AST122" s="27"/>
      <c r="ASU122" s="27"/>
      <c r="ASV122" s="27"/>
      <c r="ASW122" s="27"/>
      <c r="ASX122" s="27"/>
      <c r="ASY122" s="27"/>
      <c r="ASZ122" s="27"/>
      <c r="ATA122" s="27"/>
      <c r="ATB122" s="27"/>
      <c r="ATC122" s="27"/>
      <c r="ATD122" s="27"/>
      <c r="ATE122" s="27"/>
      <c r="ATF122" s="27"/>
      <c r="ATG122" s="27"/>
      <c r="ATH122" s="27"/>
      <c r="ATI122" s="27"/>
      <c r="ATJ122" s="27"/>
      <c r="ATK122" s="27"/>
      <c r="ATL122" s="27"/>
      <c r="ATM122" s="27"/>
      <c r="ATN122" s="27"/>
      <c r="ATO122" s="27"/>
      <c r="ATP122" s="27"/>
      <c r="ATQ122" s="27"/>
      <c r="ATR122" s="27"/>
      <c r="ATS122" s="27"/>
      <c r="ATT122" s="27"/>
      <c r="ATU122" s="27"/>
      <c r="ATV122" s="27"/>
      <c r="ATW122" s="27"/>
      <c r="ATX122" s="27"/>
      <c r="ATY122" s="27"/>
      <c r="ATZ122" s="27"/>
      <c r="AUA122" s="27"/>
      <c r="AUB122" s="27"/>
      <c r="AUC122" s="27"/>
      <c r="AUD122" s="27"/>
      <c r="AUE122" s="27"/>
      <c r="AUF122" s="27"/>
      <c r="AUG122" s="27"/>
      <c r="AUH122" s="27"/>
      <c r="AUI122" s="27"/>
      <c r="AUJ122" s="27"/>
      <c r="AUK122" s="27"/>
      <c r="AUL122" s="27"/>
      <c r="AUS122" s="27"/>
      <c r="AUT122" s="27"/>
      <c r="AUU122" s="27"/>
      <c r="AUV122" s="27"/>
      <c r="AUW122" s="27"/>
      <c r="AUX122" s="27"/>
      <c r="AUY122" s="27"/>
      <c r="AUZ122" s="27"/>
      <c r="AVA122" s="27"/>
      <c r="AVB122" s="27"/>
      <c r="AVC122" s="27"/>
      <c r="AVD122" s="27"/>
      <c r="AVE122" s="27"/>
      <c r="AVF122" s="27"/>
      <c r="AVG122" s="27"/>
      <c r="AVH122" s="27"/>
      <c r="AVI122" s="27"/>
      <c r="AVJ122" s="27"/>
      <c r="AVK122" s="27"/>
      <c r="AVL122" s="27"/>
      <c r="AVM122" s="27"/>
      <c r="AVN122" s="27"/>
      <c r="AVO122" s="27"/>
      <c r="AVP122" s="27"/>
      <c r="AVQ122" s="27"/>
      <c r="AVR122" s="27"/>
      <c r="AVS122" s="27"/>
      <c r="AVT122" s="27"/>
      <c r="AVU122" s="27"/>
      <c r="AVV122" s="27"/>
      <c r="AVW122" s="27"/>
      <c r="AVX122" s="27"/>
      <c r="AVY122" s="27"/>
      <c r="AVZ122" s="27"/>
      <c r="AWA122" s="27"/>
      <c r="AWB122" s="27"/>
      <c r="AWC122" s="27"/>
      <c r="AWD122" s="27"/>
      <c r="AWE122" s="27"/>
      <c r="AWF122" s="27"/>
      <c r="AWG122" s="27"/>
      <c r="AWH122" s="27"/>
      <c r="AWI122" s="27"/>
      <c r="AWJ122" s="27"/>
      <c r="AWK122" s="27"/>
      <c r="AWL122" s="27"/>
      <c r="AWM122" s="27"/>
      <c r="AWN122" s="27"/>
      <c r="AWO122" s="27"/>
      <c r="AWP122" s="27"/>
      <c r="AWQ122" s="27"/>
      <c r="AWR122" s="27"/>
      <c r="AWS122" s="27"/>
      <c r="AWT122" s="27"/>
      <c r="AWU122" s="27"/>
      <c r="AWV122" s="27"/>
      <c r="AWW122" s="27"/>
      <c r="AWX122" s="27"/>
      <c r="AWY122" s="27"/>
      <c r="AWZ122" s="27"/>
      <c r="AXA122" s="27"/>
      <c r="AXB122" s="27"/>
      <c r="AXC122" s="27"/>
      <c r="AXD122" s="27"/>
      <c r="AXE122" s="27"/>
      <c r="AXF122" s="27"/>
      <c r="AXG122" s="27"/>
      <c r="AXH122" s="27"/>
      <c r="AXI122" s="27"/>
      <c r="AXJ122" s="27"/>
      <c r="AXK122" s="27"/>
      <c r="AXL122" s="27"/>
      <c r="AXM122" s="27"/>
      <c r="AXN122" s="27"/>
      <c r="AXO122" s="27"/>
      <c r="AXP122" s="27"/>
      <c r="AXQ122" s="27"/>
      <c r="AXR122" s="27"/>
      <c r="AXS122" s="27"/>
      <c r="AXT122" s="27"/>
      <c r="AXU122" s="27"/>
      <c r="AXV122" s="27"/>
      <c r="AXW122" s="27"/>
      <c r="AXX122" s="27"/>
      <c r="AXY122" s="27"/>
      <c r="AXZ122" s="27"/>
      <c r="AYA122" s="27"/>
      <c r="AYB122" s="27"/>
      <c r="AYC122" s="27"/>
      <c r="AYD122" s="27"/>
      <c r="AYE122" s="27"/>
      <c r="AYF122" s="27"/>
      <c r="AYG122" s="27"/>
      <c r="AYH122" s="27"/>
      <c r="AYI122" s="27"/>
      <c r="AYJ122" s="27"/>
      <c r="AYK122" s="27"/>
      <c r="AYL122" s="27"/>
      <c r="AYM122" s="27"/>
      <c r="AYN122" s="27"/>
      <c r="AYO122" s="27"/>
      <c r="AYP122" s="27"/>
      <c r="AYQ122" s="27"/>
      <c r="AYR122" s="27"/>
      <c r="AYS122" s="27"/>
      <c r="AYT122" s="27"/>
      <c r="AYU122" s="27"/>
      <c r="AYV122" s="27"/>
      <c r="AYW122" s="27"/>
      <c r="AYX122" s="27"/>
      <c r="AYY122" s="27"/>
      <c r="AYZ122" s="27"/>
      <c r="AZA122" s="27"/>
      <c r="AZB122" s="27"/>
      <c r="AZC122" s="27"/>
      <c r="AZD122" s="27"/>
      <c r="AZE122" s="27"/>
      <c r="AZF122" s="27"/>
      <c r="AZG122" s="27"/>
      <c r="AZH122" s="27"/>
      <c r="AZI122" s="27"/>
      <c r="AZJ122" s="27"/>
      <c r="AZK122" s="27"/>
      <c r="AZL122" s="27"/>
      <c r="AZM122" s="27"/>
      <c r="AZN122" s="27"/>
      <c r="AZO122" s="27"/>
      <c r="AZP122" s="27"/>
      <c r="AZQ122" s="27"/>
      <c r="AZR122" s="27"/>
      <c r="AZS122" s="27"/>
      <c r="AZT122" s="27"/>
      <c r="AZU122" s="27"/>
      <c r="AZV122" s="27"/>
      <c r="AZW122" s="27"/>
      <c r="AZX122" s="27"/>
      <c r="AZY122" s="27"/>
      <c r="AZZ122" s="27"/>
      <c r="BAA122" s="27"/>
      <c r="BAB122" s="27"/>
      <c r="BAC122" s="27"/>
      <c r="BAD122" s="27"/>
      <c r="BAE122" s="27"/>
      <c r="BAF122" s="27"/>
      <c r="BAG122" s="27"/>
      <c r="BAH122" s="27"/>
      <c r="BAI122" s="27"/>
      <c r="BAJ122" s="27"/>
      <c r="BAK122" s="27"/>
      <c r="BAL122" s="27"/>
      <c r="BAM122" s="27"/>
      <c r="BAN122" s="27"/>
      <c r="BAO122" s="27"/>
      <c r="BAP122" s="27"/>
      <c r="BAQ122" s="27"/>
      <c r="BAR122" s="27"/>
      <c r="BAS122" s="27"/>
      <c r="BAT122" s="27"/>
      <c r="BAU122" s="27"/>
      <c r="BAV122" s="27"/>
      <c r="BAW122" s="27"/>
      <c r="BAX122" s="27"/>
      <c r="BAY122" s="27"/>
      <c r="BAZ122" s="27"/>
      <c r="BBA122" s="27"/>
      <c r="BBB122" s="27"/>
      <c r="BBC122" s="27"/>
      <c r="BBD122" s="27"/>
      <c r="BBE122" s="27"/>
      <c r="BBF122" s="27"/>
      <c r="BBG122" s="27"/>
      <c r="BBH122" s="27"/>
      <c r="BBI122" s="27"/>
      <c r="BBJ122" s="27"/>
      <c r="BBK122" s="27"/>
      <c r="BBL122" s="27"/>
      <c r="BBM122" s="27"/>
      <c r="BBN122" s="27"/>
      <c r="BBO122" s="27"/>
      <c r="BBP122" s="27"/>
      <c r="BBQ122" s="27"/>
      <c r="BBR122" s="27"/>
      <c r="BBS122" s="27"/>
      <c r="BBT122" s="27"/>
      <c r="BBU122" s="27"/>
      <c r="BBV122" s="27"/>
      <c r="BBW122" s="27"/>
      <c r="BBX122" s="27"/>
      <c r="BBY122" s="27"/>
      <c r="BBZ122" s="27"/>
      <c r="BCA122" s="27"/>
      <c r="BCB122" s="27"/>
      <c r="BCC122" s="27"/>
      <c r="BCD122" s="27"/>
      <c r="BCE122" s="27"/>
      <c r="BCF122" s="27"/>
      <c r="BCG122" s="27"/>
      <c r="BCH122" s="27"/>
      <c r="BCI122" s="27"/>
      <c r="BCJ122" s="27"/>
      <c r="BCK122" s="27"/>
      <c r="BCL122" s="27"/>
      <c r="BCM122" s="27"/>
      <c r="BCN122" s="27"/>
      <c r="BCO122" s="27"/>
      <c r="BCP122" s="27"/>
      <c r="BCQ122" s="27"/>
      <c r="BCR122" s="27"/>
      <c r="BCS122" s="27"/>
      <c r="BCT122" s="27"/>
      <c r="BCU122" s="27"/>
      <c r="BCV122" s="27"/>
      <c r="BCW122" s="27"/>
      <c r="BCX122" s="27"/>
      <c r="BCY122" s="27"/>
      <c r="BCZ122" s="27"/>
      <c r="BDA122" s="27"/>
      <c r="BDB122" s="27"/>
      <c r="BDC122" s="27"/>
      <c r="BDD122" s="27"/>
      <c r="BDE122" s="27"/>
      <c r="BDF122" s="27"/>
      <c r="BDG122" s="27"/>
      <c r="BDH122" s="27"/>
      <c r="BDI122" s="27"/>
      <c r="BDJ122" s="27"/>
      <c r="BDK122" s="27"/>
      <c r="BDL122" s="27"/>
      <c r="BDM122" s="27"/>
      <c r="BDN122" s="27"/>
      <c r="BDO122" s="27"/>
      <c r="BDP122" s="27"/>
      <c r="BDQ122" s="27"/>
      <c r="BDR122" s="27"/>
      <c r="BDS122" s="27"/>
      <c r="BDT122" s="27"/>
      <c r="BDU122" s="27"/>
      <c r="BDV122" s="27"/>
      <c r="BDW122" s="27"/>
      <c r="BDX122" s="27"/>
      <c r="BDY122" s="27"/>
      <c r="BDZ122" s="27"/>
      <c r="BEA122" s="27"/>
      <c r="BEB122" s="27"/>
      <c r="BEC122" s="27"/>
      <c r="BED122" s="27"/>
      <c r="BEE122" s="27"/>
      <c r="BEF122" s="27"/>
      <c r="BEG122" s="27"/>
      <c r="BEH122" s="27"/>
      <c r="BEO122" s="27"/>
      <c r="BEP122" s="27"/>
      <c r="BEQ122" s="27"/>
      <c r="BER122" s="27"/>
      <c r="BES122" s="27"/>
      <c r="BET122" s="27"/>
      <c r="BEU122" s="27"/>
      <c r="BEV122" s="27"/>
      <c r="BEW122" s="27"/>
      <c r="BEX122" s="27"/>
      <c r="BEY122" s="27"/>
      <c r="BEZ122" s="27"/>
      <c r="BFA122" s="27"/>
      <c r="BFB122" s="27"/>
      <c r="BFC122" s="27"/>
      <c r="BFD122" s="27"/>
      <c r="BFE122" s="27"/>
      <c r="BFF122" s="27"/>
      <c r="BFG122" s="27"/>
      <c r="BFH122" s="27"/>
      <c r="BFI122" s="27"/>
      <c r="BFJ122" s="27"/>
      <c r="BFK122" s="27"/>
      <c r="BFL122" s="27"/>
      <c r="BFM122" s="27"/>
      <c r="BFN122" s="27"/>
      <c r="BFO122" s="27"/>
      <c r="BFP122" s="27"/>
      <c r="BFQ122" s="27"/>
      <c r="BFR122" s="27"/>
      <c r="BFS122" s="27"/>
      <c r="BFT122" s="27"/>
      <c r="BFU122" s="27"/>
      <c r="BFV122" s="27"/>
      <c r="BFW122" s="27"/>
      <c r="BFX122" s="27"/>
      <c r="BFY122" s="27"/>
      <c r="BFZ122" s="27"/>
      <c r="BGA122" s="27"/>
      <c r="BGB122" s="27"/>
      <c r="BGC122" s="27"/>
      <c r="BGD122" s="27"/>
      <c r="BGE122" s="27"/>
      <c r="BGF122" s="27"/>
      <c r="BGG122" s="27"/>
      <c r="BGH122" s="27"/>
      <c r="BGI122" s="27"/>
      <c r="BGJ122" s="27"/>
      <c r="BGK122" s="27"/>
      <c r="BGL122" s="27"/>
      <c r="BGM122" s="27"/>
      <c r="BGN122" s="27"/>
      <c r="BGO122" s="27"/>
      <c r="BGP122" s="27"/>
      <c r="BGQ122" s="27"/>
      <c r="BGR122" s="27"/>
      <c r="BGS122" s="27"/>
      <c r="BGT122" s="27"/>
      <c r="BGU122" s="27"/>
      <c r="BGV122" s="27"/>
      <c r="BGW122" s="27"/>
      <c r="BGX122" s="27"/>
      <c r="BGY122" s="27"/>
      <c r="BGZ122" s="27"/>
      <c r="BHA122" s="27"/>
      <c r="BHB122" s="27"/>
      <c r="BHC122" s="27"/>
      <c r="BHD122" s="27"/>
      <c r="BHE122" s="27"/>
      <c r="BHF122" s="27"/>
      <c r="BHG122" s="27"/>
      <c r="BHH122" s="27"/>
      <c r="BHI122" s="27"/>
      <c r="BHJ122" s="27"/>
      <c r="BHK122" s="27"/>
      <c r="BHL122" s="27"/>
      <c r="BHM122" s="27"/>
      <c r="BHN122" s="27"/>
      <c r="BHO122" s="27"/>
      <c r="BHP122" s="27"/>
      <c r="BHQ122" s="27"/>
      <c r="BHR122" s="27"/>
      <c r="BHS122" s="27"/>
      <c r="BHT122" s="27"/>
      <c r="BHU122" s="27"/>
      <c r="BHV122" s="27"/>
      <c r="BHW122" s="27"/>
      <c r="BHX122" s="27"/>
      <c r="BHY122" s="27"/>
      <c r="BHZ122" s="27"/>
      <c r="BIA122" s="27"/>
      <c r="BIB122" s="27"/>
      <c r="BIC122" s="27"/>
      <c r="BID122" s="27"/>
      <c r="BIE122" s="27"/>
      <c r="BIF122" s="27"/>
      <c r="BIG122" s="27"/>
      <c r="BIH122" s="27"/>
      <c r="BII122" s="27"/>
      <c r="BIJ122" s="27"/>
      <c r="BIK122" s="27"/>
      <c r="BIL122" s="27"/>
      <c r="BIM122" s="27"/>
      <c r="BIN122" s="27"/>
      <c r="BIO122" s="27"/>
      <c r="BIP122" s="27"/>
      <c r="BIQ122" s="27"/>
      <c r="BIR122" s="27"/>
      <c r="BIS122" s="27"/>
      <c r="BIT122" s="27"/>
      <c r="BIU122" s="27"/>
      <c r="BIV122" s="27"/>
      <c r="BIW122" s="27"/>
      <c r="BIX122" s="27"/>
      <c r="BIY122" s="27"/>
      <c r="BIZ122" s="27"/>
      <c r="BJA122" s="27"/>
      <c r="BJB122" s="27"/>
      <c r="BJC122" s="27"/>
      <c r="BJD122" s="27"/>
      <c r="BJE122" s="27"/>
      <c r="BJF122" s="27"/>
      <c r="BJG122" s="27"/>
      <c r="BJH122" s="27"/>
      <c r="BJI122" s="27"/>
      <c r="BJJ122" s="27"/>
      <c r="BJK122" s="27"/>
      <c r="BJL122" s="27"/>
      <c r="BJM122" s="27"/>
      <c r="BJN122" s="27"/>
      <c r="BJO122" s="27"/>
      <c r="BJP122" s="27"/>
      <c r="BJQ122" s="27"/>
      <c r="BJR122" s="27"/>
      <c r="BJS122" s="27"/>
      <c r="BJT122" s="27"/>
      <c r="BJU122" s="27"/>
      <c r="BJV122" s="27"/>
      <c r="BJW122" s="27"/>
      <c r="BJX122" s="27"/>
      <c r="BJY122" s="27"/>
      <c r="BJZ122" s="27"/>
      <c r="BKA122" s="27"/>
      <c r="BKB122" s="27"/>
      <c r="BKC122" s="27"/>
      <c r="BKD122" s="27"/>
      <c r="BKE122" s="27"/>
      <c r="BKF122" s="27"/>
      <c r="BKG122" s="27"/>
      <c r="BKH122" s="27"/>
      <c r="BKI122" s="27"/>
      <c r="BKJ122" s="27"/>
      <c r="BKK122" s="27"/>
      <c r="BKL122" s="27"/>
      <c r="BKM122" s="27"/>
      <c r="BKN122" s="27"/>
      <c r="BKO122" s="27"/>
      <c r="BKP122" s="27"/>
      <c r="BKQ122" s="27"/>
      <c r="BKR122" s="27"/>
      <c r="BKS122" s="27"/>
      <c r="BKT122" s="27"/>
      <c r="BKU122" s="27"/>
      <c r="BKV122" s="27"/>
      <c r="BKW122" s="27"/>
      <c r="BKX122" s="27"/>
      <c r="BKY122" s="27"/>
      <c r="BKZ122" s="27"/>
      <c r="BLA122" s="27"/>
      <c r="BLB122" s="27"/>
      <c r="BLC122" s="27"/>
      <c r="BLD122" s="27"/>
      <c r="BLE122" s="27"/>
      <c r="BLF122" s="27"/>
      <c r="BLG122" s="27"/>
      <c r="BLH122" s="27"/>
      <c r="BLI122" s="27"/>
      <c r="BLJ122" s="27"/>
      <c r="BLK122" s="27"/>
      <c r="BLL122" s="27"/>
      <c r="BLM122" s="27"/>
      <c r="BLN122" s="27"/>
      <c r="BLO122" s="27"/>
      <c r="BLP122" s="27"/>
      <c r="BLQ122" s="27"/>
      <c r="BLR122" s="27"/>
      <c r="BLS122" s="27"/>
      <c r="BLT122" s="27"/>
      <c r="BLU122" s="27"/>
      <c r="BLV122" s="27"/>
      <c r="BLW122" s="27"/>
      <c r="BLX122" s="27"/>
      <c r="BLY122" s="27"/>
      <c r="BLZ122" s="27"/>
      <c r="BMA122" s="27"/>
      <c r="BMB122" s="27"/>
      <c r="BMC122" s="27"/>
      <c r="BMD122" s="27"/>
      <c r="BME122" s="27"/>
      <c r="BMF122" s="27"/>
      <c r="BMG122" s="27"/>
      <c r="BMH122" s="27"/>
      <c r="BMI122" s="27"/>
      <c r="BMJ122" s="27"/>
      <c r="BMK122" s="27"/>
      <c r="BML122" s="27"/>
      <c r="BMM122" s="27"/>
      <c r="BMN122" s="27"/>
      <c r="BMO122" s="27"/>
      <c r="BMP122" s="27"/>
      <c r="BMQ122" s="27"/>
      <c r="BMR122" s="27"/>
      <c r="BMS122" s="27"/>
      <c r="BMT122" s="27"/>
      <c r="BMU122" s="27"/>
      <c r="BMV122" s="27"/>
      <c r="BMW122" s="27"/>
      <c r="BMX122" s="27"/>
      <c r="BMY122" s="27"/>
      <c r="BMZ122" s="27"/>
      <c r="BNA122" s="27"/>
      <c r="BNB122" s="27"/>
      <c r="BNC122" s="27"/>
      <c r="BND122" s="27"/>
      <c r="BNE122" s="27"/>
      <c r="BNF122" s="27"/>
      <c r="BNG122" s="27"/>
      <c r="BNH122" s="27"/>
      <c r="BNI122" s="27"/>
      <c r="BNJ122" s="27"/>
      <c r="BNK122" s="27"/>
      <c r="BNL122" s="27"/>
      <c r="BNM122" s="27"/>
      <c r="BNN122" s="27"/>
      <c r="BNO122" s="27"/>
      <c r="BNP122" s="27"/>
      <c r="BNQ122" s="27"/>
      <c r="BNR122" s="27"/>
      <c r="BNS122" s="27"/>
      <c r="BNT122" s="27"/>
      <c r="BNU122" s="27"/>
      <c r="BNV122" s="27"/>
      <c r="BNW122" s="27"/>
      <c r="BNX122" s="27"/>
      <c r="BNY122" s="27"/>
      <c r="BNZ122" s="27"/>
      <c r="BOA122" s="27"/>
      <c r="BOB122" s="27"/>
      <c r="BOC122" s="27"/>
      <c r="BOD122" s="27"/>
      <c r="BOK122" s="27"/>
      <c r="BOL122" s="27"/>
      <c r="BOM122" s="27"/>
      <c r="BON122" s="27"/>
      <c r="BOO122" s="27"/>
      <c r="BOP122" s="27"/>
      <c r="BOQ122" s="27"/>
      <c r="BOR122" s="27"/>
      <c r="BOS122" s="27"/>
      <c r="BOT122" s="27"/>
      <c r="BOU122" s="27"/>
      <c r="BOV122" s="27"/>
      <c r="BOW122" s="27"/>
      <c r="BOX122" s="27"/>
      <c r="BOY122" s="27"/>
      <c r="BOZ122" s="27"/>
      <c r="BPA122" s="27"/>
      <c r="BPB122" s="27"/>
      <c r="BPC122" s="27"/>
      <c r="BPD122" s="27"/>
      <c r="BPE122" s="27"/>
      <c r="BPF122" s="27"/>
      <c r="BPG122" s="27"/>
      <c r="BPH122" s="27"/>
      <c r="BPI122" s="27"/>
      <c r="BPJ122" s="27"/>
      <c r="BPK122" s="27"/>
      <c r="BPL122" s="27"/>
      <c r="BPM122" s="27"/>
      <c r="BPN122" s="27"/>
      <c r="BPO122" s="27"/>
      <c r="BPP122" s="27"/>
      <c r="BPQ122" s="27"/>
      <c r="BPR122" s="27"/>
      <c r="BPS122" s="27"/>
      <c r="BPT122" s="27"/>
      <c r="BPU122" s="27"/>
      <c r="BPV122" s="27"/>
      <c r="BPW122" s="27"/>
      <c r="BPX122" s="27"/>
      <c r="BPY122" s="27"/>
      <c r="BPZ122" s="27"/>
      <c r="BQA122" s="27"/>
      <c r="BQB122" s="27"/>
      <c r="BQC122" s="27"/>
      <c r="BQD122" s="27"/>
      <c r="BQE122" s="27"/>
      <c r="BQF122" s="27"/>
      <c r="BQG122" s="27"/>
      <c r="BQH122" s="27"/>
      <c r="BQI122" s="27"/>
      <c r="BQJ122" s="27"/>
      <c r="BQK122" s="27"/>
      <c r="BQL122" s="27"/>
      <c r="BQM122" s="27"/>
      <c r="BQN122" s="27"/>
      <c r="BQO122" s="27"/>
      <c r="BQP122" s="27"/>
      <c r="BQQ122" s="27"/>
      <c r="BQR122" s="27"/>
      <c r="BQS122" s="27"/>
      <c r="BQT122" s="27"/>
      <c r="BQU122" s="27"/>
      <c r="BQV122" s="27"/>
      <c r="BQW122" s="27"/>
      <c r="BQX122" s="27"/>
      <c r="BQY122" s="27"/>
      <c r="BQZ122" s="27"/>
      <c r="BRA122" s="27"/>
      <c r="BRB122" s="27"/>
      <c r="BRC122" s="27"/>
      <c r="BRD122" s="27"/>
      <c r="BRE122" s="27"/>
      <c r="BRF122" s="27"/>
      <c r="BRG122" s="27"/>
      <c r="BRH122" s="27"/>
      <c r="BRI122" s="27"/>
      <c r="BRJ122" s="27"/>
      <c r="BRK122" s="27"/>
      <c r="BRL122" s="27"/>
      <c r="BRM122" s="27"/>
      <c r="BRN122" s="27"/>
      <c r="BRO122" s="27"/>
      <c r="BRP122" s="27"/>
      <c r="BRQ122" s="27"/>
      <c r="BRR122" s="27"/>
      <c r="BRS122" s="27"/>
      <c r="BRT122" s="27"/>
      <c r="BRU122" s="27"/>
      <c r="BRV122" s="27"/>
      <c r="BRW122" s="27"/>
      <c r="BRX122" s="27"/>
      <c r="BRY122" s="27"/>
      <c r="BRZ122" s="27"/>
      <c r="BSA122" s="27"/>
      <c r="BSB122" s="27"/>
      <c r="BSC122" s="27"/>
      <c r="BSD122" s="27"/>
      <c r="BSE122" s="27"/>
      <c r="BSF122" s="27"/>
      <c r="BSG122" s="27"/>
      <c r="BSH122" s="27"/>
      <c r="BSI122" s="27"/>
      <c r="BSJ122" s="27"/>
      <c r="BSK122" s="27"/>
      <c r="BSL122" s="27"/>
      <c r="BSM122" s="27"/>
      <c r="BSN122" s="27"/>
      <c r="BSO122" s="27"/>
      <c r="BSP122" s="27"/>
      <c r="BSQ122" s="27"/>
      <c r="BSR122" s="27"/>
      <c r="BSS122" s="27"/>
      <c r="BST122" s="27"/>
      <c r="BSU122" s="27"/>
      <c r="BSV122" s="27"/>
      <c r="BSW122" s="27"/>
      <c r="BSX122" s="27"/>
      <c r="BSY122" s="27"/>
      <c r="BSZ122" s="27"/>
      <c r="BTA122" s="27"/>
      <c r="BTB122" s="27"/>
      <c r="BTC122" s="27"/>
      <c r="BTD122" s="27"/>
      <c r="BTE122" s="27"/>
      <c r="BTF122" s="27"/>
      <c r="BTG122" s="27"/>
      <c r="BTH122" s="27"/>
      <c r="BTI122" s="27"/>
      <c r="BTJ122" s="27"/>
      <c r="BTK122" s="27"/>
      <c r="BTL122" s="27"/>
      <c r="BTM122" s="27"/>
      <c r="BTN122" s="27"/>
      <c r="BTO122" s="27"/>
      <c r="BTP122" s="27"/>
      <c r="BTQ122" s="27"/>
      <c r="BTR122" s="27"/>
      <c r="BTS122" s="27"/>
      <c r="BTT122" s="27"/>
      <c r="BTU122" s="27"/>
      <c r="BTV122" s="27"/>
      <c r="BTW122" s="27"/>
      <c r="BTX122" s="27"/>
      <c r="BTY122" s="27"/>
      <c r="BTZ122" s="27"/>
      <c r="BUA122" s="27"/>
      <c r="BUB122" s="27"/>
      <c r="BUC122" s="27"/>
      <c r="BUD122" s="27"/>
      <c r="BUE122" s="27"/>
      <c r="BUF122" s="27"/>
      <c r="BUG122" s="27"/>
      <c r="BUH122" s="27"/>
      <c r="BUI122" s="27"/>
      <c r="BUJ122" s="27"/>
      <c r="BUK122" s="27"/>
      <c r="BUL122" s="27"/>
      <c r="BUM122" s="27"/>
      <c r="BUN122" s="27"/>
      <c r="BUO122" s="27"/>
      <c r="BUP122" s="27"/>
      <c r="BUQ122" s="27"/>
      <c r="BUR122" s="27"/>
      <c r="BUS122" s="27"/>
      <c r="BUT122" s="27"/>
      <c r="BUU122" s="27"/>
      <c r="BUV122" s="27"/>
      <c r="BUW122" s="27"/>
      <c r="BUX122" s="27"/>
      <c r="BUY122" s="27"/>
      <c r="BUZ122" s="27"/>
      <c r="BVA122" s="27"/>
      <c r="BVB122" s="27"/>
      <c r="BVC122" s="27"/>
      <c r="BVD122" s="27"/>
      <c r="BVE122" s="27"/>
      <c r="BVF122" s="27"/>
      <c r="BVG122" s="27"/>
      <c r="BVH122" s="27"/>
      <c r="BVI122" s="27"/>
      <c r="BVJ122" s="27"/>
      <c r="BVK122" s="27"/>
      <c r="BVL122" s="27"/>
      <c r="BVM122" s="27"/>
      <c r="BVN122" s="27"/>
      <c r="BVO122" s="27"/>
      <c r="BVP122" s="27"/>
      <c r="BVQ122" s="27"/>
      <c r="BVR122" s="27"/>
      <c r="BVS122" s="27"/>
      <c r="BVT122" s="27"/>
      <c r="BVU122" s="27"/>
      <c r="BVV122" s="27"/>
      <c r="BVW122" s="27"/>
      <c r="BVX122" s="27"/>
      <c r="BVY122" s="27"/>
      <c r="BVZ122" s="27"/>
      <c r="BWA122" s="27"/>
      <c r="BWB122" s="27"/>
      <c r="BWC122" s="27"/>
      <c r="BWD122" s="27"/>
      <c r="BWE122" s="27"/>
      <c r="BWF122" s="27"/>
      <c r="BWG122" s="27"/>
      <c r="BWH122" s="27"/>
      <c r="BWI122" s="27"/>
      <c r="BWJ122" s="27"/>
      <c r="BWK122" s="27"/>
      <c r="BWL122" s="27"/>
      <c r="BWM122" s="27"/>
      <c r="BWN122" s="27"/>
      <c r="BWO122" s="27"/>
      <c r="BWP122" s="27"/>
      <c r="BWQ122" s="27"/>
      <c r="BWR122" s="27"/>
      <c r="BWS122" s="27"/>
      <c r="BWT122" s="27"/>
      <c r="BWU122" s="27"/>
      <c r="BWV122" s="27"/>
      <c r="BWW122" s="27"/>
      <c r="BWX122" s="27"/>
      <c r="BWY122" s="27"/>
      <c r="BWZ122" s="27"/>
      <c r="BXA122" s="27"/>
      <c r="BXB122" s="27"/>
      <c r="BXC122" s="27"/>
      <c r="BXD122" s="27"/>
      <c r="BXE122" s="27"/>
      <c r="BXF122" s="27"/>
      <c r="BXG122" s="27"/>
      <c r="BXH122" s="27"/>
      <c r="BXI122" s="27"/>
      <c r="BXJ122" s="27"/>
      <c r="BXK122" s="27"/>
      <c r="BXL122" s="27"/>
      <c r="BXM122" s="27"/>
      <c r="BXN122" s="27"/>
      <c r="BXO122" s="27"/>
      <c r="BXP122" s="27"/>
      <c r="BXQ122" s="27"/>
      <c r="BXR122" s="27"/>
      <c r="BXS122" s="27"/>
      <c r="BXT122" s="27"/>
      <c r="BXU122" s="27"/>
      <c r="BXV122" s="27"/>
      <c r="BXW122" s="27"/>
      <c r="BXX122" s="27"/>
      <c r="BXY122" s="27"/>
      <c r="BXZ122" s="27"/>
      <c r="BYG122" s="27"/>
      <c r="BYH122" s="27"/>
      <c r="BYI122" s="27"/>
      <c r="BYJ122" s="27"/>
      <c r="BYK122" s="27"/>
      <c r="BYL122" s="27"/>
      <c r="BYM122" s="27"/>
      <c r="BYN122" s="27"/>
      <c r="BYO122" s="27"/>
      <c r="BYP122" s="27"/>
      <c r="BYQ122" s="27"/>
      <c r="BYR122" s="27"/>
      <c r="BYS122" s="27"/>
      <c r="BYT122" s="27"/>
      <c r="BYU122" s="27"/>
      <c r="BYV122" s="27"/>
      <c r="BYW122" s="27"/>
      <c r="BYX122" s="27"/>
      <c r="BYY122" s="27"/>
      <c r="BYZ122" s="27"/>
      <c r="BZA122" s="27"/>
      <c r="BZB122" s="27"/>
      <c r="BZC122" s="27"/>
      <c r="BZD122" s="27"/>
      <c r="BZE122" s="27"/>
      <c r="BZF122" s="27"/>
      <c r="BZG122" s="27"/>
      <c r="BZH122" s="27"/>
      <c r="BZI122" s="27"/>
      <c r="BZJ122" s="27"/>
      <c r="BZK122" s="27"/>
      <c r="BZL122" s="27"/>
      <c r="BZM122" s="27"/>
      <c r="BZN122" s="27"/>
      <c r="BZO122" s="27"/>
      <c r="BZP122" s="27"/>
      <c r="BZQ122" s="27"/>
      <c r="BZR122" s="27"/>
      <c r="BZS122" s="27"/>
      <c r="BZT122" s="27"/>
      <c r="BZU122" s="27"/>
      <c r="BZV122" s="27"/>
      <c r="BZW122" s="27"/>
      <c r="BZX122" s="27"/>
      <c r="BZY122" s="27"/>
      <c r="BZZ122" s="27"/>
      <c r="CAA122" s="27"/>
      <c r="CAB122" s="27"/>
      <c r="CAC122" s="27"/>
      <c r="CAD122" s="27"/>
      <c r="CAE122" s="27"/>
      <c r="CAF122" s="27"/>
      <c r="CAG122" s="27"/>
      <c r="CAH122" s="27"/>
      <c r="CAI122" s="27"/>
      <c r="CAJ122" s="27"/>
      <c r="CAK122" s="27"/>
      <c r="CAL122" s="27"/>
      <c r="CAM122" s="27"/>
      <c r="CAN122" s="27"/>
      <c r="CAO122" s="27"/>
      <c r="CAP122" s="27"/>
      <c r="CAQ122" s="27"/>
      <c r="CAR122" s="27"/>
      <c r="CAS122" s="27"/>
      <c r="CAT122" s="27"/>
      <c r="CAU122" s="27"/>
      <c r="CAV122" s="27"/>
      <c r="CAW122" s="27"/>
      <c r="CAX122" s="27"/>
      <c r="CAY122" s="27"/>
      <c r="CAZ122" s="27"/>
      <c r="CBA122" s="27"/>
      <c r="CBB122" s="27"/>
      <c r="CBC122" s="27"/>
      <c r="CBD122" s="27"/>
      <c r="CBE122" s="27"/>
      <c r="CBF122" s="27"/>
      <c r="CBG122" s="27"/>
      <c r="CBH122" s="27"/>
      <c r="CBI122" s="27"/>
      <c r="CBJ122" s="27"/>
      <c r="CBK122" s="27"/>
      <c r="CBL122" s="27"/>
      <c r="CBM122" s="27"/>
      <c r="CBN122" s="27"/>
      <c r="CBO122" s="27"/>
      <c r="CBP122" s="27"/>
      <c r="CBQ122" s="27"/>
      <c r="CBR122" s="27"/>
      <c r="CBS122" s="27"/>
      <c r="CBT122" s="27"/>
      <c r="CBU122" s="27"/>
      <c r="CBV122" s="27"/>
      <c r="CBW122" s="27"/>
      <c r="CBX122" s="27"/>
      <c r="CBY122" s="27"/>
      <c r="CBZ122" s="27"/>
      <c r="CCA122" s="27"/>
      <c r="CCB122" s="27"/>
      <c r="CCC122" s="27"/>
      <c r="CCD122" s="27"/>
      <c r="CCE122" s="27"/>
      <c r="CCF122" s="27"/>
      <c r="CCG122" s="27"/>
      <c r="CCH122" s="27"/>
      <c r="CCI122" s="27"/>
      <c r="CCJ122" s="27"/>
      <c r="CCK122" s="27"/>
      <c r="CCL122" s="27"/>
      <c r="CCM122" s="27"/>
      <c r="CCN122" s="27"/>
      <c r="CCO122" s="27"/>
      <c r="CCP122" s="27"/>
      <c r="CCQ122" s="27"/>
      <c r="CCR122" s="27"/>
      <c r="CCS122" s="27"/>
      <c r="CCT122" s="27"/>
      <c r="CCU122" s="27"/>
      <c r="CCV122" s="27"/>
      <c r="CCW122" s="27"/>
      <c r="CCX122" s="27"/>
      <c r="CCY122" s="27"/>
      <c r="CCZ122" s="27"/>
      <c r="CDA122" s="27"/>
      <c r="CDB122" s="27"/>
      <c r="CDC122" s="27"/>
      <c r="CDD122" s="27"/>
      <c r="CDE122" s="27"/>
      <c r="CDF122" s="27"/>
      <c r="CDG122" s="27"/>
      <c r="CDH122" s="27"/>
      <c r="CDI122" s="27"/>
      <c r="CDJ122" s="27"/>
      <c r="CDK122" s="27"/>
      <c r="CDL122" s="27"/>
      <c r="CDM122" s="27"/>
      <c r="CDN122" s="27"/>
      <c r="CDO122" s="27"/>
      <c r="CDP122" s="27"/>
      <c r="CDQ122" s="27"/>
      <c r="CDR122" s="27"/>
      <c r="CDS122" s="27"/>
      <c r="CDT122" s="27"/>
      <c r="CDU122" s="27"/>
      <c r="CDV122" s="27"/>
      <c r="CDW122" s="27"/>
      <c r="CDX122" s="27"/>
      <c r="CDY122" s="27"/>
      <c r="CDZ122" s="27"/>
      <c r="CEA122" s="27"/>
      <c r="CEB122" s="27"/>
      <c r="CEC122" s="27"/>
      <c r="CED122" s="27"/>
      <c r="CEE122" s="27"/>
      <c r="CEF122" s="27"/>
      <c r="CEG122" s="27"/>
      <c r="CEH122" s="27"/>
      <c r="CEI122" s="27"/>
      <c r="CEJ122" s="27"/>
      <c r="CEK122" s="27"/>
      <c r="CEL122" s="27"/>
      <c r="CEM122" s="27"/>
      <c r="CEN122" s="27"/>
      <c r="CEO122" s="27"/>
      <c r="CEP122" s="27"/>
      <c r="CEQ122" s="27"/>
      <c r="CER122" s="27"/>
      <c r="CES122" s="27"/>
      <c r="CET122" s="27"/>
      <c r="CEU122" s="27"/>
      <c r="CEV122" s="27"/>
      <c r="CEW122" s="27"/>
      <c r="CEX122" s="27"/>
      <c r="CEY122" s="27"/>
      <c r="CEZ122" s="27"/>
      <c r="CFA122" s="27"/>
      <c r="CFB122" s="27"/>
      <c r="CFC122" s="27"/>
      <c r="CFD122" s="27"/>
      <c r="CFE122" s="27"/>
      <c r="CFF122" s="27"/>
      <c r="CFG122" s="27"/>
      <c r="CFH122" s="27"/>
      <c r="CFI122" s="27"/>
      <c r="CFJ122" s="27"/>
      <c r="CFK122" s="27"/>
      <c r="CFL122" s="27"/>
      <c r="CFM122" s="27"/>
      <c r="CFN122" s="27"/>
      <c r="CFO122" s="27"/>
      <c r="CFP122" s="27"/>
      <c r="CFQ122" s="27"/>
      <c r="CFR122" s="27"/>
      <c r="CFS122" s="27"/>
      <c r="CFT122" s="27"/>
      <c r="CFU122" s="27"/>
      <c r="CFV122" s="27"/>
      <c r="CFW122" s="27"/>
      <c r="CFX122" s="27"/>
      <c r="CFY122" s="27"/>
      <c r="CFZ122" s="27"/>
      <c r="CGA122" s="27"/>
      <c r="CGB122" s="27"/>
      <c r="CGC122" s="27"/>
      <c r="CGD122" s="27"/>
      <c r="CGE122" s="27"/>
      <c r="CGF122" s="27"/>
      <c r="CGG122" s="27"/>
      <c r="CGH122" s="27"/>
      <c r="CGI122" s="27"/>
      <c r="CGJ122" s="27"/>
      <c r="CGK122" s="27"/>
      <c r="CGL122" s="27"/>
      <c r="CGM122" s="27"/>
      <c r="CGN122" s="27"/>
      <c r="CGO122" s="27"/>
      <c r="CGP122" s="27"/>
      <c r="CGQ122" s="27"/>
      <c r="CGR122" s="27"/>
      <c r="CGS122" s="27"/>
      <c r="CGT122" s="27"/>
      <c r="CGU122" s="27"/>
      <c r="CGV122" s="27"/>
      <c r="CGW122" s="27"/>
      <c r="CGX122" s="27"/>
      <c r="CGY122" s="27"/>
      <c r="CGZ122" s="27"/>
      <c r="CHA122" s="27"/>
      <c r="CHB122" s="27"/>
      <c r="CHC122" s="27"/>
      <c r="CHD122" s="27"/>
      <c r="CHE122" s="27"/>
      <c r="CHF122" s="27"/>
      <c r="CHG122" s="27"/>
      <c r="CHH122" s="27"/>
      <c r="CHI122" s="27"/>
      <c r="CHJ122" s="27"/>
      <c r="CHK122" s="27"/>
      <c r="CHL122" s="27"/>
      <c r="CHM122" s="27"/>
      <c r="CHN122" s="27"/>
      <c r="CHO122" s="27"/>
      <c r="CHP122" s="27"/>
      <c r="CHQ122" s="27"/>
      <c r="CHR122" s="27"/>
      <c r="CHS122" s="27"/>
      <c r="CHT122" s="27"/>
      <c r="CHU122" s="27"/>
      <c r="CHV122" s="27"/>
      <c r="CIC122" s="27"/>
      <c r="CID122" s="27"/>
      <c r="CIE122" s="27"/>
      <c r="CIF122" s="27"/>
      <c r="CIG122" s="27"/>
      <c r="CIH122" s="27"/>
      <c r="CII122" s="27"/>
      <c r="CIJ122" s="27"/>
      <c r="CIK122" s="27"/>
      <c r="CIL122" s="27"/>
      <c r="CIM122" s="27"/>
      <c r="CIN122" s="27"/>
      <c r="CIO122" s="27"/>
      <c r="CIP122" s="27"/>
      <c r="CIQ122" s="27"/>
      <c r="CIR122" s="27"/>
      <c r="CIS122" s="27"/>
      <c r="CIT122" s="27"/>
      <c r="CIU122" s="27"/>
      <c r="CIV122" s="27"/>
      <c r="CIW122" s="27"/>
      <c r="CIX122" s="27"/>
      <c r="CIY122" s="27"/>
      <c r="CIZ122" s="27"/>
      <c r="CJA122" s="27"/>
      <c r="CJB122" s="27"/>
      <c r="CJC122" s="27"/>
      <c r="CJD122" s="27"/>
      <c r="CJE122" s="27"/>
      <c r="CJF122" s="27"/>
      <c r="CJG122" s="27"/>
      <c r="CJH122" s="27"/>
      <c r="CJI122" s="27"/>
      <c r="CJJ122" s="27"/>
      <c r="CJK122" s="27"/>
      <c r="CJL122" s="27"/>
      <c r="CJM122" s="27"/>
      <c r="CJN122" s="27"/>
      <c r="CJO122" s="27"/>
      <c r="CJP122" s="27"/>
      <c r="CJQ122" s="27"/>
      <c r="CJR122" s="27"/>
      <c r="CJS122" s="27"/>
      <c r="CJT122" s="27"/>
      <c r="CJU122" s="27"/>
      <c r="CJV122" s="27"/>
      <c r="CJW122" s="27"/>
      <c r="CJX122" s="27"/>
      <c r="CJY122" s="27"/>
      <c r="CJZ122" s="27"/>
      <c r="CKA122" s="27"/>
      <c r="CKB122" s="27"/>
      <c r="CKC122" s="27"/>
      <c r="CKD122" s="27"/>
      <c r="CKE122" s="27"/>
      <c r="CKF122" s="27"/>
      <c r="CKG122" s="27"/>
      <c r="CKH122" s="27"/>
      <c r="CKI122" s="27"/>
      <c r="CKJ122" s="27"/>
      <c r="CKK122" s="27"/>
      <c r="CKL122" s="27"/>
      <c r="CKM122" s="27"/>
      <c r="CKN122" s="27"/>
      <c r="CKO122" s="27"/>
      <c r="CKP122" s="27"/>
      <c r="CKQ122" s="27"/>
      <c r="CKR122" s="27"/>
      <c r="CKS122" s="27"/>
      <c r="CKT122" s="27"/>
      <c r="CKU122" s="27"/>
      <c r="CKV122" s="27"/>
      <c r="CKW122" s="27"/>
      <c r="CKX122" s="27"/>
      <c r="CKY122" s="27"/>
      <c r="CKZ122" s="27"/>
      <c r="CLA122" s="27"/>
      <c r="CLB122" s="27"/>
      <c r="CLC122" s="27"/>
      <c r="CLD122" s="27"/>
      <c r="CLE122" s="27"/>
      <c r="CLF122" s="27"/>
      <c r="CLG122" s="27"/>
      <c r="CLH122" s="27"/>
      <c r="CLI122" s="27"/>
      <c r="CLJ122" s="27"/>
      <c r="CLK122" s="27"/>
      <c r="CLL122" s="27"/>
      <c r="CLM122" s="27"/>
      <c r="CLN122" s="27"/>
      <c r="CLO122" s="27"/>
      <c r="CLP122" s="27"/>
      <c r="CLQ122" s="27"/>
      <c r="CLR122" s="27"/>
      <c r="CLS122" s="27"/>
      <c r="CLT122" s="27"/>
      <c r="CLU122" s="27"/>
      <c r="CLV122" s="27"/>
      <c r="CLW122" s="27"/>
      <c r="CLX122" s="27"/>
      <c r="CLY122" s="27"/>
      <c r="CLZ122" s="27"/>
      <c r="CMA122" s="27"/>
      <c r="CMB122" s="27"/>
      <c r="CMC122" s="27"/>
      <c r="CMD122" s="27"/>
      <c r="CME122" s="27"/>
      <c r="CMF122" s="27"/>
      <c r="CMG122" s="27"/>
      <c r="CMH122" s="27"/>
      <c r="CMI122" s="27"/>
      <c r="CMJ122" s="27"/>
      <c r="CMK122" s="27"/>
      <c r="CML122" s="27"/>
      <c r="CMM122" s="27"/>
      <c r="CMN122" s="27"/>
      <c r="CMO122" s="27"/>
      <c r="CMP122" s="27"/>
      <c r="CMQ122" s="27"/>
      <c r="CMR122" s="27"/>
      <c r="CMS122" s="27"/>
      <c r="CMT122" s="27"/>
      <c r="CMU122" s="27"/>
      <c r="CMV122" s="27"/>
      <c r="CMW122" s="27"/>
      <c r="CMX122" s="27"/>
      <c r="CMY122" s="27"/>
      <c r="CMZ122" s="27"/>
      <c r="CNA122" s="27"/>
      <c r="CNB122" s="27"/>
      <c r="CNC122" s="27"/>
      <c r="CND122" s="27"/>
      <c r="CNE122" s="27"/>
      <c r="CNF122" s="27"/>
      <c r="CNG122" s="27"/>
      <c r="CNH122" s="27"/>
      <c r="CNI122" s="27"/>
      <c r="CNJ122" s="27"/>
      <c r="CNK122" s="27"/>
      <c r="CNL122" s="27"/>
      <c r="CNM122" s="27"/>
      <c r="CNN122" s="27"/>
      <c r="CNO122" s="27"/>
      <c r="CNP122" s="27"/>
      <c r="CNQ122" s="27"/>
      <c r="CNR122" s="27"/>
      <c r="CNS122" s="27"/>
      <c r="CNT122" s="27"/>
      <c r="CNU122" s="27"/>
      <c r="CNV122" s="27"/>
      <c r="CNW122" s="27"/>
      <c r="CNX122" s="27"/>
      <c r="CNY122" s="27"/>
      <c r="CNZ122" s="27"/>
      <c r="COA122" s="27"/>
      <c r="COB122" s="27"/>
      <c r="COC122" s="27"/>
      <c r="COD122" s="27"/>
      <c r="COE122" s="27"/>
      <c r="COF122" s="27"/>
      <c r="COG122" s="27"/>
      <c r="COH122" s="27"/>
      <c r="COI122" s="27"/>
      <c r="COJ122" s="27"/>
      <c r="COK122" s="27"/>
      <c r="COL122" s="27"/>
      <c r="COM122" s="27"/>
      <c r="CON122" s="27"/>
      <c r="COO122" s="27"/>
      <c r="COP122" s="27"/>
      <c r="COQ122" s="27"/>
      <c r="COR122" s="27"/>
      <c r="COS122" s="27"/>
      <c r="COT122" s="27"/>
      <c r="COU122" s="27"/>
      <c r="COV122" s="27"/>
      <c r="COW122" s="27"/>
      <c r="COX122" s="27"/>
      <c r="COY122" s="27"/>
      <c r="COZ122" s="27"/>
      <c r="CPA122" s="27"/>
      <c r="CPB122" s="27"/>
      <c r="CPC122" s="27"/>
      <c r="CPD122" s="27"/>
      <c r="CPE122" s="27"/>
      <c r="CPF122" s="27"/>
      <c r="CPG122" s="27"/>
      <c r="CPH122" s="27"/>
      <c r="CPI122" s="27"/>
      <c r="CPJ122" s="27"/>
      <c r="CPK122" s="27"/>
      <c r="CPL122" s="27"/>
      <c r="CPM122" s="27"/>
      <c r="CPN122" s="27"/>
      <c r="CPO122" s="27"/>
      <c r="CPP122" s="27"/>
      <c r="CPQ122" s="27"/>
      <c r="CPR122" s="27"/>
      <c r="CPS122" s="27"/>
      <c r="CPT122" s="27"/>
      <c r="CPU122" s="27"/>
      <c r="CPV122" s="27"/>
      <c r="CPW122" s="27"/>
      <c r="CPX122" s="27"/>
      <c r="CPY122" s="27"/>
      <c r="CPZ122" s="27"/>
      <c r="CQA122" s="27"/>
      <c r="CQB122" s="27"/>
      <c r="CQC122" s="27"/>
      <c r="CQD122" s="27"/>
      <c r="CQE122" s="27"/>
      <c r="CQF122" s="27"/>
      <c r="CQG122" s="27"/>
      <c r="CQH122" s="27"/>
      <c r="CQI122" s="27"/>
      <c r="CQJ122" s="27"/>
      <c r="CQK122" s="27"/>
      <c r="CQL122" s="27"/>
      <c r="CQM122" s="27"/>
      <c r="CQN122" s="27"/>
      <c r="CQO122" s="27"/>
      <c r="CQP122" s="27"/>
      <c r="CQQ122" s="27"/>
      <c r="CQR122" s="27"/>
      <c r="CQS122" s="27"/>
      <c r="CQT122" s="27"/>
      <c r="CQU122" s="27"/>
      <c r="CQV122" s="27"/>
      <c r="CQW122" s="27"/>
      <c r="CQX122" s="27"/>
      <c r="CQY122" s="27"/>
      <c r="CQZ122" s="27"/>
      <c r="CRA122" s="27"/>
      <c r="CRB122" s="27"/>
      <c r="CRC122" s="27"/>
      <c r="CRD122" s="27"/>
      <c r="CRE122" s="27"/>
      <c r="CRF122" s="27"/>
      <c r="CRG122" s="27"/>
      <c r="CRH122" s="27"/>
      <c r="CRI122" s="27"/>
      <c r="CRJ122" s="27"/>
      <c r="CRK122" s="27"/>
      <c r="CRL122" s="27"/>
      <c r="CRM122" s="27"/>
      <c r="CRN122" s="27"/>
      <c r="CRO122" s="27"/>
      <c r="CRP122" s="27"/>
      <c r="CRQ122" s="27"/>
      <c r="CRR122" s="27"/>
      <c r="CRY122" s="27"/>
      <c r="CRZ122" s="27"/>
      <c r="CSA122" s="27"/>
      <c r="CSB122" s="27"/>
      <c r="CSC122" s="27"/>
      <c r="CSD122" s="27"/>
      <c r="CSE122" s="27"/>
      <c r="CSF122" s="27"/>
      <c r="CSG122" s="27"/>
      <c r="CSH122" s="27"/>
      <c r="CSI122" s="27"/>
      <c r="CSJ122" s="27"/>
      <c r="CSK122" s="27"/>
      <c r="CSL122" s="27"/>
      <c r="CSM122" s="27"/>
      <c r="CSN122" s="27"/>
      <c r="CSO122" s="27"/>
      <c r="CSP122" s="27"/>
      <c r="CSQ122" s="27"/>
      <c r="CSR122" s="27"/>
      <c r="CSS122" s="27"/>
      <c r="CST122" s="27"/>
      <c r="CSU122" s="27"/>
      <c r="CSV122" s="27"/>
      <c r="CSW122" s="27"/>
      <c r="CSX122" s="27"/>
      <c r="CSY122" s="27"/>
      <c r="CSZ122" s="27"/>
      <c r="CTA122" s="27"/>
      <c r="CTB122" s="27"/>
      <c r="CTC122" s="27"/>
      <c r="CTD122" s="27"/>
      <c r="CTE122" s="27"/>
      <c r="CTF122" s="27"/>
      <c r="CTG122" s="27"/>
      <c r="CTH122" s="27"/>
      <c r="CTI122" s="27"/>
      <c r="CTJ122" s="27"/>
      <c r="CTK122" s="27"/>
      <c r="CTL122" s="27"/>
      <c r="CTM122" s="27"/>
      <c r="CTN122" s="27"/>
      <c r="CTO122" s="27"/>
      <c r="CTP122" s="27"/>
      <c r="CTQ122" s="27"/>
      <c r="CTR122" s="27"/>
      <c r="CTS122" s="27"/>
      <c r="CTT122" s="27"/>
      <c r="CTU122" s="27"/>
      <c r="CTV122" s="27"/>
      <c r="CTW122" s="27"/>
      <c r="CTX122" s="27"/>
      <c r="CTY122" s="27"/>
      <c r="CTZ122" s="27"/>
      <c r="CUA122" s="27"/>
      <c r="CUB122" s="27"/>
      <c r="CUC122" s="27"/>
      <c r="CUD122" s="27"/>
      <c r="CUE122" s="27"/>
      <c r="CUF122" s="27"/>
      <c r="CUG122" s="27"/>
      <c r="CUH122" s="27"/>
      <c r="CUI122" s="27"/>
      <c r="CUJ122" s="27"/>
      <c r="CUK122" s="27"/>
      <c r="CUL122" s="27"/>
      <c r="CUM122" s="27"/>
      <c r="CUN122" s="27"/>
      <c r="CUO122" s="27"/>
      <c r="CUP122" s="27"/>
      <c r="CUQ122" s="27"/>
      <c r="CUR122" s="27"/>
      <c r="CUS122" s="27"/>
      <c r="CUT122" s="27"/>
      <c r="CUU122" s="27"/>
      <c r="CUV122" s="27"/>
      <c r="CUW122" s="27"/>
      <c r="CUX122" s="27"/>
      <c r="CUY122" s="27"/>
      <c r="CUZ122" s="27"/>
      <c r="CVA122" s="27"/>
      <c r="CVB122" s="27"/>
      <c r="CVC122" s="27"/>
      <c r="CVD122" s="27"/>
      <c r="CVE122" s="27"/>
      <c r="CVF122" s="27"/>
      <c r="CVG122" s="27"/>
      <c r="CVH122" s="27"/>
      <c r="CVI122" s="27"/>
      <c r="CVJ122" s="27"/>
      <c r="CVK122" s="27"/>
      <c r="CVL122" s="27"/>
      <c r="CVM122" s="27"/>
      <c r="CVN122" s="27"/>
      <c r="CVO122" s="27"/>
      <c r="CVP122" s="27"/>
      <c r="CVQ122" s="27"/>
      <c r="CVR122" s="27"/>
      <c r="CVS122" s="27"/>
      <c r="CVT122" s="27"/>
      <c r="CVU122" s="27"/>
      <c r="CVV122" s="27"/>
      <c r="CVW122" s="27"/>
      <c r="CVX122" s="27"/>
      <c r="CVY122" s="27"/>
      <c r="CVZ122" s="27"/>
      <c r="CWA122" s="27"/>
      <c r="CWB122" s="27"/>
      <c r="CWC122" s="27"/>
      <c r="CWD122" s="27"/>
      <c r="CWE122" s="27"/>
      <c r="CWF122" s="27"/>
      <c r="CWG122" s="27"/>
      <c r="CWH122" s="27"/>
      <c r="CWI122" s="27"/>
      <c r="CWJ122" s="27"/>
      <c r="CWK122" s="27"/>
      <c r="CWL122" s="27"/>
      <c r="CWM122" s="27"/>
      <c r="CWN122" s="27"/>
      <c r="CWO122" s="27"/>
      <c r="CWP122" s="27"/>
      <c r="CWQ122" s="27"/>
      <c r="CWR122" s="27"/>
      <c r="CWS122" s="27"/>
      <c r="CWT122" s="27"/>
      <c r="CWU122" s="27"/>
      <c r="CWV122" s="27"/>
      <c r="CWW122" s="27"/>
      <c r="CWX122" s="27"/>
      <c r="CWY122" s="27"/>
      <c r="CWZ122" s="27"/>
      <c r="CXA122" s="27"/>
      <c r="CXB122" s="27"/>
      <c r="CXC122" s="27"/>
      <c r="CXD122" s="27"/>
      <c r="CXE122" s="27"/>
      <c r="CXF122" s="27"/>
      <c r="CXG122" s="27"/>
      <c r="CXH122" s="27"/>
      <c r="CXI122" s="27"/>
      <c r="CXJ122" s="27"/>
      <c r="CXK122" s="27"/>
      <c r="CXL122" s="27"/>
      <c r="CXM122" s="27"/>
      <c r="CXN122" s="27"/>
      <c r="CXO122" s="27"/>
      <c r="CXP122" s="27"/>
      <c r="CXQ122" s="27"/>
      <c r="CXR122" s="27"/>
      <c r="CXS122" s="27"/>
      <c r="CXT122" s="27"/>
      <c r="CXU122" s="27"/>
      <c r="CXV122" s="27"/>
      <c r="CXW122" s="27"/>
      <c r="CXX122" s="27"/>
      <c r="CXY122" s="27"/>
      <c r="CXZ122" s="27"/>
      <c r="CYA122" s="27"/>
      <c r="CYB122" s="27"/>
      <c r="CYC122" s="27"/>
      <c r="CYD122" s="27"/>
      <c r="CYE122" s="27"/>
      <c r="CYF122" s="27"/>
      <c r="CYG122" s="27"/>
      <c r="CYH122" s="27"/>
      <c r="CYI122" s="27"/>
      <c r="CYJ122" s="27"/>
      <c r="CYK122" s="27"/>
      <c r="CYL122" s="27"/>
      <c r="CYM122" s="27"/>
      <c r="CYN122" s="27"/>
      <c r="CYO122" s="27"/>
      <c r="CYP122" s="27"/>
      <c r="CYQ122" s="27"/>
      <c r="CYR122" s="27"/>
      <c r="CYS122" s="27"/>
      <c r="CYT122" s="27"/>
      <c r="CYU122" s="27"/>
      <c r="CYV122" s="27"/>
      <c r="CYW122" s="27"/>
      <c r="CYX122" s="27"/>
      <c r="CYY122" s="27"/>
      <c r="CYZ122" s="27"/>
      <c r="CZA122" s="27"/>
      <c r="CZB122" s="27"/>
      <c r="CZC122" s="27"/>
      <c r="CZD122" s="27"/>
      <c r="CZE122" s="27"/>
      <c r="CZF122" s="27"/>
      <c r="CZG122" s="27"/>
      <c r="CZH122" s="27"/>
      <c r="CZI122" s="27"/>
      <c r="CZJ122" s="27"/>
      <c r="CZK122" s="27"/>
      <c r="CZL122" s="27"/>
      <c r="CZM122" s="27"/>
      <c r="CZN122" s="27"/>
      <c r="CZO122" s="27"/>
      <c r="CZP122" s="27"/>
      <c r="CZQ122" s="27"/>
      <c r="CZR122" s="27"/>
      <c r="CZS122" s="27"/>
      <c r="CZT122" s="27"/>
      <c r="CZU122" s="27"/>
      <c r="CZV122" s="27"/>
      <c r="CZW122" s="27"/>
      <c r="CZX122" s="27"/>
      <c r="CZY122" s="27"/>
      <c r="CZZ122" s="27"/>
      <c r="DAA122" s="27"/>
      <c r="DAB122" s="27"/>
      <c r="DAC122" s="27"/>
      <c r="DAD122" s="27"/>
      <c r="DAE122" s="27"/>
      <c r="DAF122" s="27"/>
      <c r="DAG122" s="27"/>
      <c r="DAH122" s="27"/>
      <c r="DAI122" s="27"/>
      <c r="DAJ122" s="27"/>
      <c r="DAK122" s="27"/>
      <c r="DAL122" s="27"/>
      <c r="DAM122" s="27"/>
      <c r="DAN122" s="27"/>
      <c r="DAO122" s="27"/>
      <c r="DAP122" s="27"/>
      <c r="DAQ122" s="27"/>
      <c r="DAR122" s="27"/>
      <c r="DAS122" s="27"/>
      <c r="DAT122" s="27"/>
      <c r="DAU122" s="27"/>
      <c r="DAV122" s="27"/>
      <c r="DAW122" s="27"/>
      <c r="DAX122" s="27"/>
      <c r="DAY122" s="27"/>
      <c r="DAZ122" s="27"/>
      <c r="DBA122" s="27"/>
      <c r="DBB122" s="27"/>
      <c r="DBC122" s="27"/>
      <c r="DBD122" s="27"/>
      <c r="DBE122" s="27"/>
      <c r="DBF122" s="27"/>
      <c r="DBG122" s="27"/>
      <c r="DBH122" s="27"/>
      <c r="DBI122" s="27"/>
      <c r="DBJ122" s="27"/>
      <c r="DBK122" s="27"/>
      <c r="DBL122" s="27"/>
      <c r="DBM122" s="27"/>
      <c r="DBN122" s="27"/>
      <c r="DBU122" s="27"/>
      <c r="DBV122" s="27"/>
      <c r="DBW122" s="27"/>
      <c r="DBX122" s="27"/>
      <c r="DBY122" s="27"/>
      <c r="DBZ122" s="27"/>
      <c r="DCA122" s="27"/>
      <c r="DCB122" s="27"/>
      <c r="DCC122" s="27"/>
      <c r="DCD122" s="27"/>
      <c r="DCE122" s="27"/>
      <c r="DCF122" s="27"/>
      <c r="DCG122" s="27"/>
      <c r="DCH122" s="27"/>
      <c r="DCI122" s="27"/>
      <c r="DCJ122" s="27"/>
      <c r="DCK122" s="27"/>
      <c r="DCL122" s="27"/>
      <c r="DCM122" s="27"/>
      <c r="DCN122" s="27"/>
      <c r="DCO122" s="27"/>
      <c r="DCP122" s="27"/>
      <c r="DCQ122" s="27"/>
      <c r="DCR122" s="27"/>
      <c r="DCS122" s="27"/>
      <c r="DCT122" s="27"/>
      <c r="DCU122" s="27"/>
      <c r="DCV122" s="27"/>
      <c r="DCW122" s="27"/>
      <c r="DCX122" s="27"/>
      <c r="DCY122" s="27"/>
      <c r="DCZ122" s="27"/>
      <c r="DDA122" s="27"/>
      <c r="DDB122" s="27"/>
      <c r="DDC122" s="27"/>
      <c r="DDD122" s="27"/>
      <c r="DDE122" s="27"/>
      <c r="DDF122" s="27"/>
      <c r="DDG122" s="27"/>
      <c r="DDH122" s="27"/>
      <c r="DDI122" s="27"/>
      <c r="DDJ122" s="27"/>
      <c r="DDK122" s="27"/>
      <c r="DDL122" s="27"/>
      <c r="DDM122" s="27"/>
      <c r="DDN122" s="27"/>
      <c r="DDO122" s="27"/>
      <c r="DDP122" s="27"/>
      <c r="DDQ122" s="27"/>
      <c r="DDR122" s="27"/>
      <c r="DDS122" s="27"/>
      <c r="DDT122" s="27"/>
      <c r="DDU122" s="27"/>
      <c r="DDV122" s="27"/>
      <c r="DDW122" s="27"/>
      <c r="DDX122" s="27"/>
      <c r="DDY122" s="27"/>
      <c r="DDZ122" s="27"/>
      <c r="DEA122" s="27"/>
      <c r="DEB122" s="27"/>
      <c r="DEC122" s="27"/>
      <c r="DED122" s="27"/>
      <c r="DEE122" s="27"/>
      <c r="DEF122" s="27"/>
      <c r="DEG122" s="27"/>
      <c r="DEH122" s="27"/>
      <c r="DEI122" s="27"/>
      <c r="DEJ122" s="27"/>
      <c r="DEK122" s="27"/>
      <c r="DEL122" s="27"/>
      <c r="DEM122" s="27"/>
      <c r="DEN122" s="27"/>
      <c r="DEO122" s="27"/>
      <c r="DEP122" s="27"/>
      <c r="DEQ122" s="27"/>
      <c r="DER122" s="27"/>
      <c r="DES122" s="27"/>
      <c r="DET122" s="27"/>
      <c r="DEU122" s="27"/>
      <c r="DEV122" s="27"/>
      <c r="DEW122" s="27"/>
      <c r="DEX122" s="27"/>
      <c r="DEY122" s="27"/>
      <c r="DEZ122" s="27"/>
      <c r="DFA122" s="27"/>
      <c r="DFB122" s="27"/>
      <c r="DFC122" s="27"/>
      <c r="DFD122" s="27"/>
      <c r="DFE122" s="27"/>
      <c r="DFF122" s="27"/>
      <c r="DFG122" s="27"/>
      <c r="DFH122" s="27"/>
      <c r="DFI122" s="27"/>
      <c r="DFJ122" s="27"/>
      <c r="DFK122" s="27"/>
      <c r="DFL122" s="27"/>
      <c r="DFM122" s="27"/>
      <c r="DFN122" s="27"/>
      <c r="DFO122" s="27"/>
      <c r="DFP122" s="27"/>
      <c r="DFQ122" s="27"/>
      <c r="DFR122" s="27"/>
      <c r="DFS122" s="27"/>
      <c r="DFT122" s="27"/>
      <c r="DFU122" s="27"/>
      <c r="DFV122" s="27"/>
      <c r="DFW122" s="27"/>
      <c r="DFX122" s="27"/>
      <c r="DFY122" s="27"/>
      <c r="DFZ122" s="27"/>
      <c r="DGA122" s="27"/>
      <c r="DGB122" s="27"/>
      <c r="DGC122" s="27"/>
      <c r="DGD122" s="27"/>
      <c r="DGE122" s="27"/>
      <c r="DGF122" s="27"/>
      <c r="DGG122" s="27"/>
      <c r="DGH122" s="27"/>
      <c r="DGI122" s="27"/>
      <c r="DGJ122" s="27"/>
      <c r="DGK122" s="27"/>
      <c r="DGL122" s="27"/>
      <c r="DGM122" s="27"/>
      <c r="DGN122" s="27"/>
      <c r="DGO122" s="27"/>
      <c r="DGP122" s="27"/>
      <c r="DGQ122" s="27"/>
      <c r="DGR122" s="27"/>
      <c r="DGS122" s="27"/>
      <c r="DGT122" s="27"/>
      <c r="DGU122" s="27"/>
      <c r="DGV122" s="27"/>
      <c r="DGW122" s="27"/>
      <c r="DGX122" s="27"/>
      <c r="DGY122" s="27"/>
      <c r="DGZ122" s="27"/>
      <c r="DHA122" s="27"/>
      <c r="DHB122" s="27"/>
      <c r="DHC122" s="27"/>
      <c r="DHD122" s="27"/>
      <c r="DHE122" s="27"/>
      <c r="DHF122" s="27"/>
      <c r="DHG122" s="27"/>
      <c r="DHH122" s="27"/>
      <c r="DHI122" s="27"/>
      <c r="DHJ122" s="27"/>
      <c r="DHK122" s="27"/>
      <c r="DHL122" s="27"/>
      <c r="DHM122" s="27"/>
      <c r="DHN122" s="27"/>
      <c r="DHO122" s="27"/>
      <c r="DHP122" s="27"/>
      <c r="DHQ122" s="27"/>
      <c r="DHR122" s="27"/>
      <c r="DHS122" s="27"/>
      <c r="DHT122" s="27"/>
      <c r="DHU122" s="27"/>
      <c r="DHV122" s="27"/>
      <c r="DHW122" s="27"/>
      <c r="DHX122" s="27"/>
      <c r="DHY122" s="27"/>
      <c r="DHZ122" s="27"/>
      <c r="DIA122" s="27"/>
      <c r="DIB122" s="27"/>
      <c r="DIC122" s="27"/>
      <c r="DID122" s="27"/>
      <c r="DIE122" s="27"/>
      <c r="DIF122" s="27"/>
      <c r="DIG122" s="27"/>
      <c r="DIH122" s="27"/>
      <c r="DII122" s="27"/>
      <c r="DIJ122" s="27"/>
      <c r="DIK122" s="27"/>
      <c r="DIL122" s="27"/>
      <c r="DIM122" s="27"/>
      <c r="DIN122" s="27"/>
      <c r="DIO122" s="27"/>
      <c r="DIP122" s="27"/>
      <c r="DIQ122" s="27"/>
      <c r="DIR122" s="27"/>
      <c r="DIS122" s="27"/>
      <c r="DIT122" s="27"/>
      <c r="DIU122" s="27"/>
      <c r="DIV122" s="27"/>
      <c r="DIW122" s="27"/>
      <c r="DIX122" s="27"/>
      <c r="DIY122" s="27"/>
      <c r="DIZ122" s="27"/>
      <c r="DJA122" s="27"/>
      <c r="DJB122" s="27"/>
      <c r="DJC122" s="27"/>
      <c r="DJD122" s="27"/>
      <c r="DJE122" s="27"/>
      <c r="DJF122" s="27"/>
      <c r="DJG122" s="27"/>
      <c r="DJH122" s="27"/>
      <c r="DJI122" s="27"/>
      <c r="DJJ122" s="27"/>
      <c r="DJK122" s="27"/>
      <c r="DJL122" s="27"/>
      <c r="DJM122" s="27"/>
      <c r="DJN122" s="27"/>
      <c r="DJO122" s="27"/>
      <c r="DJP122" s="27"/>
      <c r="DJQ122" s="27"/>
      <c r="DJR122" s="27"/>
      <c r="DJS122" s="27"/>
      <c r="DJT122" s="27"/>
      <c r="DJU122" s="27"/>
      <c r="DJV122" s="27"/>
      <c r="DJW122" s="27"/>
      <c r="DJX122" s="27"/>
      <c r="DJY122" s="27"/>
      <c r="DJZ122" s="27"/>
      <c r="DKA122" s="27"/>
      <c r="DKB122" s="27"/>
      <c r="DKC122" s="27"/>
      <c r="DKD122" s="27"/>
      <c r="DKE122" s="27"/>
      <c r="DKF122" s="27"/>
      <c r="DKG122" s="27"/>
      <c r="DKH122" s="27"/>
      <c r="DKI122" s="27"/>
      <c r="DKJ122" s="27"/>
      <c r="DKK122" s="27"/>
      <c r="DKL122" s="27"/>
      <c r="DKM122" s="27"/>
      <c r="DKN122" s="27"/>
      <c r="DKO122" s="27"/>
      <c r="DKP122" s="27"/>
      <c r="DKQ122" s="27"/>
      <c r="DKR122" s="27"/>
      <c r="DKS122" s="27"/>
      <c r="DKT122" s="27"/>
      <c r="DKU122" s="27"/>
      <c r="DKV122" s="27"/>
      <c r="DKW122" s="27"/>
      <c r="DKX122" s="27"/>
      <c r="DKY122" s="27"/>
      <c r="DKZ122" s="27"/>
      <c r="DLA122" s="27"/>
      <c r="DLB122" s="27"/>
      <c r="DLC122" s="27"/>
      <c r="DLD122" s="27"/>
      <c r="DLE122" s="27"/>
      <c r="DLF122" s="27"/>
      <c r="DLG122" s="27"/>
      <c r="DLH122" s="27"/>
      <c r="DLI122" s="27"/>
      <c r="DLJ122" s="27"/>
      <c r="DLQ122" s="27"/>
      <c r="DLR122" s="27"/>
      <c r="DLS122" s="27"/>
      <c r="DLT122" s="27"/>
      <c r="DLU122" s="27"/>
      <c r="DLV122" s="27"/>
      <c r="DLW122" s="27"/>
      <c r="DLX122" s="27"/>
      <c r="DLY122" s="27"/>
      <c r="DLZ122" s="27"/>
      <c r="DMA122" s="27"/>
      <c r="DMB122" s="27"/>
      <c r="DMC122" s="27"/>
      <c r="DMD122" s="27"/>
      <c r="DME122" s="27"/>
      <c r="DMF122" s="27"/>
      <c r="DMG122" s="27"/>
      <c r="DMH122" s="27"/>
      <c r="DMI122" s="27"/>
      <c r="DMJ122" s="27"/>
      <c r="DMK122" s="27"/>
      <c r="DML122" s="27"/>
      <c r="DMM122" s="27"/>
      <c r="DMN122" s="27"/>
      <c r="DMO122" s="27"/>
      <c r="DMP122" s="27"/>
      <c r="DMQ122" s="27"/>
      <c r="DMR122" s="27"/>
      <c r="DMS122" s="27"/>
      <c r="DMT122" s="27"/>
      <c r="DMU122" s="27"/>
      <c r="DMV122" s="27"/>
      <c r="DMW122" s="27"/>
      <c r="DMX122" s="27"/>
      <c r="DMY122" s="27"/>
      <c r="DMZ122" s="27"/>
      <c r="DNA122" s="27"/>
      <c r="DNB122" s="27"/>
      <c r="DNC122" s="27"/>
      <c r="DND122" s="27"/>
      <c r="DNE122" s="27"/>
      <c r="DNF122" s="27"/>
      <c r="DNG122" s="27"/>
      <c r="DNH122" s="27"/>
      <c r="DNI122" s="27"/>
      <c r="DNJ122" s="27"/>
      <c r="DNK122" s="27"/>
      <c r="DNL122" s="27"/>
      <c r="DNM122" s="27"/>
      <c r="DNN122" s="27"/>
      <c r="DNO122" s="27"/>
      <c r="DNP122" s="27"/>
      <c r="DNQ122" s="27"/>
      <c r="DNR122" s="27"/>
      <c r="DNS122" s="27"/>
      <c r="DNT122" s="27"/>
      <c r="DNU122" s="27"/>
      <c r="DNV122" s="27"/>
      <c r="DNW122" s="27"/>
      <c r="DNX122" s="27"/>
      <c r="DNY122" s="27"/>
      <c r="DNZ122" s="27"/>
      <c r="DOA122" s="27"/>
      <c r="DOB122" s="27"/>
      <c r="DOC122" s="27"/>
      <c r="DOD122" s="27"/>
      <c r="DOE122" s="27"/>
      <c r="DOF122" s="27"/>
      <c r="DOG122" s="27"/>
      <c r="DOH122" s="27"/>
      <c r="DOI122" s="27"/>
      <c r="DOJ122" s="27"/>
      <c r="DOK122" s="27"/>
      <c r="DOL122" s="27"/>
      <c r="DOM122" s="27"/>
      <c r="DON122" s="27"/>
      <c r="DOO122" s="27"/>
      <c r="DOP122" s="27"/>
      <c r="DOQ122" s="27"/>
      <c r="DOR122" s="27"/>
      <c r="DOS122" s="27"/>
      <c r="DOT122" s="27"/>
      <c r="DOU122" s="27"/>
      <c r="DOV122" s="27"/>
      <c r="DOW122" s="27"/>
      <c r="DOX122" s="27"/>
      <c r="DOY122" s="27"/>
      <c r="DOZ122" s="27"/>
      <c r="DPA122" s="27"/>
      <c r="DPB122" s="27"/>
      <c r="DPC122" s="27"/>
      <c r="DPD122" s="27"/>
      <c r="DPE122" s="27"/>
      <c r="DPF122" s="27"/>
      <c r="DPG122" s="27"/>
      <c r="DPH122" s="27"/>
      <c r="DPI122" s="27"/>
      <c r="DPJ122" s="27"/>
      <c r="DPK122" s="27"/>
      <c r="DPL122" s="27"/>
      <c r="DPM122" s="27"/>
      <c r="DPN122" s="27"/>
      <c r="DPO122" s="27"/>
      <c r="DPP122" s="27"/>
      <c r="DPQ122" s="27"/>
      <c r="DPR122" s="27"/>
      <c r="DPS122" s="27"/>
      <c r="DPT122" s="27"/>
      <c r="DPU122" s="27"/>
      <c r="DPV122" s="27"/>
      <c r="DPW122" s="27"/>
      <c r="DPX122" s="27"/>
      <c r="DPY122" s="27"/>
      <c r="DPZ122" s="27"/>
      <c r="DQA122" s="27"/>
      <c r="DQB122" s="27"/>
      <c r="DQC122" s="27"/>
      <c r="DQD122" s="27"/>
      <c r="DQE122" s="27"/>
      <c r="DQF122" s="27"/>
      <c r="DQG122" s="27"/>
      <c r="DQH122" s="27"/>
      <c r="DQI122" s="27"/>
      <c r="DQJ122" s="27"/>
      <c r="DQK122" s="27"/>
      <c r="DQL122" s="27"/>
      <c r="DQM122" s="27"/>
      <c r="DQN122" s="27"/>
      <c r="DQO122" s="27"/>
      <c r="DQP122" s="27"/>
      <c r="DQQ122" s="27"/>
      <c r="DQR122" s="27"/>
      <c r="DQS122" s="27"/>
      <c r="DQT122" s="27"/>
      <c r="DQU122" s="27"/>
      <c r="DQV122" s="27"/>
      <c r="DQW122" s="27"/>
      <c r="DQX122" s="27"/>
      <c r="DQY122" s="27"/>
      <c r="DQZ122" s="27"/>
      <c r="DRA122" s="27"/>
      <c r="DRB122" s="27"/>
      <c r="DRC122" s="27"/>
      <c r="DRD122" s="27"/>
      <c r="DRE122" s="27"/>
      <c r="DRF122" s="27"/>
      <c r="DRG122" s="27"/>
      <c r="DRH122" s="27"/>
      <c r="DRI122" s="27"/>
      <c r="DRJ122" s="27"/>
      <c r="DRK122" s="27"/>
      <c r="DRL122" s="27"/>
      <c r="DRM122" s="27"/>
      <c r="DRN122" s="27"/>
      <c r="DRO122" s="27"/>
      <c r="DRP122" s="27"/>
      <c r="DRQ122" s="27"/>
      <c r="DRR122" s="27"/>
      <c r="DRS122" s="27"/>
      <c r="DRT122" s="27"/>
      <c r="DRU122" s="27"/>
      <c r="DRV122" s="27"/>
      <c r="DRW122" s="27"/>
      <c r="DRX122" s="27"/>
      <c r="DRY122" s="27"/>
      <c r="DRZ122" s="27"/>
      <c r="DSA122" s="27"/>
      <c r="DSB122" s="27"/>
      <c r="DSC122" s="27"/>
      <c r="DSD122" s="27"/>
      <c r="DSE122" s="27"/>
      <c r="DSF122" s="27"/>
      <c r="DSG122" s="27"/>
      <c r="DSH122" s="27"/>
      <c r="DSI122" s="27"/>
      <c r="DSJ122" s="27"/>
      <c r="DSK122" s="27"/>
      <c r="DSL122" s="27"/>
      <c r="DSM122" s="27"/>
      <c r="DSN122" s="27"/>
      <c r="DSO122" s="27"/>
      <c r="DSP122" s="27"/>
      <c r="DSQ122" s="27"/>
      <c r="DSR122" s="27"/>
      <c r="DSS122" s="27"/>
      <c r="DST122" s="27"/>
      <c r="DSU122" s="27"/>
      <c r="DSV122" s="27"/>
      <c r="DSW122" s="27"/>
      <c r="DSX122" s="27"/>
      <c r="DSY122" s="27"/>
      <c r="DSZ122" s="27"/>
      <c r="DTA122" s="27"/>
      <c r="DTB122" s="27"/>
      <c r="DTC122" s="27"/>
      <c r="DTD122" s="27"/>
      <c r="DTE122" s="27"/>
      <c r="DTF122" s="27"/>
      <c r="DTG122" s="27"/>
      <c r="DTH122" s="27"/>
      <c r="DTI122" s="27"/>
      <c r="DTJ122" s="27"/>
      <c r="DTK122" s="27"/>
      <c r="DTL122" s="27"/>
      <c r="DTM122" s="27"/>
      <c r="DTN122" s="27"/>
      <c r="DTO122" s="27"/>
      <c r="DTP122" s="27"/>
      <c r="DTQ122" s="27"/>
      <c r="DTR122" s="27"/>
      <c r="DTS122" s="27"/>
      <c r="DTT122" s="27"/>
      <c r="DTU122" s="27"/>
      <c r="DTV122" s="27"/>
      <c r="DTW122" s="27"/>
      <c r="DTX122" s="27"/>
      <c r="DTY122" s="27"/>
      <c r="DTZ122" s="27"/>
      <c r="DUA122" s="27"/>
      <c r="DUB122" s="27"/>
      <c r="DUC122" s="27"/>
      <c r="DUD122" s="27"/>
      <c r="DUE122" s="27"/>
      <c r="DUF122" s="27"/>
      <c r="DUG122" s="27"/>
      <c r="DUH122" s="27"/>
      <c r="DUI122" s="27"/>
      <c r="DUJ122" s="27"/>
      <c r="DUK122" s="27"/>
      <c r="DUL122" s="27"/>
      <c r="DUM122" s="27"/>
      <c r="DUN122" s="27"/>
      <c r="DUO122" s="27"/>
      <c r="DUP122" s="27"/>
      <c r="DUQ122" s="27"/>
      <c r="DUR122" s="27"/>
      <c r="DUS122" s="27"/>
      <c r="DUT122" s="27"/>
      <c r="DUU122" s="27"/>
      <c r="DUV122" s="27"/>
      <c r="DUW122" s="27"/>
      <c r="DUX122" s="27"/>
      <c r="DUY122" s="27"/>
      <c r="DUZ122" s="27"/>
      <c r="DVA122" s="27"/>
      <c r="DVB122" s="27"/>
      <c r="DVC122" s="27"/>
      <c r="DVD122" s="27"/>
      <c r="DVE122" s="27"/>
      <c r="DVF122" s="27"/>
      <c r="DVM122" s="27"/>
      <c r="DVN122" s="27"/>
      <c r="DVO122" s="27"/>
      <c r="DVP122" s="27"/>
      <c r="DVQ122" s="27"/>
      <c r="DVR122" s="27"/>
      <c r="DVS122" s="27"/>
      <c r="DVT122" s="27"/>
      <c r="DVU122" s="27"/>
      <c r="DVV122" s="27"/>
      <c r="DVW122" s="27"/>
      <c r="DVX122" s="27"/>
      <c r="DVY122" s="27"/>
      <c r="DVZ122" s="27"/>
      <c r="DWA122" s="27"/>
      <c r="DWB122" s="27"/>
      <c r="DWC122" s="27"/>
      <c r="DWD122" s="27"/>
      <c r="DWE122" s="27"/>
      <c r="DWF122" s="27"/>
      <c r="DWG122" s="27"/>
      <c r="DWH122" s="27"/>
      <c r="DWI122" s="27"/>
      <c r="DWJ122" s="27"/>
      <c r="DWK122" s="27"/>
      <c r="DWL122" s="27"/>
      <c r="DWM122" s="27"/>
      <c r="DWN122" s="27"/>
      <c r="DWO122" s="27"/>
      <c r="DWP122" s="27"/>
      <c r="DWQ122" s="27"/>
      <c r="DWR122" s="27"/>
      <c r="DWS122" s="27"/>
      <c r="DWT122" s="27"/>
      <c r="DWU122" s="27"/>
      <c r="DWV122" s="27"/>
      <c r="DWW122" s="27"/>
      <c r="DWX122" s="27"/>
      <c r="DWY122" s="27"/>
      <c r="DWZ122" s="27"/>
      <c r="DXA122" s="27"/>
      <c r="DXB122" s="27"/>
      <c r="DXC122" s="27"/>
      <c r="DXD122" s="27"/>
      <c r="DXE122" s="27"/>
      <c r="DXF122" s="27"/>
      <c r="DXG122" s="27"/>
      <c r="DXH122" s="27"/>
      <c r="DXI122" s="27"/>
      <c r="DXJ122" s="27"/>
      <c r="DXK122" s="27"/>
      <c r="DXL122" s="27"/>
      <c r="DXM122" s="27"/>
      <c r="DXN122" s="27"/>
      <c r="DXO122" s="27"/>
      <c r="DXP122" s="27"/>
      <c r="DXQ122" s="27"/>
      <c r="DXR122" s="27"/>
      <c r="DXS122" s="27"/>
      <c r="DXT122" s="27"/>
      <c r="DXU122" s="27"/>
      <c r="DXV122" s="27"/>
      <c r="DXW122" s="27"/>
      <c r="DXX122" s="27"/>
      <c r="DXY122" s="27"/>
      <c r="DXZ122" s="27"/>
      <c r="DYA122" s="27"/>
      <c r="DYB122" s="27"/>
      <c r="DYC122" s="27"/>
      <c r="DYD122" s="27"/>
      <c r="DYE122" s="27"/>
      <c r="DYF122" s="27"/>
      <c r="DYG122" s="27"/>
      <c r="DYH122" s="27"/>
      <c r="DYI122" s="27"/>
      <c r="DYJ122" s="27"/>
      <c r="DYK122" s="27"/>
      <c r="DYL122" s="27"/>
      <c r="DYM122" s="27"/>
      <c r="DYN122" s="27"/>
      <c r="DYO122" s="27"/>
      <c r="DYP122" s="27"/>
      <c r="DYQ122" s="27"/>
      <c r="DYR122" s="27"/>
      <c r="DYS122" s="27"/>
      <c r="DYT122" s="27"/>
      <c r="DYU122" s="27"/>
      <c r="DYV122" s="27"/>
      <c r="DYW122" s="27"/>
      <c r="DYX122" s="27"/>
      <c r="DYY122" s="27"/>
      <c r="DYZ122" s="27"/>
      <c r="DZA122" s="27"/>
      <c r="DZB122" s="27"/>
      <c r="DZC122" s="27"/>
      <c r="DZD122" s="27"/>
      <c r="DZE122" s="27"/>
      <c r="DZF122" s="27"/>
      <c r="DZG122" s="27"/>
      <c r="DZH122" s="27"/>
      <c r="DZI122" s="27"/>
      <c r="DZJ122" s="27"/>
      <c r="DZK122" s="27"/>
      <c r="DZL122" s="27"/>
      <c r="DZM122" s="27"/>
      <c r="DZN122" s="27"/>
      <c r="DZO122" s="27"/>
      <c r="DZP122" s="27"/>
      <c r="DZQ122" s="27"/>
      <c r="DZR122" s="27"/>
      <c r="DZS122" s="27"/>
      <c r="DZT122" s="27"/>
      <c r="DZU122" s="27"/>
      <c r="DZV122" s="27"/>
      <c r="DZW122" s="27"/>
      <c r="DZX122" s="27"/>
      <c r="DZY122" s="27"/>
      <c r="DZZ122" s="27"/>
      <c r="EAA122" s="27"/>
      <c r="EAB122" s="27"/>
      <c r="EAC122" s="27"/>
      <c r="EAD122" s="27"/>
      <c r="EAE122" s="27"/>
      <c r="EAF122" s="27"/>
      <c r="EAG122" s="27"/>
      <c r="EAH122" s="27"/>
      <c r="EAI122" s="27"/>
      <c r="EAJ122" s="27"/>
      <c r="EAK122" s="27"/>
      <c r="EAL122" s="27"/>
      <c r="EAM122" s="27"/>
      <c r="EAN122" s="27"/>
      <c r="EAO122" s="27"/>
      <c r="EAP122" s="27"/>
      <c r="EAQ122" s="27"/>
      <c r="EAR122" s="27"/>
      <c r="EAS122" s="27"/>
      <c r="EAT122" s="27"/>
      <c r="EAU122" s="27"/>
      <c r="EAV122" s="27"/>
      <c r="EAW122" s="27"/>
      <c r="EAX122" s="27"/>
      <c r="EAY122" s="27"/>
      <c r="EAZ122" s="27"/>
      <c r="EBA122" s="27"/>
      <c r="EBB122" s="27"/>
      <c r="EBC122" s="27"/>
      <c r="EBD122" s="27"/>
      <c r="EBE122" s="27"/>
      <c r="EBF122" s="27"/>
      <c r="EBG122" s="27"/>
      <c r="EBH122" s="27"/>
      <c r="EBI122" s="27"/>
      <c r="EBJ122" s="27"/>
      <c r="EBK122" s="27"/>
      <c r="EBL122" s="27"/>
      <c r="EBM122" s="27"/>
      <c r="EBN122" s="27"/>
      <c r="EBO122" s="27"/>
      <c r="EBP122" s="27"/>
      <c r="EBQ122" s="27"/>
      <c r="EBR122" s="27"/>
      <c r="EBS122" s="27"/>
      <c r="EBT122" s="27"/>
      <c r="EBU122" s="27"/>
      <c r="EBV122" s="27"/>
      <c r="EBW122" s="27"/>
      <c r="EBX122" s="27"/>
      <c r="EBY122" s="27"/>
      <c r="EBZ122" s="27"/>
      <c r="ECA122" s="27"/>
      <c r="ECB122" s="27"/>
      <c r="ECC122" s="27"/>
      <c r="ECD122" s="27"/>
      <c r="ECE122" s="27"/>
      <c r="ECF122" s="27"/>
      <c r="ECG122" s="27"/>
      <c r="ECH122" s="27"/>
      <c r="ECI122" s="27"/>
      <c r="ECJ122" s="27"/>
      <c r="ECK122" s="27"/>
      <c r="ECL122" s="27"/>
      <c r="ECM122" s="27"/>
      <c r="ECN122" s="27"/>
      <c r="ECO122" s="27"/>
      <c r="ECP122" s="27"/>
      <c r="ECQ122" s="27"/>
      <c r="ECR122" s="27"/>
      <c r="ECS122" s="27"/>
      <c r="ECT122" s="27"/>
      <c r="ECU122" s="27"/>
      <c r="ECV122" s="27"/>
      <c r="ECW122" s="27"/>
      <c r="ECX122" s="27"/>
      <c r="ECY122" s="27"/>
      <c r="ECZ122" s="27"/>
      <c r="EDA122" s="27"/>
      <c r="EDB122" s="27"/>
      <c r="EDC122" s="27"/>
      <c r="EDD122" s="27"/>
      <c r="EDE122" s="27"/>
      <c r="EDF122" s="27"/>
      <c r="EDG122" s="27"/>
      <c r="EDH122" s="27"/>
      <c r="EDI122" s="27"/>
      <c r="EDJ122" s="27"/>
      <c r="EDK122" s="27"/>
      <c r="EDL122" s="27"/>
      <c r="EDM122" s="27"/>
      <c r="EDN122" s="27"/>
      <c r="EDO122" s="27"/>
      <c r="EDP122" s="27"/>
      <c r="EDQ122" s="27"/>
      <c r="EDR122" s="27"/>
      <c r="EDS122" s="27"/>
      <c r="EDT122" s="27"/>
      <c r="EDU122" s="27"/>
      <c r="EDV122" s="27"/>
      <c r="EDW122" s="27"/>
      <c r="EDX122" s="27"/>
      <c r="EDY122" s="27"/>
      <c r="EDZ122" s="27"/>
      <c r="EEA122" s="27"/>
      <c r="EEB122" s="27"/>
      <c r="EEC122" s="27"/>
      <c r="EED122" s="27"/>
      <c r="EEE122" s="27"/>
      <c r="EEF122" s="27"/>
      <c r="EEG122" s="27"/>
      <c r="EEH122" s="27"/>
      <c r="EEI122" s="27"/>
      <c r="EEJ122" s="27"/>
      <c r="EEK122" s="27"/>
      <c r="EEL122" s="27"/>
      <c r="EEM122" s="27"/>
      <c r="EEN122" s="27"/>
      <c r="EEO122" s="27"/>
      <c r="EEP122" s="27"/>
      <c r="EEQ122" s="27"/>
      <c r="EER122" s="27"/>
      <c r="EES122" s="27"/>
      <c r="EET122" s="27"/>
      <c r="EEU122" s="27"/>
      <c r="EEV122" s="27"/>
      <c r="EEW122" s="27"/>
      <c r="EEX122" s="27"/>
      <c r="EEY122" s="27"/>
      <c r="EEZ122" s="27"/>
      <c r="EFA122" s="27"/>
      <c r="EFB122" s="27"/>
      <c r="EFI122" s="27"/>
      <c r="EFJ122" s="27"/>
      <c r="EFK122" s="27"/>
      <c r="EFL122" s="27"/>
      <c r="EFM122" s="27"/>
      <c r="EFN122" s="27"/>
      <c r="EFO122" s="27"/>
      <c r="EFP122" s="27"/>
      <c r="EFQ122" s="27"/>
      <c r="EFR122" s="27"/>
      <c r="EFS122" s="27"/>
      <c r="EFT122" s="27"/>
      <c r="EFU122" s="27"/>
      <c r="EFV122" s="27"/>
      <c r="EFW122" s="27"/>
      <c r="EFX122" s="27"/>
      <c r="EFY122" s="27"/>
      <c r="EFZ122" s="27"/>
      <c r="EGA122" s="27"/>
      <c r="EGB122" s="27"/>
      <c r="EGC122" s="27"/>
      <c r="EGD122" s="27"/>
      <c r="EGE122" s="27"/>
      <c r="EGF122" s="27"/>
      <c r="EGG122" s="27"/>
      <c r="EGH122" s="27"/>
      <c r="EGI122" s="27"/>
      <c r="EGJ122" s="27"/>
      <c r="EGK122" s="27"/>
      <c r="EGL122" s="27"/>
      <c r="EGM122" s="27"/>
      <c r="EGN122" s="27"/>
      <c r="EGO122" s="27"/>
      <c r="EGP122" s="27"/>
      <c r="EGQ122" s="27"/>
      <c r="EGR122" s="27"/>
      <c r="EGS122" s="27"/>
      <c r="EGT122" s="27"/>
      <c r="EGU122" s="27"/>
      <c r="EGV122" s="27"/>
      <c r="EGW122" s="27"/>
      <c r="EGX122" s="27"/>
      <c r="EGY122" s="27"/>
      <c r="EGZ122" s="27"/>
      <c r="EHA122" s="27"/>
      <c r="EHB122" s="27"/>
      <c r="EHC122" s="27"/>
      <c r="EHD122" s="27"/>
      <c r="EHE122" s="27"/>
      <c r="EHF122" s="27"/>
      <c r="EHG122" s="27"/>
      <c r="EHH122" s="27"/>
      <c r="EHI122" s="27"/>
      <c r="EHJ122" s="27"/>
      <c r="EHK122" s="27"/>
      <c r="EHL122" s="27"/>
      <c r="EHM122" s="27"/>
      <c r="EHN122" s="27"/>
      <c r="EHO122" s="27"/>
      <c r="EHP122" s="27"/>
      <c r="EHQ122" s="27"/>
      <c r="EHR122" s="27"/>
      <c r="EHS122" s="27"/>
      <c r="EHT122" s="27"/>
      <c r="EHU122" s="27"/>
      <c r="EHV122" s="27"/>
      <c r="EHW122" s="27"/>
      <c r="EHX122" s="27"/>
      <c r="EHY122" s="27"/>
      <c r="EHZ122" s="27"/>
      <c r="EIA122" s="27"/>
      <c r="EIB122" s="27"/>
      <c r="EIC122" s="27"/>
      <c r="EID122" s="27"/>
      <c r="EIE122" s="27"/>
      <c r="EIF122" s="27"/>
      <c r="EIG122" s="27"/>
      <c r="EIH122" s="27"/>
      <c r="EII122" s="27"/>
      <c r="EIJ122" s="27"/>
      <c r="EIK122" s="27"/>
      <c r="EIL122" s="27"/>
      <c r="EIM122" s="27"/>
      <c r="EIN122" s="27"/>
      <c r="EIO122" s="27"/>
      <c r="EIP122" s="27"/>
      <c r="EIQ122" s="27"/>
      <c r="EIR122" s="27"/>
      <c r="EIS122" s="27"/>
      <c r="EIT122" s="27"/>
      <c r="EIU122" s="27"/>
      <c r="EIV122" s="27"/>
      <c r="EIW122" s="27"/>
      <c r="EIX122" s="27"/>
      <c r="EIY122" s="27"/>
      <c r="EIZ122" s="27"/>
      <c r="EJA122" s="27"/>
      <c r="EJB122" s="27"/>
      <c r="EJC122" s="27"/>
      <c r="EJD122" s="27"/>
      <c r="EJE122" s="27"/>
      <c r="EJF122" s="27"/>
      <c r="EJG122" s="27"/>
      <c r="EJH122" s="27"/>
      <c r="EJI122" s="27"/>
      <c r="EJJ122" s="27"/>
      <c r="EJK122" s="27"/>
      <c r="EJL122" s="27"/>
      <c r="EJM122" s="27"/>
      <c r="EJN122" s="27"/>
      <c r="EJO122" s="27"/>
      <c r="EJP122" s="27"/>
      <c r="EJQ122" s="27"/>
      <c r="EJR122" s="27"/>
      <c r="EJS122" s="27"/>
      <c r="EJT122" s="27"/>
      <c r="EJU122" s="27"/>
      <c r="EJV122" s="27"/>
      <c r="EJW122" s="27"/>
      <c r="EJX122" s="27"/>
      <c r="EJY122" s="27"/>
      <c r="EJZ122" s="27"/>
      <c r="EKA122" s="27"/>
      <c r="EKB122" s="27"/>
      <c r="EKC122" s="27"/>
      <c r="EKD122" s="27"/>
      <c r="EKE122" s="27"/>
      <c r="EKF122" s="27"/>
      <c r="EKG122" s="27"/>
      <c r="EKH122" s="27"/>
      <c r="EKI122" s="27"/>
      <c r="EKJ122" s="27"/>
      <c r="EKK122" s="27"/>
      <c r="EKL122" s="27"/>
      <c r="EKM122" s="27"/>
      <c r="EKN122" s="27"/>
      <c r="EKO122" s="27"/>
      <c r="EKP122" s="27"/>
      <c r="EKQ122" s="27"/>
      <c r="EKR122" s="27"/>
      <c r="EKS122" s="27"/>
      <c r="EKT122" s="27"/>
      <c r="EKU122" s="27"/>
      <c r="EKV122" s="27"/>
      <c r="EKW122" s="27"/>
      <c r="EKX122" s="27"/>
      <c r="EKY122" s="27"/>
      <c r="EKZ122" s="27"/>
      <c r="ELA122" s="27"/>
      <c r="ELB122" s="27"/>
      <c r="ELC122" s="27"/>
      <c r="ELD122" s="27"/>
      <c r="ELE122" s="27"/>
      <c r="ELF122" s="27"/>
      <c r="ELG122" s="27"/>
      <c r="ELH122" s="27"/>
      <c r="ELI122" s="27"/>
      <c r="ELJ122" s="27"/>
      <c r="ELK122" s="27"/>
      <c r="ELL122" s="27"/>
      <c r="ELM122" s="27"/>
      <c r="ELN122" s="27"/>
      <c r="ELO122" s="27"/>
      <c r="ELP122" s="27"/>
      <c r="ELQ122" s="27"/>
      <c r="ELR122" s="27"/>
      <c r="ELS122" s="27"/>
      <c r="ELT122" s="27"/>
      <c r="ELU122" s="27"/>
      <c r="ELV122" s="27"/>
      <c r="ELW122" s="27"/>
      <c r="ELX122" s="27"/>
      <c r="ELY122" s="27"/>
      <c r="ELZ122" s="27"/>
      <c r="EMA122" s="27"/>
      <c r="EMB122" s="27"/>
      <c r="EMC122" s="27"/>
      <c r="EMD122" s="27"/>
      <c r="EME122" s="27"/>
      <c r="EMF122" s="27"/>
      <c r="EMG122" s="27"/>
      <c r="EMH122" s="27"/>
      <c r="EMI122" s="27"/>
      <c r="EMJ122" s="27"/>
      <c r="EMK122" s="27"/>
      <c r="EML122" s="27"/>
      <c r="EMM122" s="27"/>
      <c r="EMN122" s="27"/>
      <c r="EMO122" s="27"/>
      <c r="EMP122" s="27"/>
      <c r="EMQ122" s="27"/>
      <c r="EMR122" s="27"/>
      <c r="EMS122" s="27"/>
      <c r="EMT122" s="27"/>
      <c r="EMU122" s="27"/>
      <c r="EMV122" s="27"/>
      <c r="EMW122" s="27"/>
      <c r="EMX122" s="27"/>
      <c r="EMY122" s="27"/>
      <c r="EMZ122" s="27"/>
      <c r="ENA122" s="27"/>
      <c r="ENB122" s="27"/>
      <c r="ENC122" s="27"/>
      <c r="END122" s="27"/>
      <c r="ENE122" s="27"/>
      <c r="ENF122" s="27"/>
      <c r="ENG122" s="27"/>
      <c r="ENH122" s="27"/>
      <c r="ENI122" s="27"/>
      <c r="ENJ122" s="27"/>
      <c r="ENK122" s="27"/>
      <c r="ENL122" s="27"/>
      <c r="ENM122" s="27"/>
      <c r="ENN122" s="27"/>
      <c r="ENO122" s="27"/>
      <c r="ENP122" s="27"/>
      <c r="ENQ122" s="27"/>
      <c r="ENR122" s="27"/>
      <c r="ENS122" s="27"/>
      <c r="ENT122" s="27"/>
      <c r="ENU122" s="27"/>
      <c r="ENV122" s="27"/>
      <c r="ENW122" s="27"/>
      <c r="ENX122" s="27"/>
      <c r="ENY122" s="27"/>
      <c r="ENZ122" s="27"/>
      <c r="EOA122" s="27"/>
      <c r="EOB122" s="27"/>
      <c r="EOC122" s="27"/>
      <c r="EOD122" s="27"/>
      <c r="EOE122" s="27"/>
      <c r="EOF122" s="27"/>
      <c r="EOG122" s="27"/>
      <c r="EOH122" s="27"/>
      <c r="EOI122" s="27"/>
      <c r="EOJ122" s="27"/>
      <c r="EOK122" s="27"/>
      <c r="EOL122" s="27"/>
      <c r="EOM122" s="27"/>
      <c r="EON122" s="27"/>
      <c r="EOO122" s="27"/>
      <c r="EOP122" s="27"/>
      <c r="EOQ122" s="27"/>
      <c r="EOR122" s="27"/>
      <c r="EOS122" s="27"/>
      <c r="EOT122" s="27"/>
      <c r="EOU122" s="27"/>
      <c r="EOV122" s="27"/>
      <c r="EOW122" s="27"/>
      <c r="EOX122" s="27"/>
      <c r="EPE122" s="27"/>
      <c r="EPF122" s="27"/>
      <c r="EPG122" s="27"/>
      <c r="EPH122" s="27"/>
      <c r="EPI122" s="27"/>
      <c r="EPJ122" s="27"/>
      <c r="EPK122" s="27"/>
      <c r="EPL122" s="27"/>
      <c r="EPM122" s="27"/>
      <c r="EPN122" s="27"/>
      <c r="EPO122" s="27"/>
      <c r="EPP122" s="27"/>
      <c r="EPQ122" s="27"/>
      <c r="EPR122" s="27"/>
      <c r="EPS122" s="27"/>
      <c r="EPT122" s="27"/>
      <c r="EPU122" s="27"/>
      <c r="EPV122" s="27"/>
      <c r="EPW122" s="27"/>
      <c r="EPX122" s="27"/>
      <c r="EPY122" s="27"/>
      <c r="EPZ122" s="27"/>
      <c r="EQA122" s="27"/>
      <c r="EQB122" s="27"/>
      <c r="EQC122" s="27"/>
      <c r="EQD122" s="27"/>
      <c r="EQE122" s="27"/>
      <c r="EQF122" s="27"/>
      <c r="EQG122" s="27"/>
      <c r="EQH122" s="27"/>
      <c r="EQI122" s="27"/>
      <c r="EQJ122" s="27"/>
      <c r="EQK122" s="27"/>
      <c r="EQL122" s="27"/>
      <c r="EQM122" s="27"/>
      <c r="EQN122" s="27"/>
      <c r="EQO122" s="27"/>
      <c r="EQP122" s="27"/>
      <c r="EQQ122" s="27"/>
      <c r="EQR122" s="27"/>
      <c r="EQS122" s="27"/>
      <c r="EQT122" s="27"/>
      <c r="EQU122" s="27"/>
      <c r="EQV122" s="27"/>
      <c r="EQW122" s="27"/>
      <c r="EQX122" s="27"/>
      <c r="EQY122" s="27"/>
      <c r="EQZ122" s="27"/>
      <c r="ERA122" s="27"/>
      <c r="ERB122" s="27"/>
      <c r="ERC122" s="27"/>
      <c r="ERD122" s="27"/>
      <c r="ERE122" s="27"/>
      <c r="ERF122" s="27"/>
      <c r="ERG122" s="27"/>
      <c r="ERH122" s="27"/>
      <c r="ERI122" s="27"/>
      <c r="ERJ122" s="27"/>
      <c r="ERK122" s="27"/>
      <c r="ERL122" s="27"/>
      <c r="ERM122" s="27"/>
      <c r="ERN122" s="27"/>
      <c r="ERO122" s="27"/>
      <c r="ERP122" s="27"/>
      <c r="ERQ122" s="27"/>
      <c r="ERR122" s="27"/>
      <c r="ERS122" s="27"/>
      <c r="ERT122" s="27"/>
      <c r="ERU122" s="27"/>
      <c r="ERV122" s="27"/>
      <c r="ERW122" s="27"/>
      <c r="ERX122" s="27"/>
      <c r="ERY122" s="27"/>
      <c r="ERZ122" s="27"/>
      <c r="ESA122" s="27"/>
      <c r="ESB122" s="27"/>
      <c r="ESC122" s="27"/>
      <c r="ESD122" s="27"/>
      <c r="ESE122" s="27"/>
      <c r="ESF122" s="27"/>
      <c r="ESG122" s="27"/>
      <c r="ESH122" s="27"/>
      <c r="ESI122" s="27"/>
      <c r="ESJ122" s="27"/>
      <c r="ESK122" s="27"/>
      <c r="ESL122" s="27"/>
      <c r="ESM122" s="27"/>
      <c r="ESN122" s="27"/>
      <c r="ESO122" s="27"/>
      <c r="ESP122" s="27"/>
      <c r="ESQ122" s="27"/>
      <c r="ESR122" s="27"/>
      <c r="ESS122" s="27"/>
      <c r="EST122" s="27"/>
      <c r="ESU122" s="27"/>
      <c r="ESV122" s="27"/>
      <c r="ESW122" s="27"/>
      <c r="ESX122" s="27"/>
      <c r="ESY122" s="27"/>
      <c r="ESZ122" s="27"/>
      <c r="ETA122" s="27"/>
      <c r="ETB122" s="27"/>
      <c r="ETC122" s="27"/>
      <c r="ETD122" s="27"/>
      <c r="ETE122" s="27"/>
      <c r="ETF122" s="27"/>
      <c r="ETG122" s="27"/>
      <c r="ETH122" s="27"/>
      <c r="ETI122" s="27"/>
      <c r="ETJ122" s="27"/>
      <c r="ETK122" s="27"/>
      <c r="ETL122" s="27"/>
      <c r="ETM122" s="27"/>
      <c r="ETN122" s="27"/>
      <c r="ETO122" s="27"/>
      <c r="ETP122" s="27"/>
      <c r="ETQ122" s="27"/>
      <c r="ETR122" s="27"/>
      <c r="ETS122" s="27"/>
      <c r="ETT122" s="27"/>
      <c r="ETU122" s="27"/>
      <c r="ETV122" s="27"/>
      <c r="ETW122" s="27"/>
      <c r="ETX122" s="27"/>
      <c r="ETY122" s="27"/>
      <c r="ETZ122" s="27"/>
      <c r="EUA122" s="27"/>
      <c r="EUB122" s="27"/>
      <c r="EUC122" s="27"/>
      <c r="EUD122" s="27"/>
      <c r="EUE122" s="27"/>
      <c r="EUF122" s="27"/>
      <c r="EUG122" s="27"/>
      <c r="EUH122" s="27"/>
      <c r="EUI122" s="27"/>
      <c r="EUJ122" s="27"/>
      <c r="EUK122" s="27"/>
      <c r="EUL122" s="27"/>
      <c r="EUM122" s="27"/>
      <c r="EUN122" s="27"/>
      <c r="EUO122" s="27"/>
      <c r="EUP122" s="27"/>
      <c r="EUQ122" s="27"/>
      <c r="EUR122" s="27"/>
      <c r="EUS122" s="27"/>
      <c r="EUT122" s="27"/>
      <c r="EUU122" s="27"/>
      <c r="EUV122" s="27"/>
      <c r="EUW122" s="27"/>
      <c r="EUX122" s="27"/>
      <c r="EUY122" s="27"/>
      <c r="EUZ122" s="27"/>
      <c r="EVA122" s="27"/>
      <c r="EVB122" s="27"/>
      <c r="EVC122" s="27"/>
      <c r="EVD122" s="27"/>
      <c r="EVE122" s="27"/>
      <c r="EVF122" s="27"/>
      <c r="EVG122" s="27"/>
      <c r="EVH122" s="27"/>
      <c r="EVI122" s="27"/>
      <c r="EVJ122" s="27"/>
      <c r="EVK122" s="27"/>
      <c r="EVL122" s="27"/>
      <c r="EVM122" s="27"/>
      <c r="EVN122" s="27"/>
      <c r="EVO122" s="27"/>
      <c r="EVP122" s="27"/>
      <c r="EVQ122" s="27"/>
      <c r="EVR122" s="27"/>
      <c r="EVS122" s="27"/>
      <c r="EVT122" s="27"/>
      <c r="EVU122" s="27"/>
      <c r="EVV122" s="27"/>
      <c r="EVW122" s="27"/>
      <c r="EVX122" s="27"/>
      <c r="EVY122" s="27"/>
      <c r="EVZ122" s="27"/>
      <c r="EWA122" s="27"/>
      <c r="EWB122" s="27"/>
      <c r="EWC122" s="27"/>
      <c r="EWD122" s="27"/>
      <c r="EWE122" s="27"/>
      <c r="EWF122" s="27"/>
      <c r="EWG122" s="27"/>
      <c r="EWH122" s="27"/>
      <c r="EWI122" s="27"/>
      <c r="EWJ122" s="27"/>
      <c r="EWK122" s="27"/>
      <c r="EWL122" s="27"/>
      <c r="EWM122" s="27"/>
      <c r="EWN122" s="27"/>
      <c r="EWO122" s="27"/>
      <c r="EWP122" s="27"/>
      <c r="EWQ122" s="27"/>
      <c r="EWR122" s="27"/>
      <c r="EWS122" s="27"/>
      <c r="EWT122" s="27"/>
      <c r="EWU122" s="27"/>
      <c r="EWV122" s="27"/>
      <c r="EWW122" s="27"/>
      <c r="EWX122" s="27"/>
      <c r="EWY122" s="27"/>
      <c r="EWZ122" s="27"/>
      <c r="EXA122" s="27"/>
      <c r="EXB122" s="27"/>
      <c r="EXC122" s="27"/>
      <c r="EXD122" s="27"/>
      <c r="EXE122" s="27"/>
      <c r="EXF122" s="27"/>
      <c r="EXG122" s="27"/>
      <c r="EXH122" s="27"/>
      <c r="EXI122" s="27"/>
      <c r="EXJ122" s="27"/>
      <c r="EXK122" s="27"/>
      <c r="EXL122" s="27"/>
      <c r="EXM122" s="27"/>
      <c r="EXN122" s="27"/>
      <c r="EXO122" s="27"/>
      <c r="EXP122" s="27"/>
      <c r="EXQ122" s="27"/>
      <c r="EXR122" s="27"/>
      <c r="EXS122" s="27"/>
      <c r="EXT122" s="27"/>
      <c r="EXU122" s="27"/>
      <c r="EXV122" s="27"/>
      <c r="EXW122" s="27"/>
      <c r="EXX122" s="27"/>
      <c r="EXY122" s="27"/>
      <c r="EXZ122" s="27"/>
      <c r="EYA122" s="27"/>
      <c r="EYB122" s="27"/>
      <c r="EYC122" s="27"/>
      <c r="EYD122" s="27"/>
      <c r="EYE122" s="27"/>
      <c r="EYF122" s="27"/>
      <c r="EYG122" s="27"/>
      <c r="EYH122" s="27"/>
      <c r="EYI122" s="27"/>
      <c r="EYJ122" s="27"/>
      <c r="EYK122" s="27"/>
      <c r="EYL122" s="27"/>
      <c r="EYM122" s="27"/>
      <c r="EYN122" s="27"/>
      <c r="EYO122" s="27"/>
      <c r="EYP122" s="27"/>
      <c r="EYQ122" s="27"/>
      <c r="EYR122" s="27"/>
      <c r="EYS122" s="27"/>
      <c r="EYT122" s="27"/>
      <c r="EZA122" s="27"/>
      <c r="EZB122" s="27"/>
      <c r="EZC122" s="27"/>
      <c r="EZD122" s="27"/>
      <c r="EZE122" s="27"/>
      <c r="EZF122" s="27"/>
      <c r="EZG122" s="27"/>
      <c r="EZH122" s="27"/>
      <c r="EZI122" s="27"/>
      <c r="EZJ122" s="27"/>
      <c r="EZK122" s="27"/>
      <c r="EZL122" s="27"/>
      <c r="EZM122" s="27"/>
      <c r="EZN122" s="27"/>
      <c r="EZO122" s="27"/>
      <c r="EZP122" s="27"/>
      <c r="EZQ122" s="27"/>
      <c r="EZR122" s="27"/>
      <c r="EZS122" s="27"/>
      <c r="EZT122" s="27"/>
      <c r="EZU122" s="27"/>
      <c r="EZV122" s="27"/>
      <c r="EZW122" s="27"/>
      <c r="EZX122" s="27"/>
      <c r="EZY122" s="27"/>
      <c r="EZZ122" s="27"/>
      <c r="FAA122" s="27"/>
      <c r="FAB122" s="27"/>
      <c r="FAC122" s="27"/>
      <c r="FAD122" s="27"/>
      <c r="FAE122" s="27"/>
      <c r="FAF122" s="27"/>
      <c r="FAG122" s="27"/>
      <c r="FAH122" s="27"/>
      <c r="FAI122" s="27"/>
      <c r="FAJ122" s="27"/>
      <c r="FAK122" s="27"/>
      <c r="FAL122" s="27"/>
      <c r="FAM122" s="27"/>
      <c r="FAN122" s="27"/>
      <c r="FAO122" s="27"/>
      <c r="FAP122" s="27"/>
      <c r="FAQ122" s="27"/>
      <c r="FAR122" s="27"/>
      <c r="FAS122" s="27"/>
      <c r="FAT122" s="27"/>
      <c r="FAU122" s="27"/>
      <c r="FAV122" s="27"/>
      <c r="FAW122" s="27"/>
      <c r="FAX122" s="27"/>
      <c r="FAY122" s="27"/>
      <c r="FAZ122" s="27"/>
      <c r="FBA122" s="27"/>
      <c r="FBB122" s="27"/>
      <c r="FBC122" s="27"/>
      <c r="FBD122" s="27"/>
      <c r="FBE122" s="27"/>
      <c r="FBF122" s="27"/>
      <c r="FBG122" s="27"/>
      <c r="FBH122" s="27"/>
      <c r="FBI122" s="27"/>
      <c r="FBJ122" s="27"/>
      <c r="FBK122" s="27"/>
      <c r="FBL122" s="27"/>
      <c r="FBM122" s="27"/>
      <c r="FBN122" s="27"/>
      <c r="FBO122" s="27"/>
      <c r="FBP122" s="27"/>
      <c r="FBQ122" s="27"/>
      <c r="FBR122" s="27"/>
      <c r="FBS122" s="27"/>
      <c r="FBT122" s="27"/>
      <c r="FBU122" s="27"/>
      <c r="FBV122" s="27"/>
      <c r="FBW122" s="27"/>
      <c r="FBX122" s="27"/>
      <c r="FBY122" s="27"/>
      <c r="FBZ122" s="27"/>
      <c r="FCA122" s="27"/>
      <c r="FCB122" s="27"/>
      <c r="FCC122" s="27"/>
      <c r="FCD122" s="27"/>
      <c r="FCE122" s="27"/>
      <c r="FCF122" s="27"/>
      <c r="FCG122" s="27"/>
      <c r="FCH122" s="27"/>
      <c r="FCI122" s="27"/>
      <c r="FCJ122" s="27"/>
      <c r="FCK122" s="27"/>
      <c r="FCL122" s="27"/>
      <c r="FCM122" s="27"/>
      <c r="FCN122" s="27"/>
      <c r="FCO122" s="27"/>
      <c r="FCP122" s="27"/>
      <c r="FCQ122" s="27"/>
      <c r="FCR122" s="27"/>
      <c r="FCS122" s="27"/>
      <c r="FCT122" s="27"/>
      <c r="FCU122" s="27"/>
      <c r="FCV122" s="27"/>
      <c r="FCW122" s="27"/>
      <c r="FCX122" s="27"/>
      <c r="FCY122" s="27"/>
      <c r="FCZ122" s="27"/>
      <c r="FDA122" s="27"/>
      <c r="FDB122" s="27"/>
      <c r="FDC122" s="27"/>
      <c r="FDD122" s="27"/>
      <c r="FDE122" s="27"/>
      <c r="FDF122" s="27"/>
      <c r="FDG122" s="27"/>
      <c r="FDH122" s="27"/>
      <c r="FDI122" s="27"/>
      <c r="FDJ122" s="27"/>
      <c r="FDK122" s="27"/>
      <c r="FDL122" s="27"/>
      <c r="FDM122" s="27"/>
      <c r="FDN122" s="27"/>
      <c r="FDO122" s="27"/>
      <c r="FDP122" s="27"/>
      <c r="FDQ122" s="27"/>
      <c r="FDR122" s="27"/>
      <c r="FDS122" s="27"/>
      <c r="FDT122" s="27"/>
      <c r="FDU122" s="27"/>
      <c r="FDV122" s="27"/>
      <c r="FDW122" s="27"/>
      <c r="FDX122" s="27"/>
      <c r="FDY122" s="27"/>
      <c r="FDZ122" s="27"/>
      <c r="FEA122" s="27"/>
      <c r="FEB122" s="27"/>
      <c r="FEC122" s="27"/>
      <c r="FED122" s="27"/>
      <c r="FEE122" s="27"/>
      <c r="FEF122" s="27"/>
      <c r="FEG122" s="27"/>
      <c r="FEH122" s="27"/>
      <c r="FEI122" s="27"/>
      <c r="FEJ122" s="27"/>
      <c r="FEK122" s="27"/>
      <c r="FEL122" s="27"/>
      <c r="FEM122" s="27"/>
      <c r="FEN122" s="27"/>
      <c r="FEO122" s="27"/>
      <c r="FEP122" s="27"/>
      <c r="FEQ122" s="27"/>
      <c r="FER122" s="27"/>
      <c r="FES122" s="27"/>
      <c r="FET122" s="27"/>
      <c r="FEU122" s="27"/>
      <c r="FEV122" s="27"/>
      <c r="FEW122" s="27"/>
      <c r="FEX122" s="27"/>
      <c r="FEY122" s="27"/>
      <c r="FEZ122" s="27"/>
      <c r="FFA122" s="27"/>
      <c r="FFB122" s="27"/>
      <c r="FFC122" s="27"/>
      <c r="FFD122" s="27"/>
      <c r="FFE122" s="27"/>
      <c r="FFF122" s="27"/>
      <c r="FFG122" s="27"/>
      <c r="FFH122" s="27"/>
      <c r="FFI122" s="27"/>
      <c r="FFJ122" s="27"/>
      <c r="FFK122" s="27"/>
      <c r="FFL122" s="27"/>
      <c r="FFM122" s="27"/>
      <c r="FFN122" s="27"/>
      <c r="FFO122" s="27"/>
      <c r="FFP122" s="27"/>
      <c r="FFQ122" s="27"/>
      <c r="FFR122" s="27"/>
      <c r="FFS122" s="27"/>
      <c r="FFT122" s="27"/>
      <c r="FFU122" s="27"/>
      <c r="FFV122" s="27"/>
      <c r="FFW122" s="27"/>
      <c r="FFX122" s="27"/>
      <c r="FFY122" s="27"/>
      <c r="FFZ122" s="27"/>
      <c r="FGA122" s="27"/>
      <c r="FGB122" s="27"/>
      <c r="FGC122" s="27"/>
      <c r="FGD122" s="27"/>
      <c r="FGE122" s="27"/>
      <c r="FGF122" s="27"/>
      <c r="FGG122" s="27"/>
      <c r="FGH122" s="27"/>
      <c r="FGI122" s="27"/>
      <c r="FGJ122" s="27"/>
      <c r="FGK122" s="27"/>
      <c r="FGL122" s="27"/>
      <c r="FGM122" s="27"/>
      <c r="FGN122" s="27"/>
      <c r="FGO122" s="27"/>
      <c r="FGP122" s="27"/>
      <c r="FGQ122" s="27"/>
      <c r="FGR122" s="27"/>
      <c r="FGS122" s="27"/>
      <c r="FGT122" s="27"/>
      <c r="FGU122" s="27"/>
      <c r="FGV122" s="27"/>
      <c r="FGW122" s="27"/>
      <c r="FGX122" s="27"/>
      <c r="FGY122" s="27"/>
      <c r="FGZ122" s="27"/>
      <c r="FHA122" s="27"/>
      <c r="FHB122" s="27"/>
      <c r="FHC122" s="27"/>
      <c r="FHD122" s="27"/>
      <c r="FHE122" s="27"/>
      <c r="FHF122" s="27"/>
      <c r="FHG122" s="27"/>
      <c r="FHH122" s="27"/>
      <c r="FHI122" s="27"/>
      <c r="FHJ122" s="27"/>
      <c r="FHK122" s="27"/>
      <c r="FHL122" s="27"/>
      <c r="FHM122" s="27"/>
      <c r="FHN122" s="27"/>
      <c r="FHO122" s="27"/>
      <c r="FHP122" s="27"/>
      <c r="FHQ122" s="27"/>
      <c r="FHR122" s="27"/>
      <c r="FHS122" s="27"/>
      <c r="FHT122" s="27"/>
      <c r="FHU122" s="27"/>
      <c r="FHV122" s="27"/>
      <c r="FHW122" s="27"/>
      <c r="FHX122" s="27"/>
      <c r="FHY122" s="27"/>
      <c r="FHZ122" s="27"/>
      <c r="FIA122" s="27"/>
      <c r="FIB122" s="27"/>
      <c r="FIC122" s="27"/>
      <c r="FID122" s="27"/>
      <c r="FIE122" s="27"/>
      <c r="FIF122" s="27"/>
      <c r="FIG122" s="27"/>
      <c r="FIH122" s="27"/>
      <c r="FII122" s="27"/>
      <c r="FIJ122" s="27"/>
      <c r="FIK122" s="27"/>
      <c r="FIL122" s="27"/>
      <c r="FIM122" s="27"/>
      <c r="FIN122" s="27"/>
      <c r="FIO122" s="27"/>
      <c r="FIP122" s="27"/>
      <c r="FIW122" s="27"/>
      <c r="FIX122" s="27"/>
      <c r="FIY122" s="27"/>
      <c r="FIZ122" s="27"/>
      <c r="FJA122" s="27"/>
      <c r="FJB122" s="27"/>
      <c r="FJC122" s="27"/>
      <c r="FJD122" s="27"/>
      <c r="FJE122" s="27"/>
      <c r="FJF122" s="27"/>
      <c r="FJG122" s="27"/>
      <c r="FJH122" s="27"/>
      <c r="FJI122" s="27"/>
      <c r="FJJ122" s="27"/>
      <c r="FJK122" s="27"/>
      <c r="FJL122" s="27"/>
      <c r="FJM122" s="27"/>
      <c r="FJN122" s="27"/>
      <c r="FJO122" s="27"/>
      <c r="FJP122" s="27"/>
      <c r="FJQ122" s="27"/>
      <c r="FJR122" s="27"/>
      <c r="FJS122" s="27"/>
      <c r="FJT122" s="27"/>
      <c r="FJU122" s="27"/>
      <c r="FJV122" s="27"/>
      <c r="FJW122" s="27"/>
      <c r="FJX122" s="27"/>
      <c r="FJY122" s="27"/>
      <c r="FJZ122" s="27"/>
      <c r="FKA122" s="27"/>
      <c r="FKB122" s="27"/>
      <c r="FKC122" s="27"/>
      <c r="FKD122" s="27"/>
      <c r="FKE122" s="27"/>
      <c r="FKF122" s="27"/>
      <c r="FKG122" s="27"/>
      <c r="FKH122" s="27"/>
      <c r="FKI122" s="27"/>
      <c r="FKJ122" s="27"/>
      <c r="FKK122" s="27"/>
      <c r="FKL122" s="27"/>
      <c r="FKM122" s="27"/>
      <c r="FKN122" s="27"/>
      <c r="FKO122" s="27"/>
      <c r="FKP122" s="27"/>
      <c r="FKQ122" s="27"/>
      <c r="FKR122" s="27"/>
      <c r="FKS122" s="27"/>
      <c r="FKT122" s="27"/>
      <c r="FKU122" s="27"/>
      <c r="FKV122" s="27"/>
      <c r="FKW122" s="27"/>
      <c r="FKX122" s="27"/>
      <c r="FKY122" s="27"/>
      <c r="FKZ122" s="27"/>
      <c r="FLA122" s="27"/>
      <c r="FLB122" s="27"/>
      <c r="FLC122" s="27"/>
      <c r="FLD122" s="27"/>
      <c r="FLE122" s="27"/>
      <c r="FLF122" s="27"/>
      <c r="FLG122" s="27"/>
      <c r="FLH122" s="27"/>
      <c r="FLI122" s="27"/>
      <c r="FLJ122" s="27"/>
      <c r="FLK122" s="27"/>
      <c r="FLL122" s="27"/>
      <c r="FLM122" s="27"/>
      <c r="FLN122" s="27"/>
      <c r="FLO122" s="27"/>
      <c r="FLP122" s="27"/>
      <c r="FLQ122" s="27"/>
      <c r="FLR122" s="27"/>
      <c r="FLS122" s="27"/>
      <c r="FLT122" s="27"/>
      <c r="FLU122" s="27"/>
      <c r="FLV122" s="27"/>
      <c r="FLW122" s="27"/>
      <c r="FLX122" s="27"/>
      <c r="FLY122" s="27"/>
      <c r="FLZ122" s="27"/>
      <c r="FMA122" s="27"/>
      <c r="FMB122" s="27"/>
      <c r="FMC122" s="27"/>
      <c r="FMD122" s="27"/>
      <c r="FME122" s="27"/>
      <c r="FMF122" s="27"/>
      <c r="FMG122" s="27"/>
      <c r="FMH122" s="27"/>
      <c r="FMI122" s="27"/>
      <c r="FMJ122" s="27"/>
      <c r="FMK122" s="27"/>
      <c r="FML122" s="27"/>
      <c r="FMM122" s="27"/>
      <c r="FMN122" s="27"/>
      <c r="FMO122" s="27"/>
      <c r="FMP122" s="27"/>
      <c r="FMQ122" s="27"/>
      <c r="FMR122" s="27"/>
      <c r="FMS122" s="27"/>
      <c r="FMT122" s="27"/>
      <c r="FMU122" s="27"/>
      <c r="FMV122" s="27"/>
      <c r="FMW122" s="27"/>
      <c r="FMX122" s="27"/>
      <c r="FMY122" s="27"/>
      <c r="FMZ122" s="27"/>
      <c r="FNA122" s="27"/>
      <c r="FNB122" s="27"/>
      <c r="FNC122" s="27"/>
      <c r="FND122" s="27"/>
      <c r="FNE122" s="27"/>
      <c r="FNF122" s="27"/>
      <c r="FNG122" s="27"/>
      <c r="FNH122" s="27"/>
      <c r="FNI122" s="27"/>
      <c r="FNJ122" s="27"/>
      <c r="FNK122" s="27"/>
      <c r="FNL122" s="27"/>
      <c r="FNM122" s="27"/>
      <c r="FNN122" s="27"/>
      <c r="FNO122" s="27"/>
      <c r="FNP122" s="27"/>
      <c r="FNQ122" s="27"/>
      <c r="FNR122" s="27"/>
      <c r="FNS122" s="27"/>
      <c r="FNT122" s="27"/>
      <c r="FNU122" s="27"/>
      <c r="FNV122" s="27"/>
      <c r="FNW122" s="27"/>
      <c r="FNX122" s="27"/>
      <c r="FNY122" s="27"/>
      <c r="FNZ122" s="27"/>
      <c r="FOA122" s="27"/>
      <c r="FOB122" s="27"/>
      <c r="FOC122" s="27"/>
      <c r="FOD122" s="27"/>
      <c r="FOE122" s="27"/>
      <c r="FOF122" s="27"/>
      <c r="FOG122" s="27"/>
      <c r="FOH122" s="27"/>
      <c r="FOI122" s="27"/>
      <c r="FOJ122" s="27"/>
      <c r="FOK122" s="27"/>
      <c r="FOL122" s="27"/>
      <c r="FOM122" s="27"/>
      <c r="FON122" s="27"/>
      <c r="FOO122" s="27"/>
      <c r="FOP122" s="27"/>
      <c r="FOQ122" s="27"/>
      <c r="FOR122" s="27"/>
      <c r="FOS122" s="27"/>
      <c r="FOT122" s="27"/>
      <c r="FOU122" s="27"/>
      <c r="FOV122" s="27"/>
      <c r="FOW122" s="27"/>
      <c r="FOX122" s="27"/>
      <c r="FOY122" s="27"/>
      <c r="FOZ122" s="27"/>
      <c r="FPA122" s="27"/>
      <c r="FPB122" s="27"/>
      <c r="FPC122" s="27"/>
      <c r="FPD122" s="27"/>
      <c r="FPE122" s="27"/>
      <c r="FPF122" s="27"/>
      <c r="FPG122" s="27"/>
      <c r="FPH122" s="27"/>
      <c r="FPI122" s="27"/>
      <c r="FPJ122" s="27"/>
      <c r="FPK122" s="27"/>
      <c r="FPL122" s="27"/>
      <c r="FPM122" s="27"/>
      <c r="FPN122" s="27"/>
      <c r="FPO122" s="27"/>
      <c r="FPP122" s="27"/>
      <c r="FPQ122" s="27"/>
      <c r="FPR122" s="27"/>
      <c r="FPS122" s="27"/>
      <c r="FPT122" s="27"/>
      <c r="FPU122" s="27"/>
      <c r="FPV122" s="27"/>
      <c r="FPW122" s="27"/>
      <c r="FPX122" s="27"/>
      <c r="FPY122" s="27"/>
      <c r="FPZ122" s="27"/>
      <c r="FQA122" s="27"/>
      <c r="FQB122" s="27"/>
      <c r="FQC122" s="27"/>
      <c r="FQD122" s="27"/>
      <c r="FQE122" s="27"/>
      <c r="FQF122" s="27"/>
      <c r="FQG122" s="27"/>
      <c r="FQH122" s="27"/>
      <c r="FQI122" s="27"/>
      <c r="FQJ122" s="27"/>
      <c r="FQK122" s="27"/>
      <c r="FQL122" s="27"/>
      <c r="FQM122" s="27"/>
      <c r="FQN122" s="27"/>
      <c r="FQO122" s="27"/>
      <c r="FQP122" s="27"/>
      <c r="FQQ122" s="27"/>
      <c r="FQR122" s="27"/>
      <c r="FQS122" s="27"/>
      <c r="FQT122" s="27"/>
      <c r="FQU122" s="27"/>
      <c r="FQV122" s="27"/>
      <c r="FQW122" s="27"/>
      <c r="FQX122" s="27"/>
      <c r="FQY122" s="27"/>
      <c r="FQZ122" s="27"/>
      <c r="FRA122" s="27"/>
      <c r="FRB122" s="27"/>
      <c r="FRC122" s="27"/>
      <c r="FRD122" s="27"/>
      <c r="FRE122" s="27"/>
      <c r="FRF122" s="27"/>
      <c r="FRG122" s="27"/>
      <c r="FRH122" s="27"/>
      <c r="FRI122" s="27"/>
      <c r="FRJ122" s="27"/>
      <c r="FRK122" s="27"/>
      <c r="FRL122" s="27"/>
      <c r="FRM122" s="27"/>
      <c r="FRN122" s="27"/>
      <c r="FRO122" s="27"/>
      <c r="FRP122" s="27"/>
      <c r="FRQ122" s="27"/>
      <c r="FRR122" s="27"/>
      <c r="FRS122" s="27"/>
      <c r="FRT122" s="27"/>
      <c r="FRU122" s="27"/>
      <c r="FRV122" s="27"/>
      <c r="FRW122" s="27"/>
      <c r="FRX122" s="27"/>
      <c r="FRY122" s="27"/>
      <c r="FRZ122" s="27"/>
      <c r="FSA122" s="27"/>
      <c r="FSB122" s="27"/>
      <c r="FSC122" s="27"/>
      <c r="FSD122" s="27"/>
      <c r="FSE122" s="27"/>
      <c r="FSF122" s="27"/>
      <c r="FSG122" s="27"/>
      <c r="FSH122" s="27"/>
      <c r="FSI122" s="27"/>
      <c r="FSJ122" s="27"/>
      <c r="FSK122" s="27"/>
      <c r="FSL122" s="27"/>
      <c r="FSS122" s="27"/>
      <c r="FST122" s="27"/>
      <c r="FSU122" s="27"/>
      <c r="FSV122" s="27"/>
      <c r="FSW122" s="27"/>
      <c r="FSX122" s="27"/>
      <c r="FSY122" s="27"/>
      <c r="FSZ122" s="27"/>
      <c r="FTA122" s="27"/>
      <c r="FTB122" s="27"/>
      <c r="FTC122" s="27"/>
      <c r="FTD122" s="27"/>
      <c r="FTE122" s="27"/>
      <c r="FTF122" s="27"/>
      <c r="FTG122" s="27"/>
      <c r="FTH122" s="27"/>
      <c r="FTI122" s="27"/>
      <c r="FTJ122" s="27"/>
      <c r="FTK122" s="27"/>
      <c r="FTL122" s="27"/>
      <c r="FTM122" s="27"/>
      <c r="FTN122" s="27"/>
      <c r="FTO122" s="27"/>
      <c r="FTP122" s="27"/>
      <c r="FTQ122" s="27"/>
      <c r="FTR122" s="27"/>
      <c r="FTS122" s="27"/>
      <c r="FTT122" s="27"/>
      <c r="FTU122" s="27"/>
      <c r="FTV122" s="27"/>
      <c r="FTW122" s="27"/>
      <c r="FTX122" s="27"/>
      <c r="FTY122" s="27"/>
      <c r="FTZ122" s="27"/>
      <c r="FUA122" s="27"/>
      <c r="FUB122" s="27"/>
      <c r="FUC122" s="27"/>
      <c r="FUD122" s="27"/>
      <c r="FUE122" s="27"/>
      <c r="FUF122" s="27"/>
      <c r="FUG122" s="27"/>
      <c r="FUH122" s="27"/>
      <c r="FUI122" s="27"/>
      <c r="FUJ122" s="27"/>
      <c r="FUK122" s="27"/>
      <c r="FUL122" s="27"/>
      <c r="FUM122" s="27"/>
      <c r="FUN122" s="27"/>
      <c r="FUO122" s="27"/>
      <c r="FUP122" s="27"/>
      <c r="FUQ122" s="27"/>
      <c r="FUR122" s="27"/>
      <c r="FUS122" s="27"/>
      <c r="FUT122" s="27"/>
      <c r="FUU122" s="27"/>
      <c r="FUV122" s="27"/>
      <c r="FUW122" s="27"/>
      <c r="FUX122" s="27"/>
      <c r="FUY122" s="27"/>
      <c r="FUZ122" s="27"/>
      <c r="FVA122" s="27"/>
      <c r="FVB122" s="27"/>
      <c r="FVC122" s="27"/>
      <c r="FVD122" s="27"/>
      <c r="FVE122" s="27"/>
      <c r="FVF122" s="27"/>
      <c r="FVG122" s="27"/>
      <c r="FVH122" s="27"/>
      <c r="FVI122" s="27"/>
      <c r="FVJ122" s="27"/>
      <c r="FVK122" s="27"/>
      <c r="FVL122" s="27"/>
      <c r="FVM122" s="27"/>
      <c r="FVN122" s="27"/>
      <c r="FVO122" s="27"/>
      <c r="FVP122" s="27"/>
      <c r="FVQ122" s="27"/>
      <c r="FVR122" s="27"/>
      <c r="FVS122" s="27"/>
      <c r="FVT122" s="27"/>
      <c r="FVU122" s="27"/>
      <c r="FVV122" s="27"/>
      <c r="FVW122" s="27"/>
      <c r="FVX122" s="27"/>
      <c r="FVY122" s="27"/>
      <c r="FVZ122" s="27"/>
      <c r="FWA122" s="27"/>
      <c r="FWB122" s="27"/>
      <c r="FWC122" s="27"/>
      <c r="FWD122" s="27"/>
      <c r="FWE122" s="27"/>
      <c r="FWF122" s="27"/>
      <c r="FWG122" s="27"/>
      <c r="FWH122" s="27"/>
      <c r="FWI122" s="27"/>
      <c r="FWJ122" s="27"/>
      <c r="FWK122" s="27"/>
      <c r="FWL122" s="27"/>
      <c r="FWM122" s="27"/>
      <c r="FWN122" s="27"/>
      <c r="FWO122" s="27"/>
      <c r="FWP122" s="27"/>
      <c r="FWQ122" s="27"/>
      <c r="FWR122" s="27"/>
      <c r="FWS122" s="27"/>
      <c r="FWT122" s="27"/>
      <c r="FWU122" s="27"/>
      <c r="FWV122" s="27"/>
      <c r="FWW122" s="27"/>
      <c r="FWX122" s="27"/>
      <c r="FWY122" s="27"/>
      <c r="FWZ122" s="27"/>
      <c r="FXA122" s="27"/>
      <c r="FXB122" s="27"/>
      <c r="FXC122" s="27"/>
      <c r="FXD122" s="27"/>
      <c r="FXE122" s="27"/>
      <c r="FXF122" s="27"/>
      <c r="FXG122" s="27"/>
      <c r="FXH122" s="27"/>
      <c r="FXI122" s="27"/>
      <c r="FXJ122" s="27"/>
      <c r="FXK122" s="27"/>
      <c r="FXL122" s="27"/>
      <c r="FXM122" s="27"/>
      <c r="FXN122" s="27"/>
      <c r="FXO122" s="27"/>
      <c r="FXP122" s="27"/>
      <c r="FXQ122" s="27"/>
      <c r="FXR122" s="27"/>
      <c r="FXS122" s="27"/>
      <c r="FXT122" s="27"/>
      <c r="FXU122" s="27"/>
      <c r="FXV122" s="27"/>
      <c r="FXW122" s="27"/>
      <c r="FXX122" s="27"/>
      <c r="FXY122" s="27"/>
      <c r="FXZ122" s="27"/>
      <c r="FYA122" s="27"/>
      <c r="FYB122" s="27"/>
      <c r="FYC122" s="27"/>
      <c r="FYD122" s="27"/>
      <c r="FYE122" s="27"/>
      <c r="FYF122" s="27"/>
      <c r="FYG122" s="27"/>
      <c r="FYH122" s="27"/>
      <c r="FYI122" s="27"/>
      <c r="FYJ122" s="27"/>
      <c r="FYK122" s="27"/>
      <c r="FYL122" s="27"/>
      <c r="FYM122" s="27"/>
      <c r="FYN122" s="27"/>
      <c r="FYO122" s="27"/>
      <c r="FYP122" s="27"/>
      <c r="FYQ122" s="27"/>
      <c r="FYR122" s="27"/>
      <c r="FYS122" s="27"/>
      <c r="FYT122" s="27"/>
      <c r="FYU122" s="27"/>
      <c r="FYV122" s="27"/>
      <c r="FYW122" s="27"/>
      <c r="FYX122" s="27"/>
      <c r="FYY122" s="27"/>
      <c r="FYZ122" s="27"/>
      <c r="FZA122" s="27"/>
      <c r="FZB122" s="27"/>
      <c r="FZC122" s="27"/>
      <c r="FZD122" s="27"/>
      <c r="FZE122" s="27"/>
      <c r="FZF122" s="27"/>
      <c r="FZG122" s="27"/>
      <c r="FZH122" s="27"/>
      <c r="FZI122" s="27"/>
      <c r="FZJ122" s="27"/>
      <c r="FZK122" s="27"/>
      <c r="FZL122" s="27"/>
      <c r="FZM122" s="27"/>
      <c r="FZN122" s="27"/>
      <c r="FZO122" s="27"/>
      <c r="FZP122" s="27"/>
      <c r="FZQ122" s="27"/>
      <c r="FZR122" s="27"/>
      <c r="FZS122" s="27"/>
      <c r="FZT122" s="27"/>
      <c r="FZU122" s="27"/>
      <c r="FZV122" s="27"/>
      <c r="FZW122" s="27"/>
      <c r="FZX122" s="27"/>
      <c r="FZY122" s="27"/>
      <c r="FZZ122" s="27"/>
      <c r="GAA122" s="27"/>
      <c r="GAB122" s="27"/>
      <c r="GAC122" s="27"/>
      <c r="GAD122" s="27"/>
      <c r="GAE122" s="27"/>
      <c r="GAF122" s="27"/>
      <c r="GAG122" s="27"/>
      <c r="GAH122" s="27"/>
      <c r="GAI122" s="27"/>
      <c r="GAJ122" s="27"/>
      <c r="GAK122" s="27"/>
      <c r="GAL122" s="27"/>
      <c r="GAM122" s="27"/>
      <c r="GAN122" s="27"/>
      <c r="GAO122" s="27"/>
      <c r="GAP122" s="27"/>
      <c r="GAQ122" s="27"/>
      <c r="GAR122" s="27"/>
      <c r="GAS122" s="27"/>
      <c r="GAT122" s="27"/>
      <c r="GAU122" s="27"/>
      <c r="GAV122" s="27"/>
      <c r="GAW122" s="27"/>
      <c r="GAX122" s="27"/>
      <c r="GAY122" s="27"/>
      <c r="GAZ122" s="27"/>
      <c r="GBA122" s="27"/>
      <c r="GBB122" s="27"/>
      <c r="GBC122" s="27"/>
      <c r="GBD122" s="27"/>
      <c r="GBE122" s="27"/>
      <c r="GBF122" s="27"/>
      <c r="GBG122" s="27"/>
      <c r="GBH122" s="27"/>
      <c r="GBI122" s="27"/>
      <c r="GBJ122" s="27"/>
      <c r="GBK122" s="27"/>
      <c r="GBL122" s="27"/>
      <c r="GBM122" s="27"/>
      <c r="GBN122" s="27"/>
      <c r="GBO122" s="27"/>
      <c r="GBP122" s="27"/>
      <c r="GBQ122" s="27"/>
      <c r="GBR122" s="27"/>
      <c r="GBS122" s="27"/>
      <c r="GBT122" s="27"/>
      <c r="GBU122" s="27"/>
      <c r="GBV122" s="27"/>
      <c r="GBW122" s="27"/>
      <c r="GBX122" s="27"/>
      <c r="GBY122" s="27"/>
      <c r="GBZ122" s="27"/>
      <c r="GCA122" s="27"/>
      <c r="GCB122" s="27"/>
      <c r="GCC122" s="27"/>
      <c r="GCD122" s="27"/>
      <c r="GCE122" s="27"/>
      <c r="GCF122" s="27"/>
      <c r="GCG122" s="27"/>
      <c r="GCH122" s="27"/>
      <c r="GCO122" s="27"/>
      <c r="GCP122" s="27"/>
      <c r="GCQ122" s="27"/>
      <c r="GCR122" s="27"/>
      <c r="GCS122" s="27"/>
      <c r="GCT122" s="27"/>
      <c r="GCU122" s="27"/>
      <c r="GCV122" s="27"/>
      <c r="GCW122" s="27"/>
      <c r="GCX122" s="27"/>
      <c r="GCY122" s="27"/>
      <c r="GCZ122" s="27"/>
      <c r="GDA122" s="27"/>
      <c r="GDB122" s="27"/>
      <c r="GDC122" s="27"/>
      <c r="GDD122" s="27"/>
      <c r="GDE122" s="27"/>
      <c r="GDF122" s="27"/>
      <c r="GDG122" s="27"/>
      <c r="GDH122" s="27"/>
      <c r="GDI122" s="27"/>
      <c r="GDJ122" s="27"/>
      <c r="GDK122" s="27"/>
      <c r="GDL122" s="27"/>
      <c r="GDM122" s="27"/>
      <c r="GDN122" s="27"/>
      <c r="GDO122" s="27"/>
      <c r="GDP122" s="27"/>
      <c r="GDQ122" s="27"/>
      <c r="GDR122" s="27"/>
      <c r="GDS122" s="27"/>
      <c r="GDT122" s="27"/>
      <c r="GDU122" s="27"/>
      <c r="GDV122" s="27"/>
      <c r="GDW122" s="27"/>
      <c r="GDX122" s="27"/>
      <c r="GDY122" s="27"/>
      <c r="GDZ122" s="27"/>
      <c r="GEA122" s="27"/>
      <c r="GEB122" s="27"/>
      <c r="GEC122" s="27"/>
      <c r="GED122" s="27"/>
      <c r="GEE122" s="27"/>
      <c r="GEF122" s="27"/>
      <c r="GEG122" s="27"/>
      <c r="GEH122" s="27"/>
      <c r="GEI122" s="27"/>
      <c r="GEJ122" s="27"/>
      <c r="GEK122" s="27"/>
      <c r="GEL122" s="27"/>
      <c r="GEM122" s="27"/>
      <c r="GEN122" s="27"/>
      <c r="GEO122" s="27"/>
      <c r="GEP122" s="27"/>
      <c r="GEQ122" s="27"/>
      <c r="GER122" s="27"/>
      <c r="GES122" s="27"/>
      <c r="GET122" s="27"/>
      <c r="GEU122" s="27"/>
      <c r="GEV122" s="27"/>
      <c r="GEW122" s="27"/>
      <c r="GEX122" s="27"/>
      <c r="GEY122" s="27"/>
      <c r="GEZ122" s="27"/>
      <c r="GFA122" s="27"/>
      <c r="GFB122" s="27"/>
      <c r="GFC122" s="27"/>
      <c r="GFD122" s="27"/>
      <c r="GFE122" s="27"/>
      <c r="GFF122" s="27"/>
      <c r="GFG122" s="27"/>
      <c r="GFH122" s="27"/>
      <c r="GFI122" s="27"/>
      <c r="GFJ122" s="27"/>
      <c r="GFK122" s="27"/>
      <c r="GFL122" s="27"/>
      <c r="GFM122" s="27"/>
      <c r="GFN122" s="27"/>
      <c r="GFO122" s="27"/>
      <c r="GFP122" s="27"/>
      <c r="GFQ122" s="27"/>
      <c r="GFR122" s="27"/>
      <c r="GFS122" s="27"/>
      <c r="GFT122" s="27"/>
      <c r="GFU122" s="27"/>
      <c r="GFV122" s="27"/>
      <c r="GFW122" s="27"/>
      <c r="GFX122" s="27"/>
      <c r="GFY122" s="27"/>
      <c r="GFZ122" s="27"/>
      <c r="GGA122" s="27"/>
      <c r="GGB122" s="27"/>
      <c r="GGC122" s="27"/>
      <c r="GGD122" s="27"/>
      <c r="GGE122" s="27"/>
      <c r="GGF122" s="27"/>
      <c r="GGG122" s="27"/>
      <c r="GGH122" s="27"/>
      <c r="GGI122" s="27"/>
      <c r="GGJ122" s="27"/>
      <c r="GGK122" s="27"/>
      <c r="GGL122" s="27"/>
      <c r="GGM122" s="27"/>
      <c r="GGN122" s="27"/>
      <c r="GGO122" s="27"/>
      <c r="GGP122" s="27"/>
      <c r="GGQ122" s="27"/>
      <c r="GGR122" s="27"/>
      <c r="GGS122" s="27"/>
      <c r="GGT122" s="27"/>
      <c r="GGU122" s="27"/>
      <c r="GGV122" s="27"/>
      <c r="GGW122" s="27"/>
      <c r="GGX122" s="27"/>
      <c r="GGY122" s="27"/>
      <c r="GGZ122" s="27"/>
      <c r="GHA122" s="27"/>
      <c r="GHB122" s="27"/>
      <c r="GHC122" s="27"/>
      <c r="GHD122" s="27"/>
      <c r="GHE122" s="27"/>
      <c r="GHF122" s="27"/>
      <c r="GHG122" s="27"/>
      <c r="GHH122" s="27"/>
      <c r="GHI122" s="27"/>
      <c r="GHJ122" s="27"/>
      <c r="GHK122" s="27"/>
      <c r="GHL122" s="27"/>
      <c r="GHM122" s="27"/>
      <c r="GHN122" s="27"/>
      <c r="GHO122" s="27"/>
      <c r="GHP122" s="27"/>
      <c r="GHQ122" s="27"/>
      <c r="GHR122" s="27"/>
      <c r="GHS122" s="27"/>
      <c r="GHT122" s="27"/>
      <c r="GHU122" s="27"/>
      <c r="GHV122" s="27"/>
      <c r="GHW122" s="27"/>
      <c r="GHX122" s="27"/>
      <c r="GHY122" s="27"/>
      <c r="GHZ122" s="27"/>
      <c r="GIA122" s="27"/>
      <c r="GIB122" s="27"/>
      <c r="GIC122" s="27"/>
      <c r="GID122" s="27"/>
      <c r="GIE122" s="27"/>
      <c r="GIF122" s="27"/>
      <c r="GIG122" s="27"/>
      <c r="GIH122" s="27"/>
      <c r="GII122" s="27"/>
      <c r="GIJ122" s="27"/>
      <c r="GIK122" s="27"/>
      <c r="GIL122" s="27"/>
      <c r="GIM122" s="27"/>
      <c r="GIN122" s="27"/>
      <c r="GIO122" s="27"/>
      <c r="GIP122" s="27"/>
      <c r="GIQ122" s="27"/>
      <c r="GIR122" s="27"/>
      <c r="GIS122" s="27"/>
      <c r="GIT122" s="27"/>
      <c r="GIU122" s="27"/>
      <c r="GIV122" s="27"/>
      <c r="GIW122" s="27"/>
      <c r="GIX122" s="27"/>
      <c r="GIY122" s="27"/>
      <c r="GIZ122" s="27"/>
      <c r="GJA122" s="27"/>
      <c r="GJB122" s="27"/>
      <c r="GJC122" s="27"/>
      <c r="GJD122" s="27"/>
      <c r="GJE122" s="27"/>
      <c r="GJF122" s="27"/>
      <c r="GJG122" s="27"/>
      <c r="GJH122" s="27"/>
      <c r="GJI122" s="27"/>
      <c r="GJJ122" s="27"/>
      <c r="GJK122" s="27"/>
      <c r="GJL122" s="27"/>
      <c r="GJM122" s="27"/>
      <c r="GJN122" s="27"/>
      <c r="GJO122" s="27"/>
      <c r="GJP122" s="27"/>
      <c r="GJQ122" s="27"/>
      <c r="GJR122" s="27"/>
      <c r="GJS122" s="27"/>
      <c r="GJT122" s="27"/>
      <c r="GJU122" s="27"/>
      <c r="GJV122" s="27"/>
      <c r="GJW122" s="27"/>
      <c r="GJX122" s="27"/>
      <c r="GJY122" s="27"/>
      <c r="GJZ122" s="27"/>
      <c r="GKA122" s="27"/>
      <c r="GKB122" s="27"/>
      <c r="GKC122" s="27"/>
      <c r="GKD122" s="27"/>
      <c r="GKE122" s="27"/>
      <c r="GKF122" s="27"/>
      <c r="GKG122" s="27"/>
      <c r="GKH122" s="27"/>
      <c r="GKI122" s="27"/>
      <c r="GKJ122" s="27"/>
      <c r="GKK122" s="27"/>
      <c r="GKL122" s="27"/>
      <c r="GKM122" s="27"/>
      <c r="GKN122" s="27"/>
      <c r="GKO122" s="27"/>
      <c r="GKP122" s="27"/>
      <c r="GKQ122" s="27"/>
      <c r="GKR122" s="27"/>
      <c r="GKS122" s="27"/>
      <c r="GKT122" s="27"/>
      <c r="GKU122" s="27"/>
      <c r="GKV122" s="27"/>
      <c r="GKW122" s="27"/>
      <c r="GKX122" s="27"/>
      <c r="GKY122" s="27"/>
      <c r="GKZ122" s="27"/>
      <c r="GLA122" s="27"/>
      <c r="GLB122" s="27"/>
      <c r="GLC122" s="27"/>
      <c r="GLD122" s="27"/>
      <c r="GLE122" s="27"/>
      <c r="GLF122" s="27"/>
      <c r="GLG122" s="27"/>
      <c r="GLH122" s="27"/>
      <c r="GLI122" s="27"/>
      <c r="GLJ122" s="27"/>
      <c r="GLK122" s="27"/>
      <c r="GLL122" s="27"/>
      <c r="GLM122" s="27"/>
      <c r="GLN122" s="27"/>
      <c r="GLO122" s="27"/>
      <c r="GLP122" s="27"/>
      <c r="GLQ122" s="27"/>
      <c r="GLR122" s="27"/>
      <c r="GLS122" s="27"/>
      <c r="GLT122" s="27"/>
      <c r="GLU122" s="27"/>
      <c r="GLV122" s="27"/>
      <c r="GLW122" s="27"/>
      <c r="GLX122" s="27"/>
      <c r="GLY122" s="27"/>
      <c r="GLZ122" s="27"/>
      <c r="GMA122" s="27"/>
      <c r="GMB122" s="27"/>
      <c r="GMC122" s="27"/>
      <c r="GMD122" s="27"/>
      <c r="GMK122" s="27"/>
      <c r="GML122" s="27"/>
      <c r="GMM122" s="27"/>
      <c r="GMN122" s="27"/>
      <c r="GMO122" s="27"/>
      <c r="GMP122" s="27"/>
      <c r="GMQ122" s="27"/>
      <c r="GMR122" s="27"/>
      <c r="GMS122" s="27"/>
      <c r="GMT122" s="27"/>
      <c r="GMU122" s="27"/>
      <c r="GMV122" s="27"/>
      <c r="GMW122" s="27"/>
      <c r="GMX122" s="27"/>
      <c r="GMY122" s="27"/>
      <c r="GMZ122" s="27"/>
      <c r="GNA122" s="27"/>
      <c r="GNB122" s="27"/>
      <c r="GNC122" s="27"/>
      <c r="GND122" s="27"/>
      <c r="GNE122" s="27"/>
      <c r="GNF122" s="27"/>
      <c r="GNG122" s="27"/>
      <c r="GNH122" s="27"/>
      <c r="GNI122" s="27"/>
      <c r="GNJ122" s="27"/>
      <c r="GNK122" s="27"/>
      <c r="GNL122" s="27"/>
      <c r="GNM122" s="27"/>
      <c r="GNN122" s="27"/>
      <c r="GNO122" s="27"/>
      <c r="GNP122" s="27"/>
      <c r="GNQ122" s="27"/>
      <c r="GNR122" s="27"/>
      <c r="GNS122" s="27"/>
      <c r="GNT122" s="27"/>
      <c r="GNU122" s="27"/>
      <c r="GNV122" s="27"/>
      <c r="GNW122" s="27"/>
      <c r="GNX122" s="27"/>
      <c r="GNY122" s="27"/>
      <c r="GNZ122" s="27"/>
      <c r="GOA122" s="27"/>
      <c r="GOB122" s="27"/>
      <c r="GOC122" s="27"/>
      <c r="GOD122" s="27"/>
      <c r="GOE122" s="27"/>
      <c r="GOF122" s="27"/>
      <c r="GOG122" s="27"/>
      <c r="GOH122" s="27"/>
      <c r="GOI122" s="27"/>
      <c r="GOJ122" s="27"/>
      <c r="GOK122" s="27"/>
      <c r="GOL122" s="27"/>
      <c r="GOM122" s="27"/>
      <c r="GON122" s="27"/>
      <c r="GOO122" s="27"/>
      <c r="GOP122" s="27"/>
      <c r="GOQ122" s="27"/>
      <c r="GOR122" s="27"/>
      <c r="GOS122" s="27"/>
      <c r="GOT122" s="27"/>
      <c r="GOU122" s="27"/>
      <c r="GOV122" s="27"/>
      <c r="GOW122" s="27"/>
      <c r="GOX122" s="27"/>
      <c r="GOY122" s="27"/>
      <c r="GOZ122" s="27"/>
      <c r="GPA122" s="27"/>
      <c r="GPB122" s="27"/>
      <c r="GPC122" s="27"/>
      <c r="GPD122" s="27"/>
      <c r="GPE122" s="27"/>
      <c r="GPF122" s="27"/>
      <c r="GPG122" s="27"/>
      <c r="GPH122" s="27"/>
      <c r="GPI122" s="27"/>
      <c r="GPJ122" s="27"/>
      <c r="GPK122" s="27"/>
      <c r="GPL122" s="27"/>
      <c r="GPM122" s="27"/>
      <c r="GPN122" s="27"/>
      <c r="GPO122" s="27"/>
      <c r="GPP122" s="27"/>
      <c r="GPQ122" s="27"/>
      <c r="GPR122" s="27"/>
      <c r="GPS122" s="27"/>
      <c r="GPT122" s="27"/>
      <c r="GPU122" s="27"/>
      <c r="GPV122" s="27"/>
      <c r="GPW122" s="27"/>
      <c r="GPX122" s="27"/>
      <c r="GPY122" s="27"/>
      <c r="GPZ122" s="27"/>
      <c r="GQA122" s="27"/>
      <c r="GQB122" s="27"/>
      <c r="GQC122" s="27"/>
      <c r="GQD122" s="27"/>
      <c r="GQE122" s="27"/>
      <c r="GQF122" s="27"/>
      <c r="GQG122" s="27"/>
      <c r="GQH122" s="27"/>
      <c r="GQI122" s="27"/>
      <c r="GQJ122" s="27"/>
      <c r="GQK122" s="27"/>
      <c r="GQL122" s="27"/>
      <c r="GQM122" s="27"/>
      <c r="GQN122" s="27"/>
      <c r="GQO122" s="27"/>
      <c r="GQP122" s="27"/>
      <c r="GQQ122" s="27"/>
      <c r="GQR122" s="27"/>
      <c r="GQS122" s="27"/>
      <c r="GQT122" s="27"/>
      <c r="GQU122" s="27"/>
      <c r="GQV122" s="27"/>
      <c r="GQW122" s="27"/>
      <c r="GQX122" s="27"/>
      <c r="GQY122" s="27"/>
      <c r="GQZ122" s="27"/>
      <c r="GRA122" s="27"/>
      <c r="GRB122" s="27"/>
      <c r="GRC122" s="27"/>
      <c r="GRD122" s="27"/>
      <c r="GRE122" s="27"/>
      <c r="GRF122" s="27"/>
      <c r="GRG122" s="27"/>
      <c r="GRH122" s="27"/>
      <c r="GRI122" s="27"/>
      <c r="GRJ122" s="27"/>
      <c r="GRK122" s="27"/>
      <c r="GRL122" s="27"/>
      <c r="GRM122" s="27"/>
      <c r="GRN122" s="27"/>
      <c r="GRO122" s="27"/>
      <c r="GRP122" s="27"/>
      <c r="GRQ122" s="27"/>
      <c r="GRR122" s="27"/>
      <c r="GRS122" s="27"/>
      <c r="GRT122" s="27"/>
      <c r="GRU122" s="27"/>
      <c r="GRV122" s="27"/>
      <c r="GRW122" s="27"/>
      <c r="GRX122" s="27"/>
      <c r="GRY122" s="27"/>
      <c r="GRZ122" s="27"/>
      <c r="GSA122" s="27"/>
      <c r="GSB122" s="27"/>
      <c r="GSC122" s="27"/>
      <c r="GSD122" s="27"/>
      <c r="GSE122" s="27"/>
      <c r="GSF122" s="27"/>
      <c r="GSG122" s="27"/>
      <c r="GSH122" s="27"/>
      <c r="GSI122" s="27"/>
      <c r="GSJ122" s="27"/>
      <c r="GSK122" s="27"/>
      <c r="GSL122" s="27"/>
      <c r="GSM122" s="27"/>
      <c r="GSN122" s="27"/>
      <c r="GSO122" s="27"/>
      <c r="GSP122" s="27"/>
      <c r="GSQ122" s="27"/>
      <c r="GSR122" s="27"/>
      <c r="GSS122" s="27"/>
      <c r="GST122" s="27"/>
      <c r="GSU122" s="27"/>
      <c r="GSV122" s="27"/>
      <c r="GSW122" s="27"/>
      <c r="GSX122" s="27"/>
      <c r="GSY122" s="27"/>
      <c r="GSZ122" s="27"/>
      <c r="GTA122" s="27"/>
      <c r="GTB122" s="27"/>
      <c r="GTC122" s="27"/>
      <c r="GTD122" s="27"/>
      <c r="GTE122" s="27"/>
      <c r="GTF122" s="27"/>
      <c r="GTG122" s="27"/>
      <c r="GTH122" s="27"/>
      <c r="GTI122" s="27"/>
      <c r="GTJ122" s="27"/>
      <c r="GTK122" s="27"/>
      <c r="GTL122" s="27"/>
      <c r="GTM122" s="27"/>
      <c r="GTN122" s="27"/>
      <c r="GTO122" s="27"/>
      <c r="GTP122" s="27"/>
      <c r="GTQ122" s="27"/>
      <c r="GTR122" s="27"/>
      <c r="GTS122" s="27"/>
      <c r="GTT122" s="27"/>
      <c r="GTU122" s="27"/>
      <c r="GTV122" s="27"/>
      <c r="GTW122" s="27"/>
      <c r="GTX122" s="27"/>
      <c r="GTY122" s="27"/>
      <c r="GTZ122" s="27"/>
      <c r="GUA122" s="27"/>
      <c r="GUB122" s="27"/>
      <c r="GUC122" s="27"/>
      <c r="GUD122" s="27"/>
      <c r="GUE122" s="27"/>
      <c r="GUF122" s="27"/>
      <c r="GUG122" s="27"/>
      <c r="GUH122" s="27"/>
      <c r="GUI122" s="27"/>
      <c r="GUJ122" s="27"/>
      <c r="GUK122" s="27"/>
      <c r="GUL122" s="27"/>
      <c r="GUM122" s="27"/>
      <c r="GUN122" s="27"/>
      <c r="GUO122" s="27"/>
      <c r="GUP122" s="27"/>
      <c r="GUQ122" s="27"/>
      <c r="GUR122" s="27"/>
      <c r="GUS122" s="27"/>
      <c r="GUT122" s="27"/>
      <c r="GUU122" s="27"/>
      <c r="GUV122" s="27"/>
      <c r="GUW122" s="27"/>
      <c r="GUX122" s="27"/>
      <c r="GUY122" s="27"/>
      <c r="GUZ122" s="27"/>
      <c r="GVA122" s="27"/>
      <c r="GVB122" s="27"/>
      <c r="GVC122" s="27"/>
      <c r="GVD122" s="27"/>
      <c r="GVE122" s="27"/>
      <c r="GVF122" s="27"/>
      <c r="GVG122" s="27"/>
      <c r="GVH122" s="27"/>
      <c r="GVI122" s="27"/>
      <c r="GVJ122" s="27"/>
      <c r="GVK122" s="27"/>
      <c r="GVL122" s="27"/>
      <c r="GVM122" s="27"/>
      <c r="GVN122" s="27"/>
      <c r="GVO122" s="27"/>
      <c r="GVP122" s="27"/>
      <c r="GVQ122" s="27"/>
      <c r="GVR122" s="27"/>
      <c r="GVS122" s="27"/>
      <c r="GVT122" s="27"/>
      <c r="GVU122" s="27"/>
      <c r="GVV122" s="27"/>
      <c r="GVW122" s="27"/>
      <c r="GVX122" s="27"/>
      <c r="GVY122" s="27"/>
      <c r="GVZ122" s="27"/>
      <c r="GWG122" s="27"/>
      <c r="GWH122" s="27"/>
      <c r="GWI122" s="27"/>
      <c r="GWJ122" s="27"/>
      <c r="GWK122" s="27"/>
      <c r="GWL122" s="27"/>
      <c r="GWM122" s="27"/>
      <c r="GWN122" s="27"/>
      <c r="GWO122" s="27"/>
      <c r="GWP122" s="27"/>
      <c r="GWQ122" s="27"/>
      <c r="GWR122" s="27"/>
      <c r="GWS122" s="27"/>
      <c r="GWT122" s="27"/>
      <c r="GWU122" s="27"/>
      <c r="GWV122" s="27"/>
      <c r="GWW122" s="27"/>
      <c r="GWX122" s="27"/>
      <c r="GWY122" s="27"/>
      <c r="GWZ122" s="27"/>
      <c r="GXA122" s="27"/>
      <c r="GXB122" s="27"/>
      <c r="GXC122" s="27"/>
      <c r="GXD122" s="27"/>
      <c r="GXE122" s="27"/>
      <c r="GXF122" s="27"/>
      <c r="GXG122" s="27"/>
      <c r="GXH122" s="27"/>
      <c r="GXI122" s="27"/>
      <c r="GXJ122" s="27"/>
      <c r="GXK122" s="27"/>
      <c r="GXL122" s="27"/>
      <c r="GXM122" s="27"/>
      <c r="GXN122" s="27"/>
      <c r="GXO122" s="27"/>
      <c r="GXP122" s="27"/>
      <c r="GXQ122" s="27"/>
      <c r="GXR122" s="27"/>
      <c r="GXS122" s="27"/>
      <c r="GXT122" s="27"/>
      <c r="GXU122" s="27"/>
      <c r="GXV122" s="27"/>
      <c r="GXW122" s="27"/>
      <c r="GXX122" s="27"/>
      <c r="GXY122" s="27"/>
      <c r="GXZ122" s="27"/>
      <c r="GYA122" s="27"/>
      <c r="GYB122" s="27"/>
      <c r="GYC122" s="27"/>
      <c r="GYD122" s="27"/>
      <c r="GYE122" s="27"/>
      <c r="GYF122" s="27"/>
      <c r="GYG122" s="27"/>
      <c r="GYH122" s="27"/>
      <c r="GYI122" s="27"/>
      <c r="GYJ122" s="27"/>
      <c r="GYK122" s="27"/>
      <c r="GYL122" s="27"/>
      <c r="GYM122" s="27"/>
      <c r="GYN122" s="27"/>
      <c r="GYO122" s="27"/>
      <c r="GYP122" s="27"/>
      <c r="GYQ122" s="27"/>
      <c r="GYR122" s="27"/>
      <c r="GYS122" s="27"/>
      <c r="GYT122" s="27"/>
      <c r="GYU122" s="27"/>
      <c r="GYV122" s="27"/>
      <c r="GYW122" s="27"/>
      <c r="GYX122" s="27"/>
      <c r="GYY122" s="27"/>
      <c r="GYZ122" s="27"/>
      <c r="GZA122" s="27"/>
      <c r="GZB122" s="27"/>
      <c r="GZC122" s="27"/>
      <c r="GZD122" s="27"/>
      <c r="GZE122" s="27"/>
      <c r="GZF122" s="27"/>
      <c r="GZG122" s="27"/>
      <c r="GZH122" s="27"/>
      <c r="GZI122" s="27"/>
      <c r="GZJ122" s="27"/>
      <c r="GZK122" s="27"/>
      <c r="GZL122" s="27"/>
      <c r="GZM122" s="27"/>
      <c r="GZN122" s="27"/>
      <c r="GZO122" s="27"/>
      <c r="GZP122" s="27"/>
      <c r="GZQ122" s="27"/>
      <c r="GZR122" s="27"/>
      <c r="GZS122" s="27"/>
      <c r="GZT122" s="27"/>
      <c r="GZU122" s="27"/>
      <c r="GZV122" s="27"/>
      <c r="GZW122" s="27"/>
      <c r="GZX122" s="27"/>
      <c r="GZY122" s="27"/>
      <c r="GZZ122" s="27"/>
      <c r="HAA122" s="27"/>
      <c r="HAB122" s="27"/>
      <c r="HAC122" s="27"/>
      <c r="HAD122" s="27"/>
      <c r="HAE122" s="27"/>
      <c r="HAF122" s="27"/>
      <c r="HAG122" s="27"/>
      <c r="HAH122" s="27"/>
      <c r="HAI122" s="27"/>
      <c r="HAJ122" s="27"/>
      <c r="HAK122" s="27"/>
      <c r="HAL122" s="27"/>
      <c r="HAM122" s="27"/>
      <c r="HAN122" s="27"/>
      <c r="HAO122" s="27"/>
      <c r="HAP122" s="27"/>
      <c r="HAQ122" s="27"/>
      <c r="HAR122" s="27"/>
      <c r="HAS122" s="27"/>
      <c r="HAT122" s="27"/>
      <c r="HAU122" s="27"/>
      <c r="HAV122" s="27"/>
      <c r="HAW122" s="27"/>
      <c r="HAX122" s="27"/>
      <c r="HAY122" s="27"/>
      <c r="HAZ122" s="27"/>
      <c r="HBA122" s="27"/>
      <c r="HBB122" s="27"/>
      <c r="HBC122" s="27"/>
      <c r="HBD122" s="27"/>
      <c r="HBE122" s="27"/>
      <c r="HBF122" s="27"/>
      <c r="HBG122" s="27"/>
      <c r="HBH122" s="27"/>
      <c r="HBI122" s="27"/>
      <c r="HBJ122" s="27"/>
      <c r="HBK122" s="27"/>
      <c r="HBL122" s="27"/>
      <c r="HBM122" s="27"/>
      <c r="HBN122" s="27"/>
      <c r="HBO122" s="27"/>
      <c r="HBP122" s="27"/>
      <c r="HBQ122" s="27"/>
      <c r="HBR122" s="27"/>
      <c r="HBS122" s="27"/>
      <c r="HBT122" s="27"/>
      <c r="HBU122" s="27"/>
      <c r="HBV122" s="27"/>
      <c r="HBW122" s="27"/>
      <c r="HBX122" s="27"/>
      <c r="HBY122" s="27"/>
      <c r="HBZ122" s="27"/>
      <c r="HCA122" s="27"/>
      <c r="HCB122" s="27"/>
      <c r="HCC122" s="27"/>
      <c r="HCD122" s="27"/>
      <c r="HCE122" s="27"/>
      <c r="HCF122" s="27"/>
      <c r="HCG122" s="27"/>
      <c r="HCH122" s="27"/>
      <c r="HCI122" s="27"/>
      <c r="HCJ122" s="27"/>
      <c r="HCK122" s="27"/>
      <c r="HCL122" s="27"/>
      <c r="HCM122" s="27"/>
      <c r="HCN122" s="27"/>
      <c r="HCO122" s="27"/>
      <c r="HCP122" s="27"/>
      <c r="HCQ122" s="27"/>
      <c r="HCR122" s="27"/>
      <c r="HCS122" s="27"/>
      <c r="HCT122" s="27"/>
      <c r="HCU122" s="27"/>
      <c r="HCV122" s="27"/>
      <c r="HCW122" s="27"/>
      <c r="HCX122" s="27"/>
      <c r="HCY122" s="27"/>
      <c r="HCZ122" s="27"/>
      <c r="HDA122" s="27"/>
      <c r="HDB122" s="27"/>
      <c r="HDC122" s="27"/>
      <c r="HDD122" s="27"/>
      <c r="HDE122" s="27"/>
      <c r="HDF122" s="27"/>
      <c r="HDG122" s="27"/>
      <c r="HDH122" s="27"/>
      <c r="HDI122" s="27"/>
      <c r="HDJ122" s="27"/>
      <c r="HDK122" s="27"/>
      <c r="HDL122" s="27"/>
      <c r="HDM122" s="27"/>
      <c r="HDN122" s="27"/>
      <c r="HDO122" s="27"/>
      <c r="HDP122" s="27"/>
      <c r="HDQ122" s="27"/>
      <c r="HDR122" s="27"/>
      <c r="HDS122" s="27"/>
      <c r="HDT122" s="27"/>
      <c r="HDU122" s="27"/>
      <c r="HDV122" s="27"/>
      <c r="HDW122" s="27"/>
      <c r="HDX122" s="27"/>
      <c r="HDY122" s="27"/>
      <c r="HDZ122" s="27"/>
      <c r="HEA122" s="27"/>
      <c r="HEB122" s="27"/>
      <c r="HEC122" s="27"/>
      <c r="HED122" s="27"/>
      <c r="HEE122" s="27"/>
      <c r="HEF122" s="27"/>
      <c r="HEG122" s="27"/>
      <c r="HEH122" s="27"/>
      <c r="HEI122" s="27"/>
      <c r="HEJ122" s="27"/>
      <c r="HEK122" s="27"/>
      <c r="HEL122" s="27"/>
      <c r="HEM122" s="27"/>
      <c r="HEN122" s="27"/>
      <c r="HEO122" s="27"/>
      <c r="HEP122" s="27"/>
      <c r="HEQ122" s="27"/>
      <c r="HER122" s="27"/>
      <c r="HES122" s="27"/>
      <c r="HET122" s="27"/>
      <c r="HEU122" s="27"/>
      <c r="HEV122" s="27"/>
      <c r="HEW122" s="27"/>
      <c r="HEX122" s="27"/>
      <c r="HEY122" s="27"/>
      <c r="HEZ122" s="27"/>
      <c r="HFA122" s="27"/>
      <c r="HFB122" s="27"/>
      <c r="HFC122" s="27"/>
      <c r="HFD122" s="27"/>
      <c r="HFE122" s="27"/>
      <c r="HFF122" s="27"/>
      <c r="HFG122" s="27"/>
      <c r="HFH122" s="27"/>
      <c r="HFI122" s="27"/>
      <c r="HFJ122" s="27"/>
      <c r="HFK122" s="27"/>
      <c r="HFL122" s="27"/>
      <c r="HFM122" s="27"/>
      <c r="HFN122" s="27"/>
      <c r="HFO122" s="27"/>
      <c r="HFP122" s="27"/>
      <c r="HFQ122" s="27"/>
      <c r="HFR122" s="27"/>
      <c r="HFS122" s="27"/>
      <c r="HFT122" s="27"/>
      <c r="HFU122" s="27"/>
      <c r="HFV122" s="27"/>
      <c r="HGC122" s="27"/>
      <c r="HGD122" s="27"/>
      <c r="HGE122" s="27"/>
      <c r="HGF122" s="27"/>
      <c r="HGG122" s="27"/>
      <c r="HGH122" s="27"/>
      <c r="HGI122" s="27"/>
      <c r="HGJ122" s="27"/>
      <c r="HGK122" s="27"/>
      <c r="HGL122" s="27"/>
      <c r="HGM122" s="27"/>
      <c r="HGN122" s="27"/>
      <c r="HGO122" s="27"/>
      <c r="HGP122" s="27"/>
      <c r="HGQ122" s="27"/>
      <c r="HGR122" s="27"/>
      <c r="HGS122" s="27"/>
      <c r="HGT122" s="27"/>
      <c r="HGU122" s="27"/>
      <c r="HGV122" s="27"/>
      <c r="HGW122" s="27"/>
      <c r="HGX122" s="27"/>
      <c r="HGY122" s="27"/>
      <c r="HGZ122" s="27"/>
      <c r="HHA122" s="27"/>
      <c r="HHB122" s="27"/>
      <c r="HHC122" s="27"/>
      <c r="HHD122" s="27"/>
      <c r="HHE122" s="27"/>
      <c r="HHF122" s="27"/>
      <c r="HHG122" s="27"/>
      <c r="HHH122" s="27"/>
      <c r="HHI122" s="27"/>
      <c r="HHJ122" s="27"/>
      <c r="HHK122" s="27"/>
      <c r="HHL122" s="27"/>
      <c r="HHM122" s="27"/>
      <c r="HHN122" s="27"/>
      <c r="HHO122" s="27"/>
      <c r="HHP122" s="27"/>
      <c r="HHQ122" s="27"/>
      <c r="HHR122" s="27"/>
      <c r="HHS122" s="27"/>
      <c r="HHT122" s="27"/>
      <c r="HHU122" s="27"/>
      <c r="HHV122" s="27"/>
      <c r="HHW122" s="27"/>
      <c r="HHX122" s="27"/>
      <c r="HHY122" s="27"/>
      <c r="HHZ122" s="27"/>
      <c r="HIA122" s="27"/>
      <c r="HIB122" s="27"/>
      <c r="HIC122" s="27"/>
      <c r="HID122" s="27"/>
      <c r="HIE122" s="27"/>
      <c r="HIF122" s="27"/>
      <c r="HIG122" s="27"/>
      <c r="HIH122" s="27"/>
      <c r="HII122" s="27"/>
      <c r="HIJ122" s="27"/>
      <c r="HIK122" s="27"/>
      <c r="HIL122" s="27"/>
      <c r="HIM122" s="27"/>
      <c r="HIN122" s="27"/>
      <c r="HIO122" s="27"/>
      <c r="HIP122" s="27"/>
      <c r="HIQ122" s="27"/>
      <c r="HIR122" s="27"/>
      <c r="HIS122" s="27"/>
      <c r="HIT122" s="27"/>
      <c r="HIU122" s="27"/>
      <c r="HIV122" s="27"/>
      <c r="HIW122" s="27"/>
      <c r="HIX122" s="27"/>
      <c r="HIY122" s="27"/>
      <c r="HIZ122" s="27"/>
      <c r="HJA122" s="27"/>
      <c r="HJB122" s="27"/>
      <c r="HJC122" s="27"/>
      <c r="HJD122" s="27"/>
      <c r="HJE122" s="27"/>
      <c r="HJF122" s="27"/>
      <c r="HJG122" s="27"/>
      <c r="HJH122" s="27"/>
      <c r="HJI122" s="27"/>
      <c r="HJJ122" s="27"/>
      <c r="HJK122" s="27"/>
      <c r="HJL122" s="27"/>
      <c r="HJM122" s="27"/>
      <c r="HJN122" s="27"/>
      <c r="HJO122" s="27"/>
      <c r="HJP122" s="27"/>
      <c r="HJQ122" s="27"/>
      <c r="HJR122" s="27"/>
      <c r="HJS122" s="27"/>
      <c r="HJT122" s="27"/>
      <c r="HJU122" s="27"/>
      <c r="HJV122" s="27"/>
      <c r="HJW122" s="27"/>
      <c r="HJX122" s="27"/>
      <c r="HJY122" s="27"/>
      <c r="HJZ122" s="27"/>
      <c r="HKA122" s="27"/>
      <c r="HKB122" s="27"/>
      <c r="HKC122" s="27"/>
      <c r="HKD122" s="27"/>
      <c r="HKE122" s="27"/>
      <c r="HKF122" s="27"/>
      <c r="HKG122" s="27"/>
      <c r="HKH122" s="27"/>
      <c r="HKI122" s="27"/>
      <c r="HKJ122" s="27"/>
      <c r="HKK122" s="27"/>
      <c r="HKL122" s="27"/>
      <c r="HKM122" s="27"/>
      <c r="HKN122" s="27"/>
      <c r="HKO122" s="27"/>
      <c r="HKP122" s="27"/>
      <c r="HKQ122" s="27"/>
      <c r="HKR122" s="27"/>
      <c r="HKS122" s="27"/>
      <c r="HKT122" s="27"/>
      <c r="HKU122" s="27"/>
      <c r="HKV122" s="27"/>
      <c r="HKW122" s="27"/>
      <c r="HKX122" s="27"/>
      <c r="HKY122" s="27"/>
      <c r="HKZ122" s="27"/>
      <c r="HLA122" s="27"/>
      <c r="HLB122" s="27"/>
      <c r="HLC122" s="27"/>
      <c r="HLD122" s="27"/>
      <c r="HLE122" s="27"/>
      <c r="HLF122" s="27"/>
      <c r="HLG122" s="27"/>
      <c r="HLH122" s="27"/>
      <c r="HLI122" s="27"/>
      <c r="HLJ122" s="27"/>
      <c r="HLK122" s="27"/>
      <c r="HLL122" s="27"/>
      <c r="HLM122" s="27"/>
      <c r="HLN122" s="27"/>
      <c r="HLO122" s="27"/>
      <c r="HLP122" s="27"/>
      <c r="HLQ122" s="27"/>
      <c r="HLR122" s="27"/>
      <c r="HLS122" s="27"/>
      <c r="HLT122" s="27"/>
      <c r="HLU122" s="27"/>
      <c r="HLV122" s="27"/>
      <c r="HLW122" s="27"/>
      <c r="HLX122" s="27"/>
      <c r="HLY122" s="27"/>
      <c r="HLZ122" s="27"/>
      <c r="HMA122" s="27"/>
      <c r="HMB122" s="27"/>
      <c r="HMC122" s="27"/>
      <c r="HMD122" s="27"/>
      <c r="HME122" s="27"/>
      <c r="HMF122" s="27"/>
      <c r="HMG122" s="27"/>
      <c r="HMH122" s="27"/>
      <c r="HMI122" s="27"/>
      <c r="HMJ122" s="27"/>
      <c r="HMK122" s="27"/>
      <c r="HML122" s="27"/>
      <c r="HMM122" s="27"/>
      <c r="HMN122" s="27"/>
      <c r="HMO122" s="27"/>
      <c r="HMP122" s="27"/>
      <c r="HMQ122" s="27"/>
      <c r="HMR122" s="27"/>
      <c r="HMS122" s="27"/>
      <c r="HMT122" s="27"/>
      <c r="HMU122" s="27"/>
      <c r="HMV122" s="27"/>
      <c r="HMW122" s="27"/>
      <c r="HMX122" s="27"/>
      <c r="HMY122" s="27"/>
      <c r="HMZ122" s="27"/>
      <c r="HNA122" s="27"/>
      <c r="HNB122" s="27"/>
      <c r="HNC122" s="27"/>
      <c r="HND122" s="27"/>
      <c r="HNE122" s="27"/>
      <c r="HNF122" s="27"/>
      <c r="HNG122" s="27"/>
      <c r="HNH122" s="27"/>
      <c r="HNI122" s="27"/>
      <c r="HNJ122" s="27"/>
      <c r="HNK122" s="27"/>
      <c r="HNL122" s="27"/>
      <c r="HNM122" s="27"/>
      <c r="HNN122" s="27"/>
      <c r="HNO122" s="27"/>
      <c r="HNP122" s="27"/>
      <c r="HNQ122" s="27"/>
      <c r="HNR122" s="27"/>
      <c r="HNS122" s="27"/>
      <c r="HNT122" s="27"/>
      <c r="HNU122" s="27"/>
      <c r="HNV122" s="27"/>
      <c r="HNW122" s="27"/>
      <c r="HNX122" s="27"/>
      <c r="HNY122" s="27"/>
      <c r="HNZ122" s="27"/>
      <c r="HOA122" s="27"/>
      <c r="HOB122" s="27"/>
      <c r="HOC122" s="27"/>
      <c r="HOD122" s="27"/>
      <c r="HOE122" s="27"/>
      <c r="HOF122" s="27"/>
      <c r="HOG122" s="27"/>
      <c r="HOH122" s="27"/>
      <c r="HOI122" s="27"/>
      <c r="HOJ122" s="27"/>
      <c r="HOK122" s="27"/>
      <c r="HOL122" s="27"/>
      <c r="HOM122" s="27"/>
      <c r="HON122" s="27"/>
      <c r="HOO122" s="27"/>
      <c r="HOP122" s="27"/>
      <c r="HOQ122" s="27"/>
      <c r="HOR122" s="27"/>
      <c r="HOS122" s="27"/>
      <c r="HOT122" s="27"/>
      <c r="HOU122" s="27"/>
      <c r="HOV122" s="27"/>
      <c r="HOW122" s="27"/>
      <c r="HOX122" s="27"/>
      <c r="HOY122" s="27"/>
      <c r="HOZ122" s="27"/>
      <c r="HPA122" s="27"/>
      <c r="HPB122" s="27"/>
      <c r="HPC122" s="27"/>
      <c r="HPD122" s="27"/>
      <c r="HPE122" s="27"/>
      <c r="HPF122" s="27"/>
      <c r="HPG122" s="27"/>
      <c r="HPH122" s="27"/>
      <c r="HPI122" s="27"/>
      <c r="HPJ122" s="27"/>
      <c r="HPK122" s="27"/>
      <c r="HPL122" s="27"/>
      <c r="HPM122" s="27"/>
      <c r="HPN122" s="27"/>
      <c r="HPO122" s="27"/>
      <c r="HPP122" s="27"/>
      <c r="HPQ122" s="27"/>
      <c r="HPR122" s="27"/>
      <c r="HPY122" s="27"/>
      <c r="HPZ122" s="27"/>
      <c r="HQA122" s="27"/>
      <c r="HQB122" s="27"/>
      <c r="HQC122" s="27"/>
      <c r="HQD122" s="27"/>
      <c r="HQE122" s="27"/>
      <c r="HQF122" s="27"/>
      <c r="HQG122" s="27"/>
      <c r="HQH122" s="27"/>
      <c r="HQI122" s="27"/>
      <c r="HQJ122" s="27"/>
      <c r="HQK122" s="27"/>
      <c r="HQL122" s="27"/>
      <c r="HQM122" s="27"/>
      <c r="HQN122" s="27"/>
      <c r="HQO122" s="27"/>
      <c r="HQP122" s="27"/>
      <c r="HQQ122" s="27"/>
      <c r="HQR122" s="27"/>
      <c r="HQS122" s="27"/>
      <c r="HQT122" s="27"/>
      <c r="HQU122" s="27"/>
      <c r="HQV122" s="27"/>
      <c r="HQW122" s="27"/>
      <c r="HQX122" s="27"/>
      <c r="HQY122" s="27"/>
      <c r="HQZ122" s="27"/>
      <c r="HRA122" s="27"/>
      <c r="HRB122" s="27"/>
      <c r="HRC122" s="27"/>
      <c r="HRD122" s="27"/>
      <c r="HRE122" s="27"/>
      <c r="HRF122" s="27"/>
      <c r="HRG122" s="27"/>
      <c r="HRH122" s="27"/>
      <c r="HRI122" s="27"/>
      <c r="HRJ122" s="27"/>
      <c r="HRK122" s="27"/>
      <c r="HRL122" s="27"/>
      <c r="HRM122" s="27"/>
      <c r="HRN122" s="27"/>
      <c r="HRO122" s="27"/>
      <c r="HRP122" s="27"/>
      <c r="HRQ122" s="27"/>
      <c r="HRR122" s="27"/>
      <c r="HRS122" s="27"/>
      <c r="HRT122" s="27"/>
      <c r="HRU122" s="27"/>
      <c r="HRV122" s="27"/>
      <c r="HRW122" s="27"/>
      <c r="HRX122" s="27"/>
      <c r="HRY122" s="27"/>
      <c r="HRZ122" s="27"/>
      <c r="HSA122" s="27"/>
      <c r="HSB122" s="27"/>
      <c r="HSC122" s="27"/>
      <c r="HSD122" s="27"/>
      <c r="HSE122" s="27"/>
      <c r="HSF122" s="27"/>
      <c r="HSG122" s="27"/>
      <c r="HSH122" s="27"/>
      <c r="HSI122" s="27"/>
      <c r="HSJ122" s="27"/>
      <c r="HSK122" s="27"/>
      <c r="HSL122" s="27"/>
      <c r="HSM122" s="27"/>
      <c r="HSN122" s="27"/>
      <c r="HSO122" s="27"/>
      <c r="HSP122" s="27"/>
      <c r="HSQ122" s="27"/>
      <c r="HSR122" s="27"/>
      <c r="HSS122" s="27"/>
      <c r="HST122" s="27"/>
      <c r="HSU122" s="27"/>
      <c r="HSV122" s="27"/>
      <c r="HSW122" s="27"/>
      <c r="HSX122" s="27"/>
      <c r="HSY122" s="27"/>
      <c r="HSZ122" s="27"/>
      <c r="HTA122" s="27"/>
      <c r="HTB122" s="27"/>
      <c r="HTC122" s="27"/>
      <c r="HTD122" s="27"/>
      <c r="HTE122" s="27"/>
      <c r="HTF122" s="27"/>
      <c r="HTG122" s="27"/>
      <c r="HTH122" s="27"/>
      <c r="HTI122" s="27"/>
      <c r="HTJ122" s="27"/>
      <c r="HTK122" s="27"/>
      <c r="HTL122" s="27"/>
      <c r="HTM122" s="27"/>
      <c r="HTN122" s="27"/>
      <c r="HTO122" s="27"/>
      <c r="HTP122" s="27"/>
      <c r="HTQ122" s="27"/>
      <c r="HTR122" s="27"/>
      <c r="HTS122" s="27"/>
      <c r="HTT122" s="27"/>
      <c r="HTU122" s="27"/>
      <c r="HTV122" s="27"/>
      <c r="HTW122" s="27"/>
      <c r="HTX122" s="27"/>
      <c r="HTY122" s="27"/>
      <c r="HTZ122" s="27"/>
      <c r="HUA122" s="27"/>
      <c r="HUB122" s="27"/>
      <c r="HUC122" s="27"/>
      <c r="HUD122" s="27"/>
      <c r="HUE122" s="27"/>
      <c r="HUF122" s="27"/>
      <c r="HUG122" s="27"/>
      <c r="HUH122" s="27"/>
      <c r="HUI122" s="27"/>
      <c r="HUJ122" s="27"/>
      <c r="HUK122" s="27"/>
      <c r="HUL122" s="27"/>
      <c r="HUM122" s="27"/>
      <c r="HUN122" s="27"/>
      <c r="HUO122" s="27"/>
      <c r="HUP122" s="27"/>
      <c r="HUQ122" s="27"/>
      <c r="HUR122" s="27"/>
      <c r="HUS122" s="27"/>
      <c r="HUT122" s="27"/>
      <c r="HUU122" s="27"/>
      <c r="HUV122" s="27"/>
      <c r="HUW122" s="27"/>
      <c r="HUX122" s="27"/>
      <c r="HUY122" s="27"/>
      <c r="HUZ122" s="27"/>
      <c r="HVA122" s="27"/>
      <c r="HVB122" s="27"/>
      <c r="HVC122" s="27"/>
      <c r="HVD122" s="27"/>
      <c r="HVE122" s="27"/>
      <c r="HVF122" s="27"/>
      <c r="HVG122" s="27"/>
      <c r="HVH122" s="27"/>
      <c r="HVI122" s="27"/>
      <c r="HVJ122" s="27"/>
      <c r="HVK122" s="27"/>
      <c r="HVL122" s="27"/>
      <c r="HVM122" s="27"/>
      <c r="HVN122" s="27"/>
      <c r="HVO122" s="27"/>
      <c r="HVP122" s="27"/>
      <c r="HVQ122" s="27"/>
      <c r="HVR122" s="27"/>
      <c r="HVS122" s="27"/>
      <c r="HVT122" s="27"/>
      <c r="HVU122" s="27"/>
      <c r="HVV122" s="27"/>
      <c r="HVW122" s="27"/>
      <c r="HVX122" s="27"/>
      <c r="HVY122" s="27"/>
      <c r="HVZ122" s="27"/>
      <c r="HWA122" s="27"/>
      <c r="HWB122" s="27"/>
      <c r="HWC122" s="27"/>
      <c r="HWD122" s="27"/>
      <c r="HWE122" s="27"/>
      <c r="HWF122" s="27"/>
      <c r="HWG122" s="27"/>
      <c r="HWH122" s="27"/>
      <c r="HWI122" s="27"/>
      <c r="HWJ122" s="27"/>
      <c r="HWK122" s="27"/>
      <c r="HWL122" s="27"/>
      <c r="HWM122" s="27"/>
      <c r="HWN122" s="27"/>
      <c r="HWO122" s="27"/>
      <c r="HWP122" s="27"/>
      <c r="HWQ122" s="27"/>
      <c r="HWR122" s="27"/>
      <c r="HWS122" s="27"/>
      <c r="HWT122" s="27"/>
      <c r="HWU122" s="27"/>
      <c r="HWV122" s="27"/>
      <c r="HWW122" s="27"/>
      <c r="HWX122" s="27"/>
      <c r="HWY122" s="27"/>
      <c r="HWZ122" s="27"/>
      <c r="HXA122" s="27"/>
      <c r="HXB122" s="27"/>
      <c r="HXC122" s="27"/>
      <c r="HXD122" s="27"/>
      <c r="HXE122" s="27"/>
      <c r="HXF122" s="27"/>
      <c r="HXG122" s="27"/>
      <c r="HXH122" s="27"/>
      <c r="HXI122" s="27"/>
      <c r="HXJ122" s="27"/>
      <c r="HXK122" s="27"/>
      <c r="HXL122" s="27"/>
      <c r="HXM122" s="27"/>
      <c r="HXN122" s="27"/>
      <c r="HXO122" s="27"/>
      <c r="HXP122" s="27"/>
      <c r="HXQ122" s="27"/>
      <c r="HXR122" s="27"/>
      <c r="HXS122" s="27"/>
      <c r="HXT122" s="27"/>
      <c r="HXU122" s="27"/>
      <c r="HXV122" s="27"/>
      <c r="HXW122" s="27"/>
      <c r="HXX122" s="27"/>
      <c r="HXY122" s="27"/>
      <c r="HXZ122" s="27"/>
      <c r="HYA122" s="27"/>
      <c r="HYB122" s="27"/>
      <c r="HYC122" s="27"/>
      <c r="HYD122" s="27"/>
      <c r="HYE122" s="27"/>
      <c r="HYF122" s="27"/>
      <c r="HYG122" s="27"/>
      <c r="HYH122" s="27"/>
      <c r="HYI122" s="27"/>
      <c r="HYJ122" s="27"/>
      <c r="HYK122" s="27"/>
      <c r="HYL122" s="27"/>
      <c r="HYM122" s="27"/>
      <c r="HYN122" s="27"/>
      <c r="HYO122" s="27"/>
      <c r="HYP122" s="27"/>
      <c r="HYQ122" s="27"/>
      <c r="HYR122" s="27"/>
      <c r="HYS122" s="27"/>
      <c r="HYT122" s="27"/>
      <c r="HYU122" s="27"/>
      <c r="HYV122" s="27"/>
      <c r="HYW122" s="27"/>
      <c r="HYX122" s="27"/>
      <c r="HYY122" s="27"/>
      <c r="HYZ122" s="27"/>
      <c r="HZA122" s="27"/>
      <c r="HZB122" s="27"/>
      <c r="HZC122" s="27"/>
      <c r="HZD122" s="27"/>
      <c r="HZE122" s="27"/>
      <c r="HZF122" s="27"/>
      <c r="HZG122" s="27"/>
      <c r="HZH122" s="27"/>
      <c r="HZI122" s="27"/>
      <c r="HZJ122" s="27"/>
      <c r="HZK122" s="27"/>
      <c r="HZL122" s="27"/>
      <c r="HZM122" s="27"/>
      <c r="HZN122" s="27"/>
      <c r="HZU122" s="27"/>
      <c r="HZV122" s="27"/>
      <c r="HZW122" s="27"/>
      <c r="HZX122" s="27"/>
      <c r="HZY122" s="27"/>
      <c r="HZZ122" s="27"/>
      <c r="IAA122" s="27"/>
      <c r="IAB122" s="27"/>
      <c r="IAC122" s="27"/>
      <c r="IAD122" s="27"/>
      <c r="IAE122" s="27"/>
      <c r="IAF122" s="27"/>
      <c r="IAG122" s="27"/>
      <c r="IAH122" s="27"/>
      <c r="IAI122" s="27"/>
      <c r="IAJ122" s="27"/>
      <c r="IAK122" s="27"/>
      <c r="IAL122" s="27"/>
      <c r="IAM122" s="27"/>
      <c r="IAN122" s="27"/>
      <c r="IAO122" s="27"/>
      <c r="IAP122" s="27"/>
      <c r="IAQ122" s="27"/>
      <c r="IAR122" s="27"/>
      <c r="IAS122" s="27"/>
      <c r="IAT122" s="27"/>
      <c r="IAU122" s="27"/>
      <c r="IAV122" s="27"/>
      <c r="IAW122" s="27"/>
      <c r="IAX122" s="27"/>
      <c r="IAY122" s="27"/>
      <c r="IAZ122" s="27"/>
      <c r="IBA122" s="27"/>
      <c r="IBB122" s="27"/>
      <c r="IBC122" s="27"/>
      <c r="IBD122" s="27"/>
      <c r="IBE122" s="27"/>
      <c r="IBF122" s="27"/>
      <c r="IBG122" s="27"/>
      <c r="IBH122" s="27"/>
      <c r="IBI122" s="27"/>
      <c r="IBJ122" s="27"/>
      <c r="IBK122" s="27"/>
      <c r="IBL122" s="27"/>
      <c r="IBM122" s="27"/>
      <c r="IBN122" s="27"/>
      <c r="IBO122" s="27"/>
      <c r="IBP122" s="27"/>
      <c r="IBQ122" s="27"/>
      <c r="IBR122" s="27"/>
      <c r="IBS122" s="27"/>
      <c r="IBT122" s="27"/>
      <c r="IBU122" s="27"/>
      <c r="IBV122" s="27"/>
      <c r="IBW122" s="27"/>
      <c r="IBX122" s="27"/>
      <c r="IBY122" s="27"/>
      <c r="IBZ122" s="27"/>
      <c r="ICA122" s="27"/>
      <c r="ICB122" s="27"/>
      <c r="ICC122" s="27"/>
      <c r="ICD122" s="27"/>
      <c r="ICE122" s="27"/>
      <c r="ICF122" s="27"/>
      <c r="ICG122" s="27"/>
      <c r="ICH122" s="27"/>
      <c r="ICI122" s="27"/>
      <c r="ICJ122" s="27"/>
      <c r="ICK122" s="27"/>
      <c r="ICL122" s="27"/>
      <c r="ICM122" s="27"/>
      <c r="ICN122" s="27"/>
      <c r="ICO122" s="27"/>
      <c r="ICP122" s="27"/>
      <c r="ICQ122" s="27"/>
      <c r="ICR122" s="27"/>
      <c r="ICS122" s="27"/>
      <c r="ICT122" s="27"/>
      <c r="ICU122" s="27"/>
      <c r="ICV122" s="27"/>
      <c r="ICW122" s="27"/>
      <c r="ICX122" s="27"/>
      <c r="ICY122" s="27"/>
      <c r="ICZ122" s="27"/>
      <c r="IDA122" s="27"/>
      <c r="IDB122" s="27"/>
      <c r="IDC122" s="27"/>
      <c r="IDD122" s="27"/>
      <c r="IDE122" s="27"/>
      <c r="IDF122" s="27"/>
      <c r="IDG122" s="27"/>
      <c r="IDH122" s="27"/>
      <c r="IDI122" s="27"/>
      <c r="IDJ122" s="27"/>
      <c r="IDK122" s="27"/>
      <c r="IDL122" s="27"/>
      <c r="IDM122" s="27"/>
      <c r="IDN122" s="27"/>
      <c r="IDO122" s="27"/>
      <c r="IDP122" s="27"/>
      <c r="IDQ122" s="27"/>
      <c r="IDR122" s="27"/>
      <c r="IDS122" s="27"/>
      <c r="IDT122" s="27"/>
      <c r="IDU122" s="27"/>
      <c r="IDV122" s="27"/>
      <c r="IDW122" s="27"/>
      <c r="IDX122" s="27"/>
      <c r="IDY122" s="27"/>
      <c r="IDZ122" s="27"/>
      <c r="IEA122" s="27"/>
      <c r="IEB122" s="27"/>
      <c r="IEC122" s="27"/>
      <c r="IED122" s="27"/>
      <c r="IEE122" s="27"/>
      <c r="IEF122" s="27"/>
      <c r="IEG122" s="27"/>
      <c r="IEH122" s="27"/>
      <c r="IEI122" s="27"/>
      <c r="IEJ122" s="27"/>
      <c r="IEK122" s="27"/>
      <c r="IEL122" s="27"/>
      <c r="IEM122" s="27"/>
      <c r="IEN122" s="27"/>
      <c r="IEO122" s="27"/>
      <c r="IEP122" s="27"/>
      <c r="IEQ122" s="27"/>
      <c r="IER122" s="27"/>
      <c r="IES122" s="27"/>
      <c r="IET122" s="27"/>
      <c r="IEU122" s="27"/>
      <c r="IEV122" s="27"/>
      <c r="IEW122" s="27"/>
      <c r="IEX122" s="27"/>
      <c r="IEY122" s="27"/>
      <c r="IEZ122" s="27"/>
      <c r="IFA122" s="27"/>
      <c r="IFB122" s="27"/>
      <c r="IFC122" s="27"/>
      <c r="IFD122" s="27"/>
      <c r="IFE122" s="27"/>
      <c r="IFF122" s="27"/>
      <c r="IFG122" s="27"/>
      <c r="IFH122" s="27"/>
      <c r="IFI122" s="27"/>
      <c r="IFJ122" s="27"/>
      <c r="IFK122" s="27"/>
      <c r="IFL122" s="27"/>
      <c r="IFM122" s="27"/>
      <c r="IFN122" s="27"/>
      <c r="IFO122" s="27"/>
      <c r="IFP122" s="27"/>
      <c r="IFQ122" s="27"/>
      <c r="IFR122" s="27"/>
      <c r="IFS122" s="27"/>
      <c r="IFT122" s="27"/>
      <c r="IFU122" s="27"/>
      <c r="IFV122" s="27"/>
      <c r="IFW122" s="27"/>
      <c r="IFX122" s="27"/>
      <c r="IFY122" s="27"/>
      <c r="IFZ122" s="27"/>
      <c r="IGA122" s="27"/>
      <c r="IGB122" s="27"/>
      <c r="IGC122" s="27"/>
      <c r="IGD122" s="27"/>
      <c r="IGE122" s="27"/>
      <c r="IGF122" s="27"/>
      <c r="IGG122" s="27"/>
      <c r="IGH122" s="27"/>
      <c r="IGI122" s="27"/>
      <c r="IGJ122" s="27"/>
      <c r="IGK122" s="27"/>
      <c r="IGL122" s="27"/>
      <c r="IGM122" s="27"/>
      <c r="IGN122" s="27"/>
      <c r="IGO122" s="27"/>
      <c r="IGP122" s="27"/>
      <c r="IGQ122" s="27"/>
      <c r="IGR122" s="27"/>
      <c r="IGS122" s="27"/>
      <c r="IGT122" s="27"/>
      <c r="IGU122" s="27"/>
      <c r="IGV122" s="27"/>
      <c r="IGW122" s="27"/>
      <c r="IGX122" s="27"/>
      <c r="IGY122" s="27"/>
      <c r="IGZ122" s="27"/>
      <c r="IHA122" s="27"/>
      <c r="IHB122" s="27"/>
      <c r="IHC122" s="27"/>
      <c r="IHD122" s="27"/>
      <c r="IHE122" s="27"/>
      <c r="IHF122" s="27"/>
      <c r="IHG122" s="27"/>
      <c r="IHH122" s="27"/>
      <c r="IHI122" s="27"/>
      <c r="IHJ122" s="27"/>
      <c r="IHK122" s="27"/>
      <c r="IHL122" s="27"/>
      <c r="IHM122" s="27"/>
      <c r="IHN122" s="27"/>
      <c r="IHO122" s="27"/>
      <c r="IHP122" s="27"/>
      <c r="IHQ122" s="27"/>
      <c r="IHR122" s="27"/>
      <c r="IHS122" s="27"/>
      <c r="IHT122" s="27"/>
      <c r="IHU122" s="27"/>
      <c r="IHV122" s="27"/>
      <c r="IHW122" s="27"/>
      <c r="IHX122" s="27"/>
      <c r="IHY122" s="27"/>
      <c r="IHZ122" s="27"/>
      <c r="IIA122" s="27"/>
      <c r="IIB122" s="27"/>
      <c r="IIC122" s="27"/>
      <c r="IID122" s="27"/>
      <c r="IIE122" s="27"/>
      <c r="IIF122" s="27"/>
      <c r="IIG122" s="27"/>
      <c r="IIH122" s="27"/>
      <c r="III122" s="27"/>
      <c r="IIJ122" s="27"/>
      <c r="IIK122" s="27"/>
      <c r="IIL122" s="27"/>
      <c r="IIM122" s="27"/>
      <c r="IIN122" s="27"/>
      <c r="IIO122" s="27"/>
      <c r="IIP122" s="27"/>
      <c r="IIQ122" s="27"/>
      <c r="IIR122" s="27"/>
      <c r="IIS122" s="27"/>
      <c r="IIT122" s="27"/>
      <c r="IIU122" s="27"/>
      <c r="IIV122" s="27"/>
      <c r="IIW122" s="27"/>
      <c r="IIX122" s="27"/>
      <c r="IIY122" s="27"/>
      <c r="IIZ122" s="27"/>
      <c r="IJA122" s="27"/>
      <c r="IJB122" s="27"/>
      <c r="IJC122" s="27"/>
      <c r="IJD122" s="27"/>
      <c r="IJE122" s="27"/>
      <c r="IJF122" s="27"/>
      <c r="IJG122" s="27"/>
      <c r="IJH122" s="27"/>
      <c r="IJI122" s="27"/>
      <c r="IJJ122" s="27"/>
      <c r="IJQ122" s="27"/>
      <c r="IJR122" s="27"/>
      <c r="IJS122" s="27"/>
      <c r="IJT122" s="27"/>
      <c r="IJU122" s="27"/>
      <c r="IJV122" s="27"/>
      <c r="IJW122" s="27"/>
      <c r="IJX122" s="27"/>
      <c r="IJY122" s="27"/>
      <c r="IJZ122" s="27"/>
      <c r="IKA122" s="27"/>
      <c r="IKB122" s="27"/>
      <c r="IKC122" s="27"/>
      <c r="IKD122" s="27"/>
      <c r="IKE122" s="27"/>
      <c r="IKF122" s="27"/>
      <c r="IKG122" s="27"/>
      <c r="IKH122" s="27"/>
      <c r="IKI122" s="27"/>
      <c r="IKJ122" s="27"/>
      <c r="IKK122" s="27"/>
      <c r="IKL122" s="27"/>
      <c r="IKM122" s="27"/>
      <c r="IKN122" s="27"/>
      <c r="IKO122" s="27"/>
      <c r="IKP122" s="27"/>
      <c r="IKQ122" s="27"/>
      <c r="IKR122" s="27"/>
      <c r="IKS122" s="27"/>
      <c r="IKT122" s="27"/>
      <c r="IKU122" s="27"/>
      <c r="IKV122" s="27"/>
      <c r="IKW122" s="27"/>
      <c r="IKX122" s="27"/>
      <c r="IKY122" s="27"/>
      <c r="IKZ122" s="27"/>
      <c r="ILA122" s="27"/>
      <c r="ILB122" s="27"/>
      <c r="ILC122" s="27"/>
      <c r="ILD122" s="27"/>
      <c r="ILE122" s="27"/>
      <c r="ILF122" s="27"/>
      <c r="ILG122" s="27"/>
      <c r="ILH122" s="27"/>
      <c r="ILI122" s="27"/>
      <c r="ILJ122" s="27"/>
      <c r="ILK122" s="27"/>
      <c r="ILL122" s="27"/>
      <c r="ILM122" s="27"/>
      <c r="ILN122" s="27"/>
      <c r="ILO122" s="27"/>
      <c r="ILP122" s="27"/>
      <c r="ILQ122" s="27"/>
      <c r="ILR122" s="27"/>
      <c r="ILS122" s="27"/>
      <c r="ILT122" s="27"/>
      <c r="ILU122" s="27"/>
      <c r="ILV122" s="27"/>
      <c r="ILW122" s="27"/>
      <c r="ILX122" s="27"/>
      <c r="ILY122" s="27"/>
      <c r="ILZ122" s="27"/>
      <c r="IMA122" s="27"/>
      <c r="IMB122" s="27"/>
      <c r="IMC122" s="27"/>
      <c r="IMD122" s="27"/>
      <c r="IME122" s="27"/>
      <c r="IMF122" s="27"/>
      <c r="IMG122" s="27"/>
      <c r="IMH122" s="27"/>
      <c r="IMI122" s="27"/>
      <c r="IMJ122" s="27"/>
      <c r="IMK122" s="27"/>
      <c r="IML122" s="27"/>
      <c r="IMM122" s="27"/>
      <c r="IMN122" s="27"/>
      <c r="IMO122" s="27"/>
      <c r="IMP122" s="27"/>
      <c r="IMQ122" s="27"/>
      <c r="IMR122" s="27"/>
      <c r="IMS122" s="27"/>
      <c r="IMT122" s="27"/>
      <c r="IMU122" s="27"/>
      <c r="IMV122" s="27"/>
      <c r="IMW122" s="27"/>
      <c r="IMX122" s="27"/>
      <c r="IMY122" s="27"/>
      <c r="IMZ122" s="27"/>
      <c r="INA122" s="27"/>
      <c r="INB122" s="27"/>
      <c r="INC122" s="27"/>
      <c r="IND122" s="27"/>
      <c r="INE122" s="27"/>
      <c r="INF122" s="27"/>
      <c r="ING122" s="27"/>
      <c r="INH122" s="27"/>
      <c r="INI122" s="27"/>
      <c r="INJ122" s="27"/>
      <c r="INK122" s="27"/>
      <c r="INL122" s="27"/>
      <c r="INM122" s="27"/>
      <c r="INN122" s="27"/>
      <c r="INO122" s="27"/>
      <c r="INP122" s="27"/>
      <c r="INQ122" s="27"/>
      <c r="INR122" s="27"/>
      <c r="INS122" s="27"/>
      <c r="INT122" s="27"/>
      <c r="INU122" s="27"/>
      <c r="INV122" s="27"/>
      <c r="INW122" s="27"/>
      <c r="INX122" s="27"/>
      <c r="INY122" s="27"/>
      <c r="INZ122" s="27"/>
      <c r="IOA122" s="27"/>
      <c r="IOB122" s="27"/>
      <c r="IOC122" s="27"/>
      <c r="IOD122" s="27"/>
      <c r="IOE122" s="27"/>
      <c r="IOF122" s="27"/>
      <c r="IOG122" s="27"/>
      <c r="IOH122" s="27"/>
      <c r="IOI122" s="27"/>
      <c r="IOJ122" s="27"/>
      <c r="IOK122" s="27"/>
      <c r="IOL122" s="27"/>
      <c r="IOM122" s="27"/>
      <c r="ION122" s="27"/>
      <c r="IOO122" s="27"/>
      <c r="IOP122" s="27"/>
      <c r="IOQ122" s="27"/>
      <c r="IOR122" s="27"/>
      <c r="IOS122" s="27"/>
      <c r="IOT122" s="27"/>
      <c r="IOU122" s="27"/>
      <c r="IOV122" s="27"/>
      <c r="IOW122" s="27"/>
      <c r="IOX122" s="27"/>
      <c r="IOY122" s="27"/>
      <c r="IOZ122" s="27"/>
      <c r="IPA122" s="27"/>
      <c r="IPB122" s="27"/>
      <c r="IPC122" s="27"/>
      <c r="IPD122" s="27"/>
      <c r="IPE122" s="27"/>
      <c r="IPF122" s="27"/>
      <c r="IPG122" s="27"/>
      <c r="IPH122" s="27"/>
      <c r="IPI122" s="27"/>
      <c r="IPJ122" s="27"/>
      <c r="IPK122" s="27"/>
      <c r="IPL122" s="27"/>
      <c r="IPM122" s="27"/>
      <c r="IPN122" s="27"/>
      <c r="IPO122" s="27"/>
      <c r="IPP122" s="27"/>
      <c r="IPQ122" s="27"/>
      <c r="IPR122" s="27"/>
      <c r="IPS122" s="27"/>
      <c r="IPT122" s="27"/>
      <c r="IPU122" s="27"/>
      <c r="IPV122" s="27"/>
      <c r="IPW122" s="27"/>
      <c r="IPX122" s="27"/>
      <c r="IPY122" s="27"/>
      <c r="IPZ122" s="27"/>
      <c r="IQA122" s="27"/>
      <c r="IQB122" s="27"/>
      <c r="IQC122" s="27"/>
      <c r="IQD122" s="27"/>
      <c r="IQE122" s="27"/>
      <c r="IQF122" s="27"/>
      <c r="IQG122" s="27"/>
      <c r="IQH122" s="27"/>
      <c r="IQI122" s="27"/>
      <c r="IQJ122" s="27"/>
      <c r="IQK122" s="27"/>
      <c r="IQL122" s="27"/>
      <c r="IQM122" s="27"/>
      <c r="IQN122" s="27"/>
      <c r="IQO122" s="27"/>
      <c r="IQP122" s="27"/>
      <c r="IQQ122" s="27"/>
      <c r="IQR122" s="27"/>
      <c r="IQS122" s="27"/>
      <c r="IQT122" s="27"/>
      <c r="IQU122" s="27"/>
      <c r="IQV122" s="27"/>
      <c r="IQW122" s="27"/>
      <c r="IQX122" s="27"/>
      <c r="IQY122" s="27"/>
      <c r="IQZ122" s="27"/>
      <c r="IRA122" s="27"/>
      <c r="IRB122" s="27"/>
      <c r="IRC122" s="27"/>
      <c r="IRD122" s="27"/>
      <c r="IRE122" s="27"/>
      <c r="IRF122" s="27"/>
      <c r="IRG122" s="27"/>
      <c r="IRH122" s="27"/>
      <c r="IRI122" s="27"/>
      <c r="IRJ122" s="27"/>
      <c r="IRK122" s="27"/>
      <c r="IRL122" s="27"/>
      <c r="IRM122" s="27"/>
      <c r="IRN122" s="27"/>
      <c r="IRO122" s="27"/>
      <c r="IRP122" s="27"/>
      <c r="IRQ122" s="27"/>
      <c r="IRR122" s="27"/>
      <c r="IRS122" s="27"/>
      <c r="IRT122" s="27"/>
      <c r="IRU122" s="27"/>
      <c r="IRV122" s="27"/>
      <c r="IRW122" s="27"/>
      <c r="IRX122" s="27"/>
      <c r="IRY122" s="27"/>
      <c r="IRZ122" s="27"/>
      <c r="ISA122" s="27"/>
      <c r="ISB122" s="27"/>
      <c r="ISC122" s="27"/>
      <c r="ISD122" s="27"/>
      <c r="ISE122" s="27"/>
      <c r="ISF122" s="27"/>
      <c r="ISG122" s="27"/>
      <c r="ISH122" s="27"/>
      <c r="ISI122" s="27"/>
      <c r="ISJ122" s="27"/>
      <c r="ISK122" s="27"/>
      <c r="ISL122" s="27"/>
      <c r="ISM122" s="27"/>
      <c r="ISN122" s="27"/>
      <c r="ISO122" s="27"/>
      <c r="ISP122" s="27"/>
      <c r="ISQ122" s="27"/>
      <c r="ISR122" s="27"/>
      <c r="ISS122" s="27"/>
      <c r="IST122" s="27"/>
      <c r="ISU122" s="27"/>
      <c r="ISV122" s="27"/>
      <c r="ISW122" s="27"/>
      <c r="ISX122" s="27"/>
      <c r="ISY122" s="27"/>
      <c r="ISZ122" s="27"/>
      <c r="ITA122" s="27"/>
      <c r="ITB122" s="27"/>
      <c r="ITC122" s="27"/>
      <c r="ITD122" s="27"/>
      <c r="ITE122" s="27"/>
      <c r="ITF122" s="27"/>
      <c r="ITM122" s="27"/>
      <c r="ITN122" s="27"/>
      <c r="ITO122" s="27"/>
      <c r="ITP122" s="27"/>
      <c r="ITQ122" s="27"/>
      <c r="ITR122" s="27"/>
      <c r="ITS122" s="27"/>
      <c r="ITT122" s="27"/>
      <c r="ITU122" s="27"/>
      <c r="ITV122" s="27"/>
      <c r="ITW122" s="27"/>
      <c r="ITX122" s="27"/>
      <c r="ITY122" s="27"/>
      <c r="ITZ122" s="27"/>
      <c r="IUA122" s="27"/>
      <c r="IUB122" s="27"/>
      <c r="IUC122" s="27"/>
      <c r="IUD122" s="27"/>
      <c r="IUE122" s="27"/>
      <c r="IUF122" s="27"/>
      <c r="IUG122" s="27"/>
      <c r="IUH122" s="27"/>
      <c r="IUI122" s="27"/>
      <c r="IUJ122" s="27"/>
      <c r="IUK122" s="27"/>
      <c r="IUL122" s="27"/>
      <c r="IUM122" s="27"/>
      <c r="IUN122" s="27"/>
      <c r="IUO122" s="27"/>
      <c r="IUP122" s="27"/>
      <c r="IUQ122" s="27"/>
      <c r="IUR122" s="27"/>
      <c r="IUS122" s="27"/>
      <c r="IUT122" s="27"/>
      <c r="IUU122" s="27"/>
      <c r="IUV122" s="27"/>
      <c r="IUW122" s="27"/>
      <c r="IUX122" s="27"/>
      <c r="IUY122" s="27"/>
      <c r="IUZ122" s="27"/>
      <c r="IVA122" s="27"/>
      <c r="IVB122" s="27"/>
      <c r="IVC122" s="27"/>
      <c r="IVD122" s="27"/>
      <c r="IVE122" s="27"/>
      <c r="IVF122" s="27"/>
      <c r="IVG122" s="27"/>
      <c r="IVH122" s="27"/>
      <c r="IVI122" s="27"/>
      <c r="IVJ122" s="27"/>
      <c r="IVK122" s="27"/>
      <c r="IVL122" s="27"/>
      <c r="IVM122" s="27"/>
      <c r="IVN122" s="27"/>
      <c r="IVO122" s="27"/>
      <c r="IVP122" s="27"/>
      <c r="IVQ122" s="27"/>
      <c r="IVR122" s="27"/>
      <c r="IVS122" s="27"/>
      <c r="IVT122" s="27"/>
      <c r="IVU122" s="27"/>
      <c r="IVV122" s="27"/>
      <c r="IVW122" s="27"/>
      <c r="IVX122" s="27"/>
      <c r="IVY122" s="27"/>
      <c r="IVZ122" s="27"/>
      <c r="IWA122" s="27"/>
      <c r="IWB122" s="27"/>
      <c r="IWC122" s="27"/>
      <c r="IWD122" s="27"/>
      <c r="IWE122" s="27"/>
      <c r="IWF122" s="27"/>
      <c r="IWG122" s="27"/>
      <c r="IWH122" s="27"/>
      <c r="IWI122" s="27"/>
      <c r="IWJ122" s="27"/>
      <c r="IWK122" s="27"/>
      <c r="IWL122" s="27"/>
      <c r="IWM122" s="27"/>
      <c r="IWN122" s="27"/>
      <c r="IWO122" s="27"/>
      <c r="IWP122" s="27"/>
      <c r="IWQ122" s="27"/>
      <c r="IWR122" s="27"/>
      <c r="IWS122" s="27"/>
      <c r="IWT122" s="27"/>
      <c r="IWU122" s="27"/>
      <c r="IWV122" s="27"/>
      <c r="IWW122" s="27"/>
      <c r="IWX122" s="27"/>
      <c r="IWY122" s="27"/>
      <c r="IWZ122" s="27"/>
      <c r="IXA122" s="27"/>
      <c r="IXB122" s="27"/>
      <c r="IXC122" s="27"/>
      <c r="IXD122" s="27"/>
      <c r="IXE122" s="27"/>
      <c r="IXF122" s="27"/>
      <c r="IXG122" s="27"/>
      <c r="IXH122" s="27"/>
      <c r="IXI122" s="27"/>
      <c r="IXJ122" s="27"/>
      <c r="IXK122" s="27"/>
      <c r="IXL122" s="27"/>
      <c r="IXM122" s="27"/>
      <c r="IXN122" s="27"/>
      <c r="IXO122" s="27"/>
      <c r="IXP122" s="27"/>
      <c r="IXQ122" s="27"/>
      <c r="IXR122" s="27"/>
      <c r="IXS122" s="27"/>
      <c r="IXT122" s="27"/>
      <c r="IXU122" s="27"/>
      <c r="IXV122" s="27"/>
      <c r="IXW122" s="27"/>
      <c r="IXX122" s="27"/>
      <c r="IXY122" s="27"/>
      <c r="IXZ122" s="27"/>
      <c r="IYA122" s="27"/>
      <c r="IYB122" s="27"/>
      <c r="IYC122" s="27"/>
      <c r="IYD122" s="27"/>
      <c r="IYE122" s="27"/>
      <c r="IYF122" s="27"/>
      <c r="IYG122" s="27"/>
      <c r="IYH122" s="27"/>
      <c r="IYI122" s="27"/>
      <c r="IYJ122" s="27"/>
      <c r="IYK122" s="27"/>
      <c r="IYL122" s="27"/>
      <c r="IYM122" s="27"/>
      <c r="IYN122" s="27"/>
      <c r="IYO122" s="27"/>
      <c r="IYP122" s="27"/>
      <c r="IYQ122" s="27"/>
      <c r="IYR122" s="27"/>
      <c r="IYS122" s="27"/>
      <c r="IYT122" s="27"/>
      <c r="IYU122" s="27"/>
      <c r="IYV122" s="27"/>
      <c r="IYW122" s="27"/>
      <c r="IYX122" s="27"/>
      <c r="IYY122" s="27"/>
      <c r="IYZ122" s="27"/>
      <c r="IZA122" s="27"/>
      <c r="IZB122" s="27"/>
      <c r="IZC122" s="27"/>
      <c r="IZD122" s="27"/>
      <c r="IZE122" s="27"/>
      <c r="IZF122" s="27"/>
      <c r="IZG122" s="27"/>
      <c r="IZH122" s="27"/>
      <c r="IZI122" s="27"/>
      <c r="IZJ122" s="27"/>
      <c r="IZK122" s="27"/>
      <c r="IZL122" s="27"/>
      <c r="IZM122" s="27"/>
      <c r="IZN122" s="27"/>
      <c r="IZO122" s="27"/>
      <c r="IZP122" s="27"/>
      <c r="IZQ122" s="27"/>
      <c r="IZR122" s="27"/>
      <c r="IZS122" s="27"/>
      <c r="IZT122" s="27"/>
      <c r="IZU122" s="27"/>
      <c r="IZV122" s="27"/>
      <c r="IZW122" s="27"/>
      <c r="IZX122" s="27"/>
      <c r="IZY122" s="27"/>
      <c r="IZZ122" s="27"/>
      <c r="JAA122" s="27"/>
      <c r="JAB122" s="27"/>
      <c r="JAC122" s="27"/>
      <c r="JAD122" s="27"/>
      <c r="JAE122" s="27"/>
      <c r="JAF122" s="27"/>
      <c r="JAG122" s="27"/>
      <c r="JAH122" s="27"/>
      <c r="JAI122" s="27"/>
      <c r="JAJ122" s="27"/>
      <c r="JAK122" s="27"/>
      <c r="JAL122" s="27"/>
      <c r="JAM122" s="27"/>
      <c r="JAN122" s="27"/>
      <c r="JAO122" s="27"/>
      <c r="JAP122" s="27"/>
      <c r="JAQ122" s="27"/>
      <c r="JAR122" s="27"/>
      <c r="JAS122" s="27"/>
      <c r="JAT122" s="27"/>
      <c r="JAU122" s="27"/>
      <c r="JAV122" s="27"/>
      <c r="JAW122" s="27"/>
      <c r="JAX122" s="27"/>
      <c r="JAY122" s="27"/>
      <c r="JAZ122" s="27"/>
      <c r="JBA122" s="27"/>
      <c r="JBB122" s="27"/>
      <c r="JBC122" s="27"/>
      <c r="JBD122" s="27"/>
      <c r="JBE122" s="27"/>
      <c r="JBF122" s="27"/>
      <c r="JBG122" s="27"/>
      <c r="JBH122" s="27"/>
      <c r="JBI122" s="27"/>
      <c r="JBJ122" s="27"/>
      <c r="JBK122" s="27"/>
      <c r="JBL122" s="27"/>
      <c r="JBM122" s="27"/>
      <c r="JBN122" s="27"/>
      <c r="JBO122" s="27"/>
      <c r="JBP122" s="27"/>
      <c r="JBQ122" s="27"/>
      <c r="JBR122" s="27"/>
      <c r="JBS122" s="27"/>
      <c r="JBT122" s="27"/>
      <c r="JBU122" s="27"/>
      <c r="JBV122" s="27"/>
      <c r="JBW122" s="27"/>
      <c r="JBX122" s="27"/>
      <c r="JBY122" s="27"/>
      <c r="JBZ122" s="27"/>
      <c r="JCA122" s="27"/>
      <c r="JCB122" s="27"/>
      <c r="JCC122" s="27"/>
      <c r="JCD122" s="27"/>
      <c r="JCE122" s="27"/>
      <c r="JCF122" s="27"/>
      <c r="JCG122" s="27"/>
      <c r="JCH122" s="27"/>
      <c r="JCI122" s="27"/>
      <c r="JCJ122" s="27"/>
      <c r="JCK122" s="27"/>
      <c r="JCL122" s="27"/>
      <c r="JCM122" s="27"/>
      <c r="JCN122" s="27"/>
      <c r="JCO122" s="27"/>
      <c r="JCP122" s="27"/>
      <c r="JCQ122" s="27"/>
      <c r="JCR122" s="27"/>
      <c r="JCS122" s="27"/>
      <c r="JCT122" s="27"/>
      <c r="JCU122" s="27"/>
      <c r="JCV122" s="27"/>
      <c r="JCW122" s="27"/>
      <c r="JCX122" s="27"/>
      <c r="JCY122" s="27"/>
      <c r="JCZ122" s="27"/>
      <c r="JDA122" s="27"/>
      <c r="JDB122" s="27"/>
      <c r="JDI122" s="27"/>
      <c r="JDJ122" s="27"/>
      <c r="JDK122" s="27"/>
      <c r="JDL122" s="27"/>
      <c r="JDM122" s="27"/>
      <c r="JDN122" s="27"/>
      <c r="JDO122" s="27"/>
      <c r="JDP122" s="27"/>
      <c r="JDQ122" s="27"/>
      <c r="JDR122" s="27"/>
      <c r="JDS122" s="27"/>
      <c r="JDT122" s="27"/>
      <c r="JDU122" s="27"/>
      <c r="JDV122" s="27"/>
      <c r="JDW122" s="27"/>
      <c r="JDX122" s="27"/>
      <c r="JDY122" s="27"/>
      <c r="JDZ122" s="27"/>
      <c r="JEA122" s="27"/>
      <c r="JEB122" s="27"/>
      <c r="JEC122" s="27"/>
      <c r="JED122" s="27"/>
      <c r="JEE122" s="27"/>
      <c r="JEF122" s="27"/>
      <c r="JEG122" s="27"/>
      <c r="JEH122" s="27"/>
      <c r="JEI122" s="27"/>
      <c r="JEJ122" s="27"/>
      <c r="JEK122" s="27"/>
      <c r="JEL122" s="27"/>
      <c r="JEM122" s="27"/>
      <c r="JEN122" s="27"/>
      <c r="JEO122" s="27"/>
      <c r="JEP122" s="27"/>
      <c r="JEQ122" s="27"/>
      <c r="JER122" s="27"/>
      <c r="JES122" s="27"/>
      <c r="JET122" s="27"/>
      <c r="JEU122" s="27"/>
      <c r="JEV122" s="27"/>
      <c r="JEW122" s="27"/>
      <c r="JEX122" s="27"/>
      <c r="JEY122" s="27"/>
      <c r="JEZ122" s="27"/>
      <c r="JFA122" s="27"/>
      <c r="JFB122" s="27"/>
      <c r="JFC122" s="27"/>
      <c r="JFD122" s="27"/>
      <c r="JFE122" s="27"/>
      <c r="JFF122" s="27"/>
      <c r="JFG122" s="27"/>
      <c r="JFH122" s="27"/>
      <c r="JFI122" s="27"/>
      <c r="JFJ122" s="27"/>
      <c r="JFK122" s="27"/>
      <c r="JFL122" s="27"/>
      <c r="JFM122" s="27"/>
      <c r="JFN122" s="27"/>
      <c r="JFO122" s="27"/>
      <c r="JFP122" s="27"/>
      <c r="JFQ122" s="27"/>
      <c r="JFR122" s="27"/>
      <c r="JFS122" s="27"/>
      <c r="JFT122" s="27"/>
      <c r="JFU122" s="27"/>
      <c r="JFV122" s="27"/>
      <c r="JFW122" s="27"/>
      <c r="JFX122" s="27"/>
      <c r="JFY122" s="27"/>
      <c r="JFZ122" s="27"/>
      <c r="JGA122" s="27"/>
      <c r="JGB122" s="27"/>
      <c r="JGC122" s="27"/>
      <c r="JGD122" s="27"/>
      <c r="JGE122" s="27"/>
      <c r="JGF122" s="27"/>
      <c r="JGG122" s="27"/>
      <c r="JGH122" s="27"/>
      <c r="JGI122" s="27"/>
      <c r="JGJ122" s="27"/>
      <c r="JGK122" s="27"/>
      <c r="JGL122" s="27"/>
      <c r="JGM122" s="27"/>
      <c r="JGN122" s="27"/>
      <c r="JGO122" s="27"/>
      <c r="JGP122" s="27"/>
      <c r="JGQ122" s="27"/>
      <c r="JGR122" s="27"/>
      <c r="JGS122" s="27"/>
      <c r="JGT122" s="27"/>
      <c r="JGU122" s="27"/>
      <c r="JGV122" s="27"/>
      <c r="JGW122" s="27"/>
      <c r="JGX122" s="27"/>
      <c r="JGY122" s="27"/>
      <c r="JGZ122" s="27"/>
      <c r="JHA122" s="27"/>
      <c r="JHB122" s="27"/>
      <c r="JHC122" s="27"/>
      <c r="JHD122" s="27"/>
      <c r="JHE122" s="27"/>
      <c r="JHF122" s="27"/>
      <c r="JHG122" s="27"/>
      <c r="JHH122" s="27"/>
      <c r="JHI122" s="27"/>
      <c r="JHJ122" s="27"/>
      <c r="JHK122" s="27"/>
      <c r="JHL122" s="27"/>
      <c r="JHM122" s="27"/>
      <c r="JHN122" s="27"/>
      <c r="JHO122" s="27"/>
      <c r="JHP122" s="27"/>
      <c r="JHQ122" s="27"/>
      <c r="JHR122" s="27"/>
      <c r="JHS122" s="27"/>
      <c r="JHT122" s="27"/>
      <c r="JHU122" s="27"/>
      <c r="JHV122" s="27"/>
      <c r="JHW122" s="27"/>
      <c r="JHX122" s="27"/>
      <c r="JHY122" s="27"/>
      <c r="JHZ122" s="27"/>
      <c r="JIA122" s="27"/>
      <c r="JIB122" s="27"/>
      <c r="JIC122" s="27"/>
      <c r="JID122" s="27"/>
      <c r="JIE122" s="27"/>
      <c r="JIF122" s="27"/>
      <c r="JIG122" s="27"/>
      <c r="JIH122" s="27"/>
      <c r="JII122" s="27"/>
      <c r="JIJ122" s="27"/>
      <c r="JIK122" s="27"/>
      <c r="JIL122" s="27"/>
      <c r="JIM122" s="27"/>
      <c r="JIN122" s="27"/>
      <c r="JIO122" s="27"/>
      <c r="JIP122" s="27"/>
      <c r="JIQ122" s="27"/>
      <c r="JIR122" s="27"/>
      <c r="JIS122" s="27"/>
      <c r="JIT122" s="27"/>
      <c r="JIU122" s="27"/>
      <c r="JIV122" s="27"/>
      <c r="JIW122" s="27"/>
      <c r="JIX122" s="27"/>
      <c r="JIY122" s="27"/>
      <c r="JIZ122" s="27"/>
      <c r="JJA122" s="27"/>
      <c r="JJB122" s="27"/>
      <c r="JJC122" s="27"/>
      <c r="JJD122" s="27"/>
      <c r="JJE122" s="27"/>
      <c r="JJF122" s="27"/>
      <c r="JJG122" s="27"/>
      <c r="JJH122" s="27"/>
      <c r="JJI122" s="27"/>
      <c r="JJJ122" s="27"/>
      <c r="JJK122" s="27"/>
      <c r="JJL122" s="27"/>
      <c r="JJM122" s="27"/>
      <c r="JJN122" s="27"/>
      <c r="JJO122" s="27"/>
      <c r="JJP122" s="27"/>
      <c r="JJQ122" s="27"/>
      <c r="JJR122" s="27"/>
      <c r="JJS122" s="27"/>
      <c r="JJT122" s="27"/>
      <c r="JJU122" s="27"/>
      <c r="JJV122" s="27"/>
      <c r="JJW122" s="27"/>
      <c r="JJX122" s="27"/>
      <c r="JJY122" s="27"/>
      <c r="JJZ122" s="27"/>
      <c r="JKA122" s="27"/>
      <c r="JKB122" s="27"/>
      <c r="JKC122" s="27"/>
      <c r="JKD122" s="27"/>
      <c r="JKE122" s="27"/>
      <c r="JKF122" s="27"/>
      <c r="JKG122" s="27"/>
      <c r="JKH122" s="27"/>
      <c r="JKI122" s="27"/>
      <c r="JKJ122" s="27"/>
      <c r="JKK122" s="27"/>
      <c r="JKL122" s="27"/>
      <c r="JKM122" s="27"/>
      <c r="JKN122" s="27"/>
      <c r="JKO122" s="27"/>
      <c r="JKP122" s="27"/>
      <c r="JKQ122" s="27"/>
      <c r="JKR122" s="27"/>
      <c r="JKS122" s="27"/>
      <c r="JKT122" s="27"/>
      <c r="JKU122" s="27"/>
      <c r="JKV122" s="27"/>
      <c r="JKW122" s="27"/>
      <c r="JKX122" s="27"/>
      <c r="JKY122" s="27"/>
      <c r="JKZ122" s="27"/>
      <c r="JLA122" s="27"/>
      <c r="JLB122" s="27"/>
      <c r="JLC122" s="27"/>
      <c r="JLD122" s="27"/>
      <c r="JLE122" s="27"/>
      <c r="JLF122" s="27"/>
      <c r="JLG122" s="27"/>
      <c r="JLH122" s="27"/>
      <c r="JLI122" s="27"/>
      <c r="JLJ122" s="27"/>
      <c r="JLK122" s="27"/>
      <c r="JLL122" s="27"/>
      <c r="JLM122" s="27"/>
      <c r="JLN122" s="27"/>
      <c r="JLO122" s="27"/>
      <c r="JLP122" s="27"/>
      <c r="JLQ122" s="27"/>
      <c r="JLR122" s="27"/>
      <c r="JLS122" s="27"/>
      <c r="JLT122" s="27"/>
      <c r="JLU122" s="27"/>
      <c r="JLV122" s="27"/>
      <c r="JLW122" s="27"/>
      <c r="JLX122" s="27"/>
      <c r="JLY122" s="27"/>
      <c r="JLZ122" s="27"/>
      <c r="JMA122" s="27"/>
      <c r="JMB122" s="27"/>
      <c r="JMC122" s="27"/>
      <c r="JMD122" s="27"/>
      <c r="JME122" s="27"/>
      <c r="JMF122" s="27"/>
      <c r="JMG122" s="27"/>
      <c r="JMH122" s="27"/>
      <c r="JMI122" s="27"/>
      <c r="JMJ122" s="27"/>
      <c r="JMK122" s="27"/>
      <c r="JML122" s="27"/>
      <c r="JMM122" s="27"/>
      <c r="JMN122" s="27"/>
      <c r="JMO122" s="27"/>
      <c r="JMP122" s="27"/>
      <c r="JMQ122" s="27"/>
      <c r="JMR122" s="27"/>
      <c r="JMS122" s="27"/>
      <c r="JMT122" s="27"/>
      <c r="JMU122" s="27"/>
      <c r="JMV122" s="27"/>
      <c r="JMW122" s="27"/>
      <c r="JMX122" s="27"/>
      <c r="JNE122" s="27"/>
      <c r="JNF122" s="27"/>
      <c r="JNG122" s="27"/>
      <c r="JNH122" s="27"/>
      <c r="JNI122" s="27"/>
      <c r="JNJ122" s="27"/>
      <c r="JNK122" s="27"/>
      <c r="JNL122" s="27"/>
      <c r="JNM122" s="27"/>
      <c r="JNN122" s="27"/>
      <c r="JNO122" s="27"/>
      <c r="JNP122" s="27"/>
      <c r="JNQ122" s="27"/>
      <c r="JNR122" s="27"/>
      <c r="JNS122" s="27"/>
      <c r="JNT122" s="27"/>
      <c r="JNU122" s="27"/>
      <c r="JNV122" s="27"/>
      <c r="JNW122" s="27"/>
      <c r="JNX122" s="27"/>
      <c r="JNY122" s="27"/>
      <c r="JNZ122" s="27"/>
      <c r="JOA122" s="27"/>
      <c r="JOB122" s="27"/>
      <c r="JOC122" s="27"/>
      <c r="JOD122" s="27"/>
      <c r="JOE122" s="27"/>
      <c r="JOF122" s="27"/>
      <c r="JOG122" s="27"/>
      <c r="JOH122" s="27"/>
      <c r="JOI122" s="27"/>
      <c r="JOJ122" s="27"/>
      <c r="JOK122" s="27"/>
      <c r="JOL122" s="27"/>
      <c r="JOM122" s="27"/>
      <c r="JON122" s="27"/>
      <c r="JOO122" s="27"/>
      <c r="JOP122" s="27"/>
      <c r="JOQ122" s="27"/>
      <c r="JOR122" s="27"/>
      <c r="JOS122" s="27"/>
      <c r="JOT122" s="27"/>
      <c r="JOU122" s="27"/>
      <c r="JOV122" s="27"/>
      <c r="JOW122" s="27"/>
      <c r="JOX122" s="27"/>
      <c r="JOY122" s="27"/>
      <c r="JOZ122" s="27"/>
      <c r="JPA122" s="27"/>
      <c r="JPB122" s="27"/>
      <c r="JPC122" s="27"/>
      <c r="JPD122" s="27"/>
      <c r="JPE122" s="27"/>
      <c r="JPF122" s="27"/>
      <c r="JPG122" s="27"/>
      <c r="JPH122" s="27"/>
      <c r="JPI122" s="27"/>
      <c r="JPJ122" s="27"/>
      <c r="JPK122" s="27"/>
      <c r="JPL122" s="27"/>
      <c r="JPM122" s="27"/>
      <c r="JPN122" s="27"/>
      <c r="JPO122" s="27"/>
      <c r="JPP122" s="27"/>
      <c r="JPQ122" s="27"/>
      <c r="JPR122" s="27"/>
      <c r="JPS122" s="27"/>
      <c r="JPT122" s="27"/>
      <c r="JPU122" s="27"/>
      <c r="JPV122" s="27"/>
      <c r="JPW122" s="27"/>
      <c r="JPX122" s="27"/>
      <c r="JPY122" s="27"/>
      <c r="JPZ122" s="27"/>
      <c r="JQA122" s="27"/>
      <c r="JQB122" s="27"/>
      <c r="JQC122" s="27"/>
      <c r="JQD122" s="27"/>
      <c r="JQE122" s="27"/>
      <c r="JQF122" s="27"/>
      <c r="JQG122" s="27"/>
      <c r="JQH122" s="27"/>
      <c r="JQI122" s="27"/>
      <c r="JQJ122" s="27"/>
      <c r="JQK122" s="27"/>
      <c r="JQL122" s="27"/>
      <c r="JQM122" s="27"/>
      <c r="JQN122" s="27"/>
      <c r="JQO122" s="27"/>
      <c r="JQP122" s="27"/>
      <c r="JQQ122" s="27"/>
      <c r="JQR122" s="27"/>
      <c r="JQS122" s="27"/>
      <c r="JQT122" s="27"/>
      <c r="JQU122" s="27"/>
      <c r="JQV122" s="27"/>
      <c r="JQW122" s="27"/>
      <c r="JQX122" s="27"/>
      <c r="JQY122" s="27"/>
      <c r="JQZ122" s="27"/>
      <c r="JRA122" s="27"/>
      <c r="JRB122" s="27"/>
      <c r="JRC122" s="27"/>
      <c r="JRD122" s="27"/>
      <c r="JRE122" s="27"/>
      <c r="JRF122" s="27"/>
      <c r="JRG122" s="27"/>
      <c r="JRH122" s="27"/>
      <c r="JRI122" s="27"/>
      <c r="JRJ122" s="27"/>
      <c r="JRK122" s="27"/>
      <c r="JRL122" s="27"/>
      <c r="JRM122" s="27"/>
      <c r="JRN122" s="27"/>
      <c r="JRO122" s="27"/>
      <c r="JRP122" s="27"/>
      <c r="JRQ122" s="27"/>
      <c r="JRR122" s="27"/>
      <c r="JRS122" s="27"/>
      <c r="JRT122" s="27"/>
      <c r="JRU122" s="27"/>
      <c r="JRV122" s="27"/>
      <c r="JRW122" s="27"/>
      <c r="JRX122" s="27"/>
      <c r="JRY122" s="27"/>
      <c r="JRZ122" s="27"/>
      <c r="JSA122" s="27"/>
      <c r="JSB122" s="27"/>
      <c r="JSC122" s="27"/>
      <c r="JSD122" s="27"/>
      <c r="JSE122" s="27"/>
      <c r="JSF122" s="27"/>
      <c r="JSG122" s="27"/>
      <c r="JSH122" s="27"/>
      <c r="JSI122" s="27"/>
      <c r="JSJ122" s="27"/>
      <c r="JSK122" s="27"/>
      <c r="JSL122" s="27"/>
      <c r="JSM122" s="27"/>
      <c r="JSN122" s="27"/>
      <c r="JSO122" s="27"/>
      <c r="JSP122" s="27"/>
      <c r="JSQ122" s="27"/>
      <c r="JSR122" s="27"/>
      <c r="JSS122" s="27"/>
      <c r="JST122" s="27"/>
      <c r="JSU122" s="27"/>
      <c r="JSV122" s="27"/>
      <c r="JSW122" s="27"/>
      <c r="JSX122" s="27"/>
      <c r="JSY122" s="27"/>
      <c r="JSZ122" s="27"/>
      <c r="JTA122" s="27"/>
      <c r="JTB122" s="27"/>
      <c r="JTC122" s="27"/>
      <c r="JTD122" s="27"/>
      <c r="JTE122" s="27"/>
      <c r="JTF122" s="27"/>
      <c r="JTG122" s="27"/>
      <c r="JTH122" s="27"/>
      <c r="JTI122" s="27"/>
      <c r="JTJ122" s="27"/>
      <c r="JTK122" s="27"/>
      <c r="JTL122" s="27"/>
      <c r="JTM122" s="27"/>
      <c r="JTN122" s="27"/>
      <c r="JTO122" s="27"/>
      <c r="JTP122" s="27"/>
      <c r="JTQ122" s="27"/>
      <c r="JTR122" s="27"/>
      <c r="JTS122" s="27"/>
      <c r="JTT122" s="27"/>
      <c r="JTU122" s="27"/>
      <c r="JTV122" s="27"/>
      <c r="JTW122" s="27"/>
      <c r="JTX122" s="27"/>
      <c r="JTY122" s="27"/>
      <c r="JTZ122" s="27"/>
      <c r="JUA122" s="27"/>
      <c r="JUB122" s="27"/>
      <c r="JUC122" s="27"/>
      <c r="JUD122" s="27"/>
      <c r="JUE122" s="27"/>
      <c r="JUF122" s="27"/>
      <c r="JUG122" s="27"/>
      <c r="JUH122" s="27"/>
      <c r="JUI122" s="27"/>
      <c r="JUJ122" s="27"/>
      <c r="JUK122" s="27"/>
      <c r="JUL122" s="27"/>
      <c r="JUM122" s="27"/>
      <c r="JUN122" s="27"/>
      <c r="JUO122" s="27"/>
      <c r="JUP122" s="27"/>
      <c r="JUQ122" s="27"/>
      <c r="JUR122" s="27"/>
      <c r="JUS122" s="27"/>
      <c r="JUT122" s="27"/>
      <c r="JUU122" s="27"/>
      <c r="JUV122" s="27"/>
      <c r="JUW122" s="27"/>
      <c r="JUX122" s="27"/>
      <c r="JUY122" s="27"/>
      <c r="JUZ122" s="27"/>
      <c r="JVA122" s="27"/>
      <c r="JVB122" s="27"/>
      <c r="JVC122" s="27"/>
      <c r="JVD122" s="27"/>
      <c r="JVE122" s="27"/>
      <c r="JVF122" s="27"/>
      <c r="JVG122" s="27"/>
      <c r="JVH122" s="27"/>
      <c r="JVI122" s="27"/>
      <c r="JVJ122" s="27"/>
      <c r="JVK122" s="27"/>
      <c r="JVL122" s="27"/>
      <c r="JVM122" s="27"/>
      <c r="JVN122" s="27"/>
      <c r="JVO122" s="27"/>
      <c r="JVP122" s="27"/>
      <c r="JVQ122" s="27"/>
      <c r="JVR122" s="27"/>
      <c r="JVS122" s="27"/>
      <c r="JVT122" s="27"/>
      <c r="JVU122" s="27"/>
      <c r="JVV122" s="27"/>
      <c r="JVW122" s="27"/>
      <c r="JVX122" s="27"/>
      <c r="JVY122" s="27"/>
      <c r="JVZ122" s="27"/>
      <c r="JWA122" s="27"/>
      <c r="JWB122" s="27"/>
      <c r="JWC122" s="27"/>
      <c r="JWD122" s="27"/>
      <c r="JWE122" s="27"/>
      <c r="JWF122" s="27"/>
      <c r="JWG122" s="27"/>
      <c r="JWH122" s="27"/>
      <c r="JWI122" s="27"/>
      <c r="JWJ122" s="27"/>
      <c r="JWK122" s="27"/>
      <c r="JWL122" s="27"/>
      <c r="JWM122" s="27"/>
      <c r="JWN122" s="27"/>
      <c r="JWO122" s="27"/>
      <c r="JWP122" s="27"/>
      <c r="JWQ122" s="27"/>
      <c r="JWR122" s="27"/>
      <c r="JWS122" s="27"/>
      <c r="JWT122" s="27"/>
      <c r="JXA122" s="27"/>
      <c r="JXB122" s="27"/>
      <c r="JXC122" s="27"/>
      <c r="JXD122" s="27"/>
      <c r="JXE122" s="27"/>
      <c r="JXF122" s="27"/>
      <c r="JXG122" s="27"/>
      <c r="JXH122" s="27"/>
      <c r="JXI122" s="27"/>
      <c r="JXJ122" s="27"/>
      <c r="JXK122" s="27"/>
      <c r="JXL122" s="27"/>
      <c r="JXM122" s="27"/>
      <c r="JXN122" s="27"/>
      <c r="JXO122" s="27"/>
      <c r="JXP122" s="27"/>
      <c r="JXQ122" s="27"/>
      <c r="JXR122" s="27"/>
      <c r="JXS122" s="27"/>
      <c r="JXT122" s="27"/>
      <c r="JXU122" s="27"/>
      <c r="JXV122" s="27"/>
      <c r="JXW122" s="27"/>
      <c r="JXX122" s="27"/>
      <c r="JXY122" s="27"/>
      <c r="JXZ122" s="27"/>
      <c r="JYA122" s="27"/>
      <c r="JYB122" s="27"/>
      <c r="JYC122" s="27"/>
      <c r="JYD122" s="27"/>
      <c r="JYE122" s="27"/>
      <c r="JYF122" s="27"/>
      <c r="JYG122" s="27"/>
      <c r="JYH122" s="27"/>
      <c r="JYI122" s="27"/>
      <c r="JYJ122" s="27"/>
      <c r="JYK122" s="27"/>
      <c r="JYL122" s="27"/>
      <c r="JYM122" s="27"/>
      <c r="JYN122" s="27"/>
      <c r="JYO122" s="27"/>
      <c r="JYP122" s="27"/>
      <c r="JYQ122" s="27"/>
      <c r="JYR122" s="27"/>
      <c r="JYS122" s="27"/>
      <c r="JYT122" s="27"/>
      <c r="JYU122" s="27"/>
      <c r="JYV122" s="27"/>
      <c r="JYW122" s="27"/>
      <c r="JYX122" s="27"/>
      <c r="JYY122" s="27"/>
      <c r="JYZ122" s="27"/>
      <c r="JZA122" s="27"/>
      <c r="JZB122" s="27"/>
      <c r="JZC122" s="27"/>
      <c r="JZD122" s="27"/>
      <c r="JZE122" s="27"/>
      <c r="JZF122" s="27"/>
      <c r="JZG122" s="27"/>
      <c r="JZH122" s="27"/>
      <c r="JZI122" s="27"/>
      <c r="JZJ122" s="27"/>
      <c r="JZK122" s="27"/>
      <c r="JZL122" s="27"/>
      <c r="JZM122" s="27"/>
      <c r="JZN122" s="27"/>
      <c r="JZO122" s="27"/>
      <c r="JZP122" s="27"/>
      <c r="JZQ122" s="27"/>
      <c r="JZR122" s="27"/>
      <c r="JZS122" s="27"/>
      <c r="JZT122" s="27"/>
      <c r="JZU122" s="27"/>
      <c r="JZV122" s="27"/>
      <c r="JZW122" s="27"/>
      <c r="JZX122" s="27"/>
      <c r="JZY122" s="27"/>
      <c r="JZZ122" s="27"/>
      <c r="KAA122" s="27"/>
      <c r="KAB122" s="27"/>
      <c r="KAC122" s="27"/>
      <c r="KAD122" s="27"/>
      <c r="KAE122" s="27"/>
      <c r="KAF122" s="27"/>
      <c r="KAG122" s="27"/>
      <c r="KAH122" s="27"/>
      <c r="KAI122" s="27"/>
      <c r="KAJ122" s="27"/>
      <c r="KAK122" s="27"/>
      <c r="KAL122" s="27"/>
      <c r="KAM122" s="27"/>
      <c r="KAN122" s="27"/>
      <c r="KAO122" s="27"/>
      <c r="KAP122" s="27"/>
      <c r="KAQ122" s="27"/>
      <c r="KAR122" s="27"/>
      <c r="KAS122" s="27"/>
      <c r="KAT122" s="27"/>
      <c r="KAU122" s="27"/>
      <c r="KAV122" s="27"/>
      <c r="KAW122" s="27"/>
      <c r="KAX122" s="27"/>
      <c r="KAY122" s="27"/>
      <c r="KAZ122" s="27"/>
      <c r="KBA122" s="27"/>
      <c r="KBB122" s="27"/>
      <c r="KBC122" s="27"/>
      <c r="KBD122" s="27"/>
      <c r="KBE122" s="27"/>
      <c r="KBF122" s="27"/>
      <c r="KBG122" s="27"/>
      <c r="KBH122" s="27"/>
      <c r="KBI122" s="27"/>
      <c r="KBJ122" s="27"/>
      <c r="KBK122" s="27"/>
      <c r="KBL122" s="27"/>
      <c r="KBM122" s="27"/>
      <c r="KBN122" s="27"/>
      <c r="KBO122" s="27"/>
      <c r="KBP122" s="27"/>
      <c r="KBQ122" s="27"/>
      <c r="KBR122" s="27"/>
      <c r="KBS122" s="27"/>
      <c r="KBT122" s="27"/>
      <c r="KBU122" s="27"/>
      <c r="KBV122" s="27"/>
      <c r="KBW122" s="27"/>
      <c r="KBX122" s="27"/>
      <c r="KBY122" s="27"/>
      <c r="KBZ122" s="27"/>
      <c r="KCA122" s="27"/>
      <c r="KCB122" s="27"/>
      <c r="KCC122" s="27"/>
      <c r="KCD122" s="27"/>
      <c r="KCE122" s="27"/>
      <c r="KCF122" s="27"/>
      <c r="KCG122" s="27"/>
      <c r="KCH122" s="27"/>
      <c r="KCI122" s="27"/>
      <c r="KCJ122" s="27"/>
      <c r="KCK122" s="27"/>
      <c r="KCL122" s="27"/>
      <c r="KCM122" s="27"/>
      <c r="KCN122" s="27"/>
      <c r="KCO122" s="27"/>
      <c r="KCP122" s="27"/>
      <c r="KCQ122" s="27"/>
      <c r="KCR122" s="27"/>
      <c r="KCS122" s="27"/>
      <c r="KCT122" s="27"/>
      <c r="KCU122" s="27"/>
      <c r="KCV122" s="27"/>
      <c r="KCW122" s="27"/>
      <c r="KCX122" s="27"/>
      <c r="KCY122" s="27"/>
      <c r="KCZ122" s="27"/>
      <c r="KDA122" s="27"/>
      <c r="KDB122" s="27"/>
      <c r="KDC122" s="27"/>
      <c r="KDD122" s="27"/>
      <c r="KDE122" s="27"/>
      <c r="KDF122" s="27"/>
      <c r="KDG122" s="27"/>
      <c r="KDH122" s="27"/>
      <c r="KDI122" s="27"/>
      <c r="KDJ122" s="27"/>
      <c r="KDK122" s="27"/>
      <c r="KDL122" s="27"/>
      <c r="KDM122" s="27"/>
      <c r="KDN122" s="27"/>
      <c r="KDO122" s="27"/>
      <c r="KDP122" s="27"/>
      <c r="KDQ122" s="27"/>
      <c r="KDR122" s="27"/>
      <c r="KDS122" s="27"/>
      <c r="KDT122" s="27"/>
      <c r="KDU122" s="27"/>
      <c r="KDV122" s="27"/>
      <c r="KDW122" s="27"/>
      <c r="KDX122" s="27"/>
      <c r="KDY122" s="27"/>
      <c r="KDZ122" s="27"/>
      <c r="KEA122" s="27"/>
      <c r="KEB122" s="27"/>
      <c r="KEC122" s="27"/>
      <c r="KED122" s="27"/>
      <c r="KEE122" s="27"/>
      <c r="KEF122" s="27"/>
      <c r="KEG122" s="27"/>
      <c r="KEH122" s="27"/>
      <c r="KEI122" s="27"/>
      <c r="KEJ122" s="27"/>
      <c r="KEK122" s="27"/>
      <c r="KEL122" s="27"/>
      <c r="KEM122" s="27"/>
      <c r="KEN122" s="27"/>
      <c r="KEO122" s="27"/>
      <c r="KEP122" s="27"/>
      <c r="KEQ122" s="27"/>
      <c r="KER122" s="27"/>
      <c r="KES122" s="27"/>
      <c r="KET122" s="27"/>
      <c r="KEU122" s="27"/>
      <c r="KEV122" s="27"/>
      <c r="KEW122" s="27"/>
      <c r="KEX122" s="27"/>
      <c r="KEY122" s="27"/>
      <c r="KEZ122" s="27"/>
      <c r="KFA122" s="27"/>
      <c r="KFB122" s="27"/>
      <c r="KFC122" s="27"/>
      <c r="KFD122" s="27"/>
      <c r="KFE122" s="27"/>
      <c r="KFF122" s="27"/>
      <c r="KFG122" s="27"/>
      <c r="KFH122" s="27"/>
      <c r="KFI122" s="27"/>
      <c r="KFJ122" s="27"/>
      <c r="KFK122" s="27"/>
      <c r="KFL122" s="27"/>
      <c r="KFM122" s="27"/>
      <c r="KFN122" s="27"/>
      <c r="KFO122" s="27"/>
      <c r="KFP122" s="27"/>
      <c r="KFQ122" s="27"/>
      <c r="KFR122" s="27"/>
      <c r="KFS122" s="27"/>
      <c r="KFT122" s="27"/>
      <c r="KFU122" s="27"/>
      <c r="KFV122" s="27"/>
      <c r="KFW122" s="27"/>
      <c r="KFX122" s="27"/>
      <c r="KFY122" s="27"/>
      <c r="KFZ122" s="27"/>
      <c r="KGA122" s="27"/>
      <c r="KGB122" s="27"/>
      <c r="KGC122" s="27"/>
      <c r="KGD122" s="27"/>
      <c r="KGE122" s="27"/>
      <c r="KGF122" s="27"/>
      <c r="KGG122" s="27"/>
      <c r="KGH122" s="27"/>
      <c r="KGI122" s="27"/>
      <c r="KGJ122" s="27"/>
      <c r="KGK122" s="27"/>
      <c r="KGL122" s="27"/>
      <c r="KGM122" s="27"/>
      <c r="KGN122" s="27"/>
      <c r="KGO122" s="27"/>
      <c r="KGP122" s="27"/>
      <c r="KGW122" s="27"/>
      <c r="KGX122" s="27"/>
      <c r="KGY122" s="27"/>
      <c r="KGZ122" s="27"/>
      <c r="KHA122" s="27"/>
      <c r="KHB122" s="27"/>
      <c r="KHC122" s="27"/>
      <c r="KHD122" s="27"/>
      <c r="KHE122" s="27"/>
      <c r="KHF122" s="27"/>
      <c r="KHG122" s="27"/>
      <c r="KHH122" s="27"/>
      <c r="KHI122" s="27"/>
      <c r="KHJ122" s="27"/>
      <c r="KHK122" s="27"/>
      <c r="KHL122" s="27"/>
      <c r="KHM122" s="27"/>
      <c r="KHN122" s="27"/>
      <c r="KHO122" s="27"/>
      <c r="KHP122" s="27"/>
      <c r="KHQ122" s="27"/>
      <c r="KHR122" s="27"/>
      <c r="KHS122" s="27"/>
      <c r="KHT122" s="27"/>
      <c r="KHU122" s="27"/>
      <c r="KHV122" s="27"/>
      <c r="KHW122" s="27"/>
      <c r="KHX122" s="27"/>
      <c r="KHY122" s="27"/>
      <c r="KHZ122" s="27"/>
      <c r="KIA122" s="27"/>
      <c r="KIB122" s="27"/>
      <c r="KIC122" s="27"/>
      <c r="KID122" s="27"/>
      <c r="KIE122" s="27"/>
      <c r="KIF122" s="27"/>
      <c r="KIG122" s="27"/>
      <c r="KIH122" s="27"/>
      <c r="KII122" s="27"/>
      <c r="KIJ122" s="27"/>
      <c r="KIK122" s="27"/>
      <c r="KIL122" s="27"/>
      <c r="KIM122" s="27"/>
      <c r="KIN122" s="27"/>
      <c r="KIO122" s="27"/>
      <c r="KIP122" s="27"/>
      <c r="KIQ122" s="27"/>
      <c r="KIR122" s="27"/>
      <c r="KIS122" s="27"/>
      <c r="KIT122" s="27"/>
      <c r="KIU122" s="27"/>
      <c r="KIV122" s="27"/>
      <c r="KIW122" s="27"/>
      <c r="KIX122" s="27"/>
      <c r="KIY122" s="27"/>
      <c r="KIZ122" s="27"/>
      <c r="KJA122" s="27"/>
      <c r="KJB122" s="27"/>
      <c r="KJC122" s="27"/>
      <c r="KJD122" s="27"/>
      <c r="KJE122" s="27"/>
      <c r="KJF122" s="27"/>
      <c r="KJG122" s="27"/>
      <c r="KJH122" s="27"/>
      <c r="KJI122" s="27"/>
      <c r="KJJ122" s="27"/>
      <c r="KJK122" s="27"/>
      <c r="KJL122" s="27"/>
      <c r="KJM122" s="27"/>
      <c r="KJN122" s="27"/>
      <c r="KJO122" s="27"/>
      <c r="KJP122" s="27"/>
      <c r="KJQ122" s="27"/>
      <c r="KJR122" s="27"/>
      <c r="KJS122" s="27"/>
      <c r="KJT122" s="27"/>
      <c r="KJU122" s="27"/>
      <c r="KJV122" s="27"/>
      <c r="KJW122" s="27"/>
      <c r="KJX122" s="27"/>
      <c r="KJY122" s="27"/>
      <c r="KJZ122" s="27"/>
      <c r="KKA122" s="27"/>
      <c r="KKB122" s="27"/>
      <c r="KKC122" s="27"/>
      <c r="KKD122" s="27"/>
      <c r="KKE122" s="27"/>
      <c r="KKF122" s="27"/>
      <c r="KKG122" s="27"/>
      <c r="KKH122" s="27"/>
      <c r="KKI122" s="27"/>
      <c r="KKJ122" s="27"/>
      <c r="KKK122" s="27"/>
      <c r="KKL122" s="27"/>
      <c r="KKM122" s="27"/>
      <c r="KKN122" s="27"/>
      <c r="KKO122" s="27"/>
      <c r="KKP122" s="27"/>
      <c r="KKQ122" s="27"/>
      <c r="KKR122" s="27"/>
      <c r="KKS122" s="27"/>
      <c r="KKT122" s="27"/>
      <c r="KKU122" s="27"/>
      <c r="KKV122" s="27"/>
      <c r="KKW122" s="27"/>
      <c r="KKX122" s="27"/>
      <c r="KKY122" s="27"/>
      <c r="KKZ122" s="27"/>
      <c r="KLA122" s="27"/>
      <c r="KLB122" s="27"/>
      <c r="KLC122" s="27"/>
      <c r="KLD122" s="27"/>
      <c r="KLE122" s="27"/>
      <c r="KLF122" s="27"/>
      <c r="KLG122" s="27"/>
      <c r="KLH122" s="27"/>
      <c r="KLI122" s="27"/>
      <c r="KLJ122" s="27"/>
      <c r="KLK122" s="27"/>
      <c r="KLL122" s="27"/>
      <c r="KLM122" s="27"/>
      <c r="KLN122" s="27"/>
      <c r="KLO122" s="27"/>
      <c r="KLP122" s="27"/>
      <c r="KLQ122" s="27"/>
      <c r="KLR122" s="27"/>
      <c r="KLS122" s="27"/>
      <c r="KLT122" s="27"/>
      <c r="KLU122" s="27"/>
      <c r="KLV122" s="27"/>
      <c r="KLW122" s="27"/>
      <c r="KLX122" s="27"/>
      <c r="KLY122" s="27"/>
      <c r="KLZ122" s="27"/>
      <c r="KMA122" s="27"/>
      <c r="KMB122" s="27"/>
      <c r="KMC122" s="27"/>
      <c r="KMD122" s="27"/>
      <c r="KME122" s="27"/>
      <c r="KMF122" s="27"/>
      <c r="KMG122" s="27"/>
      <c r="KMH122" s="27"/>
      <c r="KMI122" s="27"/>
      <c r="KMJ122" s="27"/>
      <c r="KMK122" s="27"/>
      <c r="KML122" s="27"/>
      <c r="KMM122" s="27"/>
      <c r="KMN122" s="27"/>
      <c r="KMO122" s="27"/>
      <c r="KMP122" s="27"/>
      <c r="KMQ122" s="27"/>
      <c r="KMR122" s="27"/>
      <c r="KMS122" s="27"/>
      <c r="KMT122" s="27"/>
      <c r="KMU122" s="27"/>
      <c r="KMV122" s="27"/>
      <c r="KMW122" s="27"/>
      <c r="KMX122" s="27"/>
      <c r="KMY122" s="27"/>
      <c r="KMZ122" s="27"/>
      <c r="KNA122" s="27"/>
      <c r="KNB122" s="27"/>
      <c r="KNC122" s="27"/>
      <c r="KND122" s="27"/>
      <c r="KNE122" s="27"/>
      <c r="KNF122" s="27"/>
      <c r="KNG122" s="27"/>
      <c r="KNH122" s="27"/>
      <c r="KNI122" s="27"/>
      <c r="KNJ122" s="27"/>
      <c r="KNK122" s="27"/>
      <c r="KNL122" s="27"/>
      <c r="KNM122" s="27"/>
      <c r="KNN122" s="27"/>
      <c r="KNO122" s="27"/>
      <c r="KNP122" s="27"/>
      <c r="KNQ122" s="27"/>
      <c r="KNR122" s="27"/>
      <c r="KNS122" s="27"/>
      <c r="KNT122" s="27"/>
      <c r="KNU122" s="27"/>
      <c r="KNV122" s="27"/>
      <c r="KNW122" s="27"/>
      <c r="KNX122" s="27"/>
      <c r="KNY122" s="27"/>
      <c r="KNZ122" s="27"/>
      <c r="KOA122" s="27"/>
      <c r="KOB122" s="27"/>
      <c r="KOC122" s="27"/>
      <c r="KOD122" s="27"/>
      <c r="KOE122" s="27"/>
      <c r="KOF122" s="27"/>
      <c r="KOG122" s="27"/>
      <c r="KOH122" s="27"/>
      <c r="KOI122" s="27"/>
      <c r="KOJ122" s="27"/>
      <c r="KOK122" s="27"/>
      <c r="KOL122" s="27"/>
      <c r="KOM122" s="27"/>
      <c r="KON122" s="27"/>
      <c r="KOO122" s="27"/>
      <c r="KOP122" s="27"/>
      <c r="KOQ122" s="27"/>
      <c r="KOR122" s="27"/>
      <c r="KOS122" s="27"/>
      <c r="KOT122" s="27"/>
      <c r="KOU122" s="27"/>
      <c r="KOV122" s="27"/>
      <c r="KOW122" s="27"/>
      <c r="KOX122" s="27"/>
      <c r="KOY122" s="27"/>
      <c r="KOZ122" s="27"/>
      <c r="KPA122" s="27"/>
      <c r="KPB122" s="27"/>
      <c r="KPC122" s="27"/>
      <c r="KPD122" s="27"/>
      <c r="KPE122" s="27"/>
      <c r="KPF122" s="27"/>
      <c r="KPG122" s="27"/>
      <c r="KPH122" s="27"/>
      <c r="KPI122" s="27"/>
      <c r="KPJ122" s="27"/>
      <c r="KPK122" s="27"/>
      <c r="KPL122" s="27"/>
      <c r="KPM122" s="27"/>
      <c r="KPN122" s="27"/>
      <c r="KPO122" s="27"/>
      <c r="KPP122" s="27"/>
      <c r="KPQ122" s="27"/>
      <c r="KPR122" s="27"/>
      <c r="KPS122" s="27"/>
      <c r="KPT122" s="27"/>
      <c r="KPU122" s="27"/>
      <c r="KPV122" s="27"/>
      <c r="KPW122" s="27"/>
      <c r="KPX122" s="27"/>
      <c r="KPY122" s="27"/>
      <c r="KPZ122" s="27"/>
      <c r="KQA122" s="27"/>
      <c r="KQB122" s="27"/>
      <c r="KQC122" s="27"/>
      <c r="KQD122" s="27"/>
      <c r="KQE122" s="27"/>
      <c r="KQF122" s="27"/>
      <c r="KQG122" s="27"/>
      <c r="KQH122" s="27"/>
      <c r="KQI122" s="27"/>
      <c r="KQJ122" s="27"/>
      <c r="KQK122" s="27"/>
      <c r="KQL122" s="27"/>
      <c r="KQS122" s="27"/>
      <c r="KQT122" s="27"/>
      <c r="KQU122" s="27"/>
      <c r="KQV122" s="27"/>
      <c r="KQW122" s="27"/>
      <c r="KQX122" s="27"/>
      <c r="KQY122" s="27"/>
      <c r="KQZ122" s="27"/>
      <c r="KRA122" s="27"/>
      <c r="KRB122" s="27"/>
      <c r="KRC122" s="27"/>
      <c r="KRD122" s="27"/>
      <c r="KRE122" s="27"/>
      <c r="KRF122" s="27"/>
      <c r="KRG122" s="27"/>
      <c r="KRH122" s="27"/>
      <c r="KRI122" s="27"/>
      <c r="KRJ122" s="27"/>
      <c r="KRK122" s="27"/>
      <c r="KRL122" s="27"/>
      <c r="KRM122" s="27"/>
      <c r="KRN122" s="27"/>
      <c r="KRO122" s="27"/>
      <c r="KRP122" s="27"/>
      <c r="KRQ122" s="27"/>
      <c r="KRR122" s="27"/>
      <c r="KRS122" s="27"/>
      <c r="KRT122" s="27"/>
      <c r="KRU122" s="27"/>
      <c r="KRV122" s="27"/>
      <c r="KRW122" s="27"/>
      <c r="KRX122" s="27"/>
      <c r="KRY122" s="27"/>
      <c r="KRZ122" s="27"/>
      <c r="KSA122" s="27"/>
      <c r="KSB122" s="27"/>
      <c r="KSC122" s="27"/>
      <c r="KSD122" s="27"/>
      <c r="KSE122" s="27"/>
      <c r="KSF122" s="27"/>
      <c r="KSG122" s="27"/>
      <c r="KSH122" s="27"/>
      <c r="KSI122" s="27"/>
      <c r="KSJ122" s="27"/>
      <c r="KSK122" s="27"/>
      <c r="KSL122" s="27"/>
      <c r="KSM122" s="27"/>
      <c r="KSN122" s="27"/>
      <c r="KSO122" s="27"/>
      <c r="KSP122" s="27"/>
      <c r="KSQ122" s="27"/>
      <c r="KSR122" s="27"/>
      <c r="KSS122" s="27"/>
      <c r="KST122" s="27"/>
      <c r="KSU122" s="27"/>
      <c r="KSV122" s="27"/>
      <c r="KSW122" s="27"/>
      <c r="KSX122" s="27"/>
      <c r="KSY122" s="27"/>
      <c r="KSZ122" s="27"/>
      <c r="KTA122" s="27"/>
      <c r="KTB122" s="27"/>
      <c r="KTC122" s="27"/>
      <c r="KTD122" s="27"/>
      <c r="KTE122" s="27"/>
      <c r="KTF122" s="27"/>
      <c r="KTG122" s="27"/>
      <c r="KTH122" s="27"/>
      <c r="KTI122" s="27"/>
      <c r="KTJ122" s="27"/>
      <c r="KTK122" s="27"/>
      <c r="KTL122" s="27"/>
      <c r="KTM122" s="27"/>
      <c r="KTN122" s="27"/>
      <c r="KTO122" s="27"/>
      <c r="KTP122" s="27"/>
      <c r="KTQ122" s="27"/>
      <c r="KTR122" s="27"/>
      <c r="KTS122" s="27"/>
      <c r="KTT122" s="27"/>
      <c r="KTU122" s="27"/>
      <c r="KTV122" s="27"/>
      <c r="KTW122" s="27"/>
      <c r="KTX122" s="27"/>
      <c r="KTY122" s="27"/>
      <c r="KTZ122" s="27"/>
      <c r="KUA122" s="27"/>
      <c r="KUB122" s="27"/>
      <c r="KUC122" s="27"/>
      <c r="KUD122" s="27"/>
      <c r="KUE122" s="27"/>
      <c r="KUF122" s="27"/>
      <c r="KUG122" s="27"/>
      <c r="KUH122" s="27"/>
      <c r="KUI122" s="27"/>
      <c r="KUJ122" s="27"/>
      <c r="KUK122" s="27"/>
      <c r="KUL122" s="27"/>
      <c r="KUM122" s="27"/>
      <c r="KUN122" s="27"/>
      <c r="KUO122" s="27"/>
      <c r="KUP122" s="27"/>
      <c r="KUQ122" s="27"/>
      <c r="KUR122" s="27"/>
      <c r="KUS122" s="27"/>
      <c r="KUT122" s="27"/>
      <c r="KUU122" s="27"/>
      <c r="KUV122" s="27"/>
      <c r="KUW122" s="27"/>
      <c r="KUX122" s="27"/>
      <c r="KUY122" s="27"/>
      <c r="KUZ122" s="27"/>
      <c r="KVA122" s="27"/>
      <c r="KVB122" s="27"/>
      <c r="KVC122" s="27"/>
      <c r="KVD122" s="27"/>
      <c r="KVE122" s="27"/>
      <c r="KVF122" s="27"/>
      <c r="KVG122" s="27"/>
      <c r="KVH122" s="27"/>
      <c r="KVI122" s="27"/>
      <c r="KVJ122" s="27"/>
      <c r="KVK122" s="27"/>
      <c r="KVL122" s="27"/>
      <c r="KVM122" s="27"/>
      <c r="KVN122" s="27"/>
      <c r="KVO122" s="27"/>
      <c r="KVP122" s="27"/>
      <c r="KVQ122" s="27"/>
      <c r="KVR122" s="27"/>
      <c r="KVS122" s="27"/>
      <c r="KVT122" s="27"/>
      <c r="KVU122" s="27"/>
      <c r="KVV122" s="27"/>
      <c r="KVW122" s="27"/>
      <c r="KVX122" s="27"/>
      <c r="KVY122" s="27"/>
      <c r="KVZ122" s="27"/>
      <c r="KWA122" s="27"/>
      <c r="KWB122" s="27"/>
      <c r="KWC122" s="27"/>
      <c r="KWD122" s="27"/>
      <c r="KWE122" s="27"/>
      <c r="KWF122" s="27"/>
      <c r="KWG122" s="27"/>
      <c r="KWH122" s="27"/>
      <c r="KWI122" s="27"/>
      <c r="KWJ122" s="27"/>
      <c r="KWK122" s="27"/>
      <c r="KWL122" s="27"/>
      <c r="KWM122" s="27"/>
      <c r="KWN122" s="27"/>
      <c r="KWO122" s="27"/>
      <c r="KWP122" s="27"/>
      <c r="KWQ122" s="27"/>
      <c r="KWR122" s="27"/>
      <c r="KWS122" s="27"/>
      <c r="KWT122" s="27"/>
      <c r="KWU122" s="27"/>
      <c r="KWV122" s="27"/>
      <c r="KWW122" s="27"/>
      <c r="KWX122" s="27"/>
      <c r="KWY122" s="27"/>
      <c r="KWZ122" s="27"/>
      <c r="KXA122" s="27"/>
      <c r="KXB122" s="27"/>
      <c r="KXC122" s="27"/>
      <c r="KXD122" s="27"/>
      <c r="KXE122" s="27"/>
      <c r="KXF122" s="27"/>
      <c r="KXG122" s="27"/>
      <c r="KXH122" s="27"/>
      <c r="KXI122" s="27"/>
      <c r="KXJ122" s="27"/>
      <c r="KXK122" s="27"/>
      <c r="KXL122" s="27"/>
      <c r="KXM122" s="27"/>
      <c r="KXN122" s="27"/>
      <c r="KXO122" s="27"/>
      <c r="KXP122" s="27"/>
      <c r="KXQ122" s="27"/>
      <c r="KXR122" s="27"/>
      <c r="KXS122" s="27"/>
      <c r="KXT122" s="27"/>
      <c r="KXU122" s="27"/>
      <c r="KXV122" s="27"/>
      <c r="KXW122" s="27"/>
      <c r="KXX122" s="27"/>
      <c r="KXY122" s="27"/>
      <c r="KXZ122" s="27"/>
      <c r="KYA122" s="27"/>
      <c r="KYB122" s="27"/>
      <c r="KYC122" s="27"/>
      <c r="KYD122" s="27"/>
      <c r="KYE122" s="27"/>
      <c r="KYF122" s="27"/>
      <c r="KYG122" s="27"/>
      <c r="KYH122" s="27"/>
      <c r="KYI122" s="27"/>
      <c r="KYJ122" s="27"/>
      <c r="KYK122" s="27"/>
      <c r="KYL122" s="27"/>
      <c r="KYM122" s="27"/>
      <c r="KYN122" s="27"/>
      <c r="KYO122" s="27"/>
      <c r="KYP122" s="27"/>
      <c r="KYQ122" s="27"/>
      <c r="KYR122" s="27"/>
      <c r="KYS122" s="27"/>
      <c r="KYT122" s="27"/>
      <c r="KYU122" s="27"/>
      <c r="KYV122" s="27"/>
      <c r="KYW122" s="27"/>
      <c r="KYX122" s="27"/>
      <c r="KYY122" s="27"/>
      <c r="KYZ122" s="27"/>
      <c r="KZA122" s="27"/>
      <c r="KZB122" s="27"/>
      <c r="KZC122" s="27"/>
      <c r="KZD122" s="27"/>
      <c r="KZE122" s="27"/>
      <c r="KZF122" s="27"/>
      <c r="KZG122" s="27"/>
      <c r="KZH122" s="27"/>
      <c r="KZI122" s="27"/>
      <c r="KZJ122" s="27"/>
      <c r="KZK122" s="27"/>
      <c r="KZL122" s="27"/>
      <c r="KZM122" s="27"/>
      <c r="KZN122" s="27"/>
      <c r="KZO122" s="27"/>
      <c r="KZP122" s="27"/>
      <c r="KZQ122" s="27"/>
      <c r="KZR122" s="27"/>
      <c r="KZS122" s="27"/>
      <c r="KZT122" s="27"/>
      <c r="KZU122" s="27"/>
      <c r="KZV122" s="27"/>
      <c r="KZW122" s="27"/>
      <c r="KZX122" s="27"/>
      <c r="KZY122" s="27"/>
      <c r="KZZ122" s="27"/>
      <c r="LAA122" s="27"/>
      <c r="LAB122" s="27"/>
      <c r="LAC122" s="27"/>
      <c r="LAD122" s="27"/>
      <c r="LAE122" s="27"/>
      <c r="LAF122" s="27"/>
      <c r="LAG122" s="27"/>
      <c r="LAH122" s="27"/>
      <c r="LAO122" s="27"/>
      <c r="LAP122" s="27"/>
      <c r="LAQ122" s="27"/>
      <c r="LAR122" s="27"/>
      <c r="LAS122" s="27"/>
      <c r="LAT122" s="27"/>
      <c r="LAU122" s="27"/>
      <c r="LAV122" s="27"/>
      <c r="LAW122" s="27"/>
      <c r="LAX122" s="27"/>
      <c r="LAY122" s="27"/>
      <c r="LAZ122" s="27"/>
      <c r="LBA122" s="27"/>
      <c r="LBB122" s="27"/>
      <c r="LBC122" s="27"/>
      <c r="LBD122" s="27"/>
      <c r="LBE122" s="27"/>
      <c r="LBF122" s="27"/>
      <c r="LBG122" s="27"/>
      <c r="LBH122" s="27"/>
      <c r="LBI122" s="27"/>
      <c r="LBJ122" s="27"/>
      <c r="LBK122" s="27"/>
      <c r="LBL122" s="27"/>
      <c r="LBM122" s="27"/>
      <c r="LBN122" s="27"/>
      <c r="LBO122" s="27"/>
      <c r="LBP122" s="27"/>
      <c r="LBQ122" s="27"/>
      <c r="LBR122" s="27"/>
      <c r="LBS122" s="27"/>
      <c r="LBT122" s="27"/>
      <c r="LBU122" s="27"/>
      <c r="LBV122" s="27"/>
      <c r="LBW122" s="27"/>
      <c r="LBX122" s="27"/>
      <c r="LBY122" s="27"/>
      <c r="LBZ122" s="27"/>
      <c r="LCA122" s="27"/>
      <c r="LCB122" s="27"/>
      <c r="LCC122" s="27"/>
      <c r="LCD122" s="27"/>
      <c r="LCE122" s="27"/>
      <c r="LCF122" s="27"/>
      <c r="LCG122" s="27"/>
      <c r="LCH122" s="27"/>
      <c r="LCI122" s="27"/>
      <c r="LCJ122" s="27"/>
      <c r="LCK122" s="27"/>
      <c r="LCL122" s="27"/>
      <c r="LCM122" s="27"/>
      <c r="LCN122" s="27"/>
      <c r="LCO122" s="27"/>
      <c r="LCP122" s="27"/>
      <c r="LCQ122" s="27"/>
      <c r="LCR122" s="27"/>
      <c r="LCS122" s="27"/>
      <c r="LCT122" s="27"/>
      <c r="LCU122" s="27"/>
      <c r="LCV122" s="27"/>
      <c r="LCW122" s="27"/>
      <c r="LCX122" s="27"/>
      <c r="LCY122" s="27"/>
      <c r="LCZ122" s="27"/>
      <c r="LDA122" s="27"/>
      <c r="LDB122" s="27"/>
      <c r="LDC122" s="27"/>
      <c r="LDD122" s="27"/>
      <c r="LDE122" s="27"/>
      <c r="LDF122" s="27"/>
      <c r="LDG122" s="27"/>
      <c r="LDH122" s="27"/>
      <c r="LDI122" s="27"/>
      <c r="LDJ122" s="27"/>
      <c r="LDK122" s="27"/>
      <c r="LDL122" s="27"/>
      <c r="LDM122" s="27"/>
      <c r="LDN122" s="27"/>
      <c r="LDO122" s="27"/>
      <c r="LDP122" s="27"/>
      <c r="LDQ122" s="27"/>
      <c r="LDR122" s="27"/>
      <c r="LDS122" s="27"/>
      <c r="LDT122" s="27"/>
      <c r="LDU122" s="27"/>
      <c r="LDV122" s="27"/>
      <c r="LDW122" s="27"/>
      <c r="LDX122" s="27"/>
      <c r="LDY122" s="27"/>
      <c r="LDZ122" s="27"/>
      <c r="LEA122" s="27"/>
      <c r="LEB122" s="27"/>
      <c r="LEC122" s="27"/>
      <c r="LED122" s="27"/>
      <c r="LEE122" s="27"/>
      <c r="LEF122" s="27"/>
      <c r="LEG122" s="27"/>
      <c r="LEH122" s="27"/>
      <c r="LEI122" s="27"/>
      <c r="LEJ122" s="27"/>
      <c r="LEK122" s="27"/>
      <c r="LEL122" s="27"/>
      <c r="LEM122" s="27"/>
      <c r="LEN122" s="27"/>
      <c r="LEO122" s="27"/>
      <c r="LEP122" s="27"/>
      <c r="LEQ122" s="27"/>
      <c r="LER122" s="27"/>
      <c r="LES122" s="27"/>
      <c r="LET122" s="27"/>
      <c r="LEU122" s="27"/>
      <c r="LEV122" s="27"/>
      <c r="LEW122" s="27"/>
      <c r="LEX122" s="27"/>
      <c r="LEY122" s="27"/>
      <c r="LEZ122" s="27"/>
      <c r="LFA122" s="27"/>
      <c r="LFB122" s="27"/>
      <c r="LFC122" s="27"/>
      <c r="LFD122" s="27"/>
      <c r="LFE122" s="27"/>
      <c r="LFF122" s="27"/>
      <c r="LFG122" s="27"/>
      <c r="LFH122" s="27"/>
      <c r="LFI122" s="27"/>
      <c r="LFJ122" s="27"/>
      <c r="LFK122" s="27"/>
      <c r="LFL122" s="27"/>
      <c r="LFM122" s="27"/>
      <c r="LFN122" s="27"/>
      <c r="LFO122" s="27"/>
      <c r="LFP122" s="27"/>
      <c r="LFQ122" s="27"/>
      <c r="LFR122" s="27"/>
      <c r="LFS122" s="27"/>
      <c r="LFT122" s="27"/>
      <c r="LFU122" s="27"/>
      <c r="LFV122" s="27"/>
      <c r="LFW122" s="27"/>
      <c r="LFX122" s="27"/>
      <c r="LFY122" s="27"/>
      <c r="LFZ122" s="27"/>
      <c r="LGA122" s="27"/>
      <c r="LGB122" s="27"/>
      <c r="LGC122" s="27"/>
      <c r="LGD122" s="27"/>
      <c r="LGE122" s="27"/>
      <c r="LGF122" s="27"/>
      <c r="LGG122" s="27"/>
      <c r="LGH122" s="27"/>
      <c r="LGI122" s="27"/>
      <c r="LGJ122" s="27"/>
      <c r="LGK122" s="27"/>
      <c r="LGL122" s="27"/>
      <c r="LGM122" s="27"/>
      <c r="LGN122" s="27"/>
      <c r="LGO122" s="27"/>
      <c r="LGP122" s="27"/>
      <c r="LGQ122" s="27"/>
      <c r="LGR122" s="27"/>
      <c r="LGS122" s="27"/>
      <c r="LGT122" s="27"/>
      <c r="LGU122" s="27"/>
      <c r="LGV122" s="27"/>
      <c r="LGW122" s="27"/>
      <c r="LGX122" s="27"/>
      <c r="LGY122" s="27"/>
      <c r="LGZ122" s="27"/>
      <c r="LHA122" s="27"/>
      <c r="LHB122" s="27"/>
      <c r="LHC122" s="27"/>
      <c r="LHD122" s="27"/>
      <c r="LHE122" s="27"/>
      <c r="LHF122" s="27"/>
      <c r="LHG122" s="27"/>
      <c r="LHH122" s="27"/>
      <c r="LHI122" s="27"/>
      <c r="LHJ122" s="27"/>
      <c r="LHK122" s="27"/>
      <c r="LHL122" s="27"/>
      <c r="LHM122" s="27"/>
      <c r="LHN122" s="27"/>
      <c r="LHO122" s="27"/>
      <c r="LHP122" s="27"/>
      <c r="LHQ122" s="27"/>
      <c r="LHR122" s="27"/>
      <c r="LHS122" s="27"/>
      <c r="LHT122" s="27"/>
      <c r="LHU122" s="27"/>
      <c r="LHV122" s="27"/>
      <c r="LHW122" s="27"/>
      <c r="LHX122" s="27"/>
      <c r="LHY122" s="27"/>
      <c r="LHZ122" s="27"/>
      <c r="LIA122" s="27"/>
      <c r="LIB122" s="27"/>
      <c r="LIC122" s="27"/>
      <c r="LID122" s="27"/>
      <c r="LIE122" s="27"/>
      <c r="LIF122" s="27"/>
      <c r="LIG122" s="27"/>
      <c r="LIH122" s="27"/>
      <c r="LII122" s="27"/>
      <c r="LIJ122" s="27"/>
      <c r="LIK122" s="27"/>
      <c r="LIL122" s="27"/>
      <c r="LIM122" s="27"/>
      <c r="LIN122" s="27"/>
      <c r="LIO122" s="27"/>
      <c r="LIP122" s="27"/>
      <c r="LIQ122" s="27"/>
      <c r="LIR122" s="27"/>
      <c r="LIS122" s="27"/>
      <c r="LIT122" s="27"/>
      <c r="LIU122" s="27"/>
      <c r="LIV122" s="27"/>
      <c r="LIW122" s="27"/>
      <c r="LIX122" s="27"/>
      <c r="LIY122" s="27"/>
      <c r="LIZ122" s="27"/>
      <c r="LJA122" s="27"/>
      <c r="LJB122" s="27"/>
      <c r="LJC122" s="27"/>
      <c r="LJD122" s="27"/>
      <c r="LJE122" s="27"/>
      <c r="LJF122" s="27"/>
      <c r="LJG122" s="27"/>
      <c r="LJH122" s="27"/>
      <c r="LJI122" s="27"/>
      <c r="LJJ122" s="27"/>
      <c r="LJK122" s="27"/>
      <c r="LJL122" s="27"/>
      <c r="LJM122" s="27"/>
      <c r="LJN122" s="27"/>
      <c r="LJO122" s="27"/>
      <c r="LJP122" s="27"/>
      <c r="LJQ122" s="27"/>
      <c r="LJR122" s="27"/>
      <c r="LJS122" s="27"/>
      <c r="LJT122" s="27"/>
      <c r="LJU122" s="27"/>
      <c r="LJV122" s="27"/>
      <c r="LJW122" s="27"/>
      <c r="LJX122" s="27"/>
      <c r="LJY122" s="27"/>
      <c r="LJZ122" s="27"/>
      <c r="LKA122" s="27"/>
      <c r="LKB122" s="27"/>
      <c r="LKC122" s="27"/>
      <c r="LKD122" s="27"/>
      <c r="LKK122" s="27"/>
      <c r="LKL122" s="27"/>
      <c r="LKM122" s="27"/>
      <c r="LKN122" s="27"/>
      <c r="LKO122" s="27"/>
      <c r="LKP122" s="27"/>
      <c r="LKQ122" s="27"/>
      <c r="LKR122" s="27"/>
      <c r="LKS122" s="27"/>
      <c r="LKT122" s="27"/>
      <c r="LKU122" s="27"/>
      <c r="LKV122" s="27"/>
      <c r="LKW122" s="27"/>
      <c r="LKX122" s="27"/>
      <c r="LKY122" s="27"/>
      <c r="LKZ122" s="27"/>
      <c r="LLA122" s="27"/>
      <c r="LLB122" s="27"/>
      <c r="LLC122" s="27"/>
      <c r="LLD122" s="27"/>
      <c r="LLE122" s="27"/>
      <c r="LLF122" s="27"/>
      <c r="LLG122" s="27"/>
      <c r="LLH122" s="27"/>
      <c r="LLI122" s="27"/>
      <c r="LLJ122" s="27"/>
      <c r="LLK122" s="27"/>
      <c r="LLL122" s="27"/>
      <c r="LLM122" s="27"/>
      <c r="LLN122" s="27"/>
      <c r="LLO122" s="27"/>
      <c r="LLP122" s="27"/>
      <c r="LLQ122" s="27"/>
      <c r="LLR122" s="27"/>
      <c r="LLS122" s="27"/>
      <c r="LLT122" s="27"/>
      <c r="LLU122" s="27"/>
      <c r="LLV122" s="27"/>
      <c r="LLW122" s="27"/>
      <c r="LLX122" s="27"/>
      <c r="LLY122" s="27"/>
      <c r="LLZ122" s="27"/>
      <c r="LMA122" s="27"/>
      <c r="LMB122" s="27"/>
      <c r="LMC122" s="27"/>
      <c r="LMD122" s="27"/>
      <c r="LME122" s="27"/>
      <c r="LMF122" s="27"/>
      <c r="LMG122" s="27"/>
      <c r="LMH122" s="27"/>
      <c r="LMI122" s="27"/>
      <c r="LMJ122" s="27"/>
      <c r="LMK122" s="27"/>
      <c r="LML122" s="27"/>
      <c r="LMM122" s="27"/>
      <c r="LMN122" s="27"/>
      <c r="LMO122" s="27"/>
      <c r="LMP122" s="27"/>
      <c r="LMQ122" s="27"/>
      <c r="LMR122" s="27"/>
      <c r="LMS122" s="27"/>
      <c r="LMT122" s="27"/>
      <c r="LMU122" s="27"/>
      <c r="LMV122" s="27"/>
      <c r="LMW122" s="27"/>
      <c r="LMX122" s="27"/>
      <c r="LMY122" s="27"/>
      <c r="LMZ122" s="27"/>
      <c r="LNA122" s="27"/>
      <c r="LNB122" s="27"/>
      <c r="LNC122" s="27"/>
      <c r="LND122" s="27"/>
      <c r="LNE122" s="27"/>
      <c r="LNF122" s="27"/>
      <c r="LNG122" s="27"/>
      <c r="LNH122" s="27"/>
      <c r="LNI122" s="27"/>
      <c r="LNJ122" s="27"/>
      <c r="LNK122" s="27"/>
      <c r="LNL122" s="27"/>
      <c r="LNM122" s="27"/>
      <c r="LNN122" s="27"/>
      <c r="LNO122" s="27"/>
      <c r="LNP122" s="27"/>
      <c r="LNQ122" s="27"/>
      <c r="LNR122" s="27"/>
      <c r="LNS122" s="27"/>
      <c r="LNT122" s="27"/>
      <c r="LNU122" s="27"/>
      <c r="LNV122" s="27"/>
      <c r="LNW122" s="27"/>
      <c r="LNX122" s="27"/>
      <c r="LNY122" s="27"/>
      <c r="LNZ122" s="27"/>
      <c r="LOA122" s="27"/>
      <c r="LOB122" s="27"/>
      <c r="LOC122" s="27"/>
      <c r="LOD122" s="27"/>
      <c r="LOE122" s="27"/>
      <c r="LOF122" s="27"/>
      <c r="LOG122" s="27"/>
      <c r="LOH122" s="27"/>
      <c r="LOI122" s="27"/>
      <c r="LOJ122" s="27"/>
      <c r="LOK122" s="27"/>
      <c r="LOL122" s="27"/>
      <c r="LOM122" s="27"/>
      <c r="LON122" s="27"/>
      <c r="LOO122" s="27"/>
      <c r="LOP122" s="27"/>
      <c r="LOQ122" s="27"/>
      <c r="LOR122" s="27"/>
      <c r="LOS122" s="27"/>
      <c r="LOT122" s="27"/>
      <c r="LOU122" s="27"/>
      <c r="LOV122" s="27"/>
      <c r="LOW122" s="27"/>
      <c r="LOX122" s="27"/>
      <c r="LOY122" s="27"/>
      <c r="LOZ122" s="27"/>
      <c r="LPA122" s="27"/>
      <c r="LPB122" s="27"/>
      <c r="LPC122" s="27"/>
      <c r="LPD122" s="27"/>
      <c r="LPE122" s="27"/>
      <c r="LPF122" s="27"/>
      <c r="LPG122" s="27"/>
      <c r="LPH122" s="27"/>
      <c r="LPI122" s="27"/>
      <c r="LPJ122" s="27"/>
      <c r="LPK122" s="27"/>
      <c r="LPL122" s="27"/>
      <c r="LPM122" s="27"/>
      <c r="LPN122" s="27"/>
      <c r="LPO122" s="27"/>
      <c r="LPP122" s="27"/>
      <c r="LPQ122" s="27"/>
      <c r="LPR122" s="27"/>
      <c r="LPS122" s="27"/>
      <c r="LPT122" s="27"/>
      <c r="LPU122" s="27"/>
      <c r="LPV122" s="27"/>
      <c r="LPW122" s="27"/>
      <c r="LPX122" s="27"/>
      <c r="LPY122" s="27"/>
      <c r="LPZ122" s="27"/>
      <c r="LQA122" s="27"/>
      <c r="LQB122" s="27"/>
      <c r="LQC122" s="27"/>
      <c r="LQD122" s="27"/>
      <c r="LQE122" s="27"/>
      <c r="LQF122" s="27"/>
      <c r="LQG122" s="27"/>
      <c r="LQH122" s="27"/>
      <c r="LQI122" s="27"/>
      <c r="LQJ122" s="27"/>
      <c r="LQK122" s="27"/>
      <c r="LQL122" s="27"/>
      <c r="LQM122" s="27"/>
      <c r="LQN122" s="27"/>
      <c r="LQO122" s="27"/>
      <c r="LQP122" s="27"/>
      <c r="LQQ122" s="27"/>
      <c r="LQR122" s="27"/>
      <c r="LQS122" s="27"/>
      <c r="LQT122" s="27"/>
      <c r="LQU122" s="27"/>
      <c r="LQV122" s="27"/>
      <c r="LQW122" s="27"/>
      <c r="LQX122" s="27"/>
      <c r="LQY122" s="27"/>
      <c r="LQZ122" s="27"/>
      <c r="LRA122" s="27"/>
      <c r="LRB122" s="27"/>
      <c r="LRC122" s="27"/>
      <c r="LRD122" s="27"/>
      <c r="LRE122" s="27"/>
      <c r="LRF122" s="27"/>
      <c r="LRG122" s="27"/>
      <c r="LRH122" s="27"/>
      <c r="LRI122" s="27"/>
      <c r="LRJ122" s="27"/>
      <c r="LRK122" s="27"/>
      <c r="LRL122" s="27"/>
      <c r="LRM122" s="27"/>
      <c r="LRN122" s="27"/>
      <c r="LRO122" s="27"/>
      <c r="LRP122" s="27"/>
      <c r="LRQ122" s="27"/>
      <c r="LRR122" s="27"/>
      <c r="LRS122" s="27"/>
      <c r="LRT122" s="27"/>
      <c r="LRU122" s="27"/>
      <c r="LRV122" s="27"/>
      <c r="LRW122" s="27"/>
      <c r="LRX122" s="27"/>
      <c r="LRY122" s="27"/>
      <c r="LRZ122" s="27"/>
      <c r="LSA122" s="27"/>
      <c r="LSB122" s="27"/>
      <c r="LSC122" s="27"/>
      <c r="LSD122" s="27"/>
      <c r="LSE122" s="27"/>
      <c r="LSF122" s="27"/>
      <c r="LSG122" s="27"/>
      <c r="LSH122" s="27"/>
      <c r="LSI122" s="27"/>
      <c r="LSJ122" s="27"/>
      <c r="LSK122" s="27"/>
      <c r="LSL122" s="27"/>
      <c r="LSM122" s="27"/>
      <c r="LSN122" s="27"/>
      <c r="LSO122" s="27"/>
      <c r="LSP122" s="27"/>
      <c r="LSQ122" s="27"/>
      <c r="LSR122" s="27"/>
      <c r="LSS122" s="27"/>
      <c r="LST122" s="27"/>
      <c r="LSU122" s="27"/>
      <c r="LSV122" s="27"/>
      <c r="LSW122" s="27"/>
      <c r="LSX122" s="27"/>
      <c r="LSY122" s="27"/>
      <c r="LSZ122" s="27"/>
      <c r="LTA122" s="27"/>
      <c r="LTB122" s="27"/>
      <c r="LTC122" s="27"/>
      <c r="LTD122" s="27"/>
      <c r="LTE122" s="27"/>
      <c r="LTF122" s="27"/>
      <c r="LTG122" s="27"/>
      <c r="LTH122" s="27"/>
      <c r="LTI122" s="27"/>
      <c r="LTJ122" s="27"/>
      <c r="LTK122" s="27"/>
      <c r="LTL122" s="27"/>
      <c r="LTM122" s="27"/>
      <c r="LTN122" s="27"/>
      <c r="LTO122" s="27"/>
      <c r="LTP122" s="27"/>
      <c r="LTQ122" s="27"/>
      <c r="LTR122" s="27"/>
      <c r="LTS122" s="27"/>
      <c r="LTT122" s="27"/>
      <c r="LTU122" s="27"/>
      <c r="LTV122" s="27"/>
      <c r="LTW122" s="27"/>
      <c r="LTX122" s="27"/>
      <c r="LTY122" s="27"/>
      <c r="LTZ122" s="27"/>
      <c r="LUG122" s="27"/>
      <c r="LUH122" s="27"/>
      <c r="LUI122" s="27"/>
      <c r="LUJ122" s="27"/>
      <c r="LUK122" s="27"/>
      <c r="LUL122" s="27"/>
      <c r="LUM122" s="27"/>
      <c r="LUN122" s="27"/>
      <c r="LUO122" s="27"/>
      <c r="LUP122" s="27"/>
      <c r="LUQ122" s="27"/>
      <c r="LUR122" s="27"/>
      <c r="LUS122" s="27"/>
      <c r="LUT122" s="27"/>
      <c r="LUU122" s="27"/>
      <c r="LUV122" s="27"/>
      <c r="LUW122" s="27"/>
      <c r="LUX122" s="27"/>
      <c r="LUY122" s="27"/>
      <c r="LUZ122" s="27"/>
      <c r="LVA122" s="27"/>
      <c r="LVB122" s="27"/>
      <c r="LVC122" s="27"/>
      <c r="LVD122" s="27"/>
      <c r="LVE122" s="27"/>
      <c r="LVF122" s="27"/>
      <c r="LVG122" s="27"/>
      <c r="LVH122" s="27"/>
      <c r="LVI122" s="27"/>
      <c r="LVJ122" s="27"/>
      <c r="LVK122" s="27"/>
      <c r="LVL122" s="27"/>
      <c r="LVM122" s="27"/>
      <c r="LVN122" s="27"/>
      <c r="LVO122" s="27"/>
      <c r="LVP122" s="27"/>
      <c r="LVQ122" s="27"/>
      <c r="LVR122" s="27"/>
      <c r="LVS122" s="27"/>
      <c r="LVT122" s="27"/>
      <c r="LVU122" s="27"/>
      <c r="LVV122" s="27"/>
      <c r="LVW122" s="27"/>
      <c r="LVX122" s="27"/>
      <c r="LVY122" s="27"/>
      <c r="LVZ122" s="27"/>
      <c r="LWA122" s="27"/>
      <c r="LWB122" s="27"/>
      <c r="LWC122" s="27"/>
      <c r="LWD122" s="27"/>
      <c r="LWE122" s="27"/>
      <c r="LWF122" s="27"/>
      <c r="LWG122" s="27"/>
      <c r="LWH122" s="27"/>
      <c r="LWI122" s="27"/>
      <c r="LWJ122" s="27"/>
      <c r="LWK122" s="27"/>
      <c r="LWL122" s="27"/>
      <c r="LWM122" s="27"/>
      <c r="LWN122" s="27"/>
      <c r="LWO122" s="27"/>
      <c r="LWP122" s="27"/>
      <c r="LWQ122" s="27"/>
      <c r="LWR122" s="27"/>
      <c r="LWS122" s="27"/>
      <c r="LWT122" s="27"/>
      <c r="LWU122" s="27"/>
      <c r="LWV122" s="27"/>
      <c r="LWW122" s="27"/>
      <c r="LWX122" s="27"/>
      <c r="LWY122" s="27"/>
      <c r="LWZ122" s="27"/>
      <c r="LXA122" s="27"/>
      <c r="LXB122" s="27"/>
      <c r="LXC122" s="27"/>
      <c r="LXD122" s="27"/>
      <c r="LXE122" s="27"/>
      <c r="LXF122" s="27"/>
      <c r="LXG122" s="27"/>
      <c r="LXH122" s="27"/>
      <c r="LXI122" s="27"/>
      <c r="LXJ122" s="27"/>
      <c r="LXK122" s="27"/>
      <c r="LXL122" s="27"/>
      <c r="LXM122" s="27"/>
      <c r="LXN122" s="27"/>
      <c r="LXO122" s="27"/>
      <c r="LXP122" s="27"/>
      <c r="LXQ122" s="27"/>
      <c r="LXR122" s="27"/>
      <c r="LXS122" s="27"/>
      <c r="LXT122" s="27"/>
      <c r="LXU122" s="27"/>
      <c r="LXV122" s="27"/>
      <c r="LXW122" s="27"/>
      <c r="LXX122" s="27"/>
      <c r="LXY122" s="27"/>
      <c r="LXZ122" s="27"/>
      <c r="LYA122" s="27"/>
      <c r="LYB122" s="27"/>
      <c r="LYC122" s="27"/>
      <c r="LYD122" s="27"/>
      <c r="LYE122" s="27"/>
      <c r="LYF122" s="27"/>
      <c r="LYG122" s="27"/>
      <c r="LYH122" s="27"/>
      <c r="LYI122" s="27"/>
      <c r="LYJ122" s="27"/>
      <c r="LYK122" s="27"/>
      <c r="LYL122" s="27"/>
      <c r="LYM122" s="27"/>
      <c r="LYN122" s="27"/>
      <c r="LYO122" s="27"/>
      <c r="LYP122" s="27"/>
      <c r="LYQ122" s="27"/>
      <c r="LYR122" s="27"/>
      <c r="LYS122" s="27"/>
      <c r="LYT122" s="27"/>
      <c r="LYU122" s="27"/>
      <c r="LYV122" s="27"/>
      <c r="LYW122" s="27"/>
      <c r="LYX122" s="27"/>
      <c r="LYY122" s="27"/>
      <c r="LYZ122" s="27"/>
      <c r="LZA122" s="27"/>
      <c r="LZB122" s="27"/>
      <c r="LZC122" s="27"/>
      <c r="LZD122" s="27"/>
      <c r="LZE122" s="27"/>
      <c r="LZF122" s="27"/>
      <c r="LZG122" s="27"/>
      <c r="LZH122" s="27"/>
      <c r="LZI122" s="27"/>
      <c r="LZJ122" s="27"/>
      <c r="LZK122" s="27"/>
      <c r="LZL122" s="27"/>
      <c r="LZM122" s="27"/>
      <c r="LZN122" s="27"/>
      <c r="LZO122" s="27"/>
      <c r="LZP122" s="27"/>
      <c r="LZQ122" s="27"/>
      <c r="LZR122" s="27"/>
      <c r="LZS122" s="27"/>
      <c r="LZT122" s="27"/>
      <c r="LZU122" s="27"/>
      <c r="LZV122" s="27"/>
      <c r="LZW122" s="27"/>
      <c r="LZX122" s="27"/>
      <c r="LZY122" s="27"/>
      <c r="LZZ122" s="27"/>
      <c r="MAA122" s="27"/>
      <c r="MAB122" s="27"/>
      <c r="MAC122" s="27"/>
      <c r="MAD122" s="27"/>
      <c r="MAE122" s="27"/>
      <c r="MAF122" s="27"/>
      <c r="MAG122" s="27"/>
      <c r="MAH122" s="27"/>
      <c r="MAI122" s="27"/>
      <c r="MAJ122" s="27"/>
      <c r="MAK122" s="27"/>
      <c r="MAL122" s="27"/>
      <c r="MAM122" s="27"/>
      <c r="MAN122" s="27"/>
      <c r="MAO122" s="27"/>
      <c r="MAP122" s="27"/>
      <c r="MAQ122" s="27"/>
      <c r="MAR122" s="27"/>
      <c r="MAS122" s="27"/>
      <c r="MAT122" s="27"/>
      <c r="MAU122" s="27"/>
      <c r="MAV122" s="27"/>
      <c r="MAW122" s="27"/>
      <c r="MAX122" s="27"/>
      <c r="MAY122" s="27"/>
      <c r="MAZ122" s="27"/>
      <c r="MBA122" s="27"/>
      <c r="MBB122" s="27"/>
      <c r="MBC122" s="27"/>
      <c r="MBD122" s="27"/>
      <c r="MBE122" s="27"/>
      <c r="MBF122" s="27"/>
      <c r="MBG122" s="27"/>
      <c r="MBH122" s="27"/>
      <c r="MBI122" s="27"/>
      <c r="MBJ122" s="27"/>
      <c r="MBK122" s="27"/>
      <c r="MBL122" s="27"/>
      <c r="MBM122" s="27"/>
      <c r="MBN122" s="27"/>
      <c r="MBO122" s="27"/>
      <c r="MBP122" s="27"/>
      <c r="MBQ122" s="27"/>
      <c r="MBR122" s="27"/>
      <c r="MBS122" s="27"/>
      <c r="MBT122" s="27"/>
      <c r="MBU122" s="27"/>
      <c r="MBV122" s="27"/>
      <c r="MBW122" s="27"/>
      <c r="MBX122" s="27"/>
      <c r="MBY122" s="27"/>
      <c r="MBZ122" s="27"/>
      <c r="MCA122" s="27"/>
      <c r="MCB122" s="27"/>
      <c r="MCC122" s="27"/>
      <c r="MCD122" s="27"/>
      <c r="MCE122" s="27"/>
      <c r="MCF122" s="27"/>
      <c r="MCG122" s="27"/>
      <c r="MCH122" s="27"/>
      <c r="MCI122" s="27"/>
      <c r="MCJ122" s="27"/>
      <c r="MCK122" s="27"/>
      <c r="MCL122" s="27"/>
      <c r="MCM122" s="27"/>
      <c r="MCN122" s="27"/>
      <c r="MCO122" s="27"/>
      <c r="MCP122" s="27"/>
      <c r="MCQ122" s="27"/>
      <c r="MCR122" s="27"/>
      <c r="MCS122" s="27"/>
      <c r="MCT122" s="27"/>
      <c r="MCU122" s="27"/>
      <c r="MCV122" s="27"/>
      <c r="MCW122" s="27"/>
      <c r="MCX122" s="27"/>
      <c r="MCY122" s="27"/>
      <c r="MCZ122" s="27"/>
      <c r="MDA122" s="27"/>
      <c r="MDB122" s="27"/>
      <c r="MDC122" s="27"/>
      <c r="MDD122" s="27"/>
      <c r="MDE122" s="27"/>
      <c r="MDF122" s="27"/>
      <c r="MDG122" s="27"/>
      <c r="MDH122" s="27"/>
      <c r="MDI122" s="27"/>
      <c r="MDJ122" s="27"/>
      <c r="MDK122" s="27"/>
      <c r="MDL122" s="27"/>
      <c r="MDM122" s="27"/>
      <c r="MDN122" s="27"/>
      <c r="MDO122" s="27"/>
      <c r="MDP122" s="27"/>
      <c r="MDQ122" s="27"/>
      <c r="MDR122" s="27"/>
      <c r="MDS122" s="27"/>
      <c r="MDT122" s="27"/>
      <c r="MDU122" s="27"/>
      <c r="MDV122" s="27"/>
      <c r="MEC122" s="27"/>
      <c r="MED122" s="27"/>
      <c r="MEE122" s="27"/>
      <c r="MEF122" s="27"/>
      <c r="MEG122" s="27"/>
      <c r="MEH122" s="27"/>
      <c r="MEI122" s="27"/>
      <c r="MEJ122" s="27"/>
      <c r="MEK122" s="27"/>
      <c r="MEL122" s="27"/>
      <c r="MEM122" s="27"/>
      <c r="MEN122" s="27"/>
      <c r="MEO122" s="27"/>
      <c r="MEP122" s="27"/>
      <c r="MEQ122" s="27"/>
      <c r="MER122" s="27"/>
      <c r="MES122" s="27"/>
      <c r="MET122" s="27"/>
      <c r="MEU122" s="27"/>
      <c r="MEV122" s="27"/>
      <c r="MEW122" s="27"/>
      <c r="MEX122" s="27"/>
      <c r="MEY122" s="27"/>
      <c r="MEZ122" s="27"/>
      <c r="MFA122" s="27"/>
      <c r="MFB122" s="27"/>
      <c r="MFC122" s="27"/>
      <c r="MFD122" s="27"/>
      <c r="MFE122" s="27"/>
      <c r="MFF122" s="27"/>
      <c r="MFG122" s="27"/>
      <c r="MFH122" s="27"/>
      <c r="MFI122" s="27"/>
      <c r="MFJ122" s="27"/>
      <c r="MFK122" s="27"/>
      <c r="MFL122" s="27"/>
      <c r="MFM122" s="27"/>
      <c r="MFN122" s="27"/>
      <c r="MFO122" s="27"/>
      <c r="MFP122" s="27"/>
      <c r="MFQ122" s="27"/>
      <c r="MFR122" s="27"/>
      <c r="MFS122" s="27"/>
      <c r="MFT122" s="27"/>
      <c r="MFU122" s="27"/>
      <c r="MFV122" s="27"/>
      <c r="MFW122" s="27"/>
      <c r="MFX122" s="27"/>
      <c r="MFY122" s="27"/>
      <c r="MFZ122" s="27"/>
      <c r="MGA122" s="27"/>
      <c r="MGB122" s="27"/>
      <c r="MGC122" s="27"/>
      <c r="MGD122" s="27"/>
      <c r="MGE122" s="27"/>
      <c r="MGF122" s="27"/>
      <c r="MGG122" s="27"/>
      <c r="MGH122" s="27"/>
      <c r="MGI122" s="27"/>
      <c r="MGJ122" s="27"/>
      <c r="MGK122" s="27"/>
      <c r="MGL122" s="27"/>
      <c r="MGM122" s="27"/>
      <c r="MGN122" s="27"/>
      <c r="MGO122" s="27"/>
      <c r="MGP122" s="27"/>
      <c r="MGQ122" s="27"/>
      <c r="MGR122" s="27"/>
      <c r="MGS122" s="27"/>
      <c r="MGT122" s="27"/>
      <c r="MGU122" s="27"/>
      <c r="MGV122" s="27"/>
      <c r="MGW122" s="27"/>
      <c r="MGX122" s="27"/>
      <c r="MGY122" s="27"/>
      <c r="MGZ122" s="27"/>
      <c r="MHA122" s="27"/>
      <c r="MHB122" s="27"/>
      <c r="MHC122" s="27"/>
      <c r="MHD122" s="27"/>
      <c r="MHE122" s="27"/>
      <c r="MHF122" s="27"/>
      <c r="MHG122" s="27"/>
      <c r="MHH122" s="27"/>
      <c r="MHI122" s="27"/>
      <c r="MHJ122" s="27"/>
      <c r="MHK122" s="27"/>
      <c r="MHL122" s="27"/>
      <c r="MHM122" s="27"/>
      <c r="MHN122" s="27"/>
      <c r="MHO122" s="27"/>
      <c r="MHP122" s="27"/>
      <c r="MHQ122" s="27"/>
      <c r="MHR122" s="27"/>
      <c r="MHS122" s="27"/>
      <c r="MHT122" s="27"/>
      <c r="MHU122" s="27"/>
      <c r="MHV122" s="27"/>
      <c r="MHW122" s="27"/>
      <c r="MHX122" s="27"/>
      <c r="MHY122" s="27"/>
      <c r="MHZ122" s="27"/>
      <c r="MIA122" s="27"/>
      <c r="MIB122" s="27"/>
      <c r="MIC122" s="27"/>
      <c r="MID122" s="27"/>
      <c r="MIE122" s="27"/>
      <c r="MIF122" s="27"/>
      <c r="MIG122" s="27"/>
      <c r="MIH122" s="27"/>
      <c r="MII122" s="27"/>
      <c r="MIJ122" s="27"/>
      <c r="MIK122" s="27"/>
      <c r="MIL122" s="27"/>
      <c r="MIM122" s="27"/>
      <c r="MIN122" s="27"/>
      <c r="MIO122" s="27"/>
      <c r="MIP122" s="27"/>
      <c r="MIQ122" s="27"/>
      <c r="MIR122" s="27"/>
      <c r="MIS122" s="27"/>
      <c r="MIT122" s="27"/>
      <c r="MIU122" s="27"/>
      <c r="MIV122" s="27"/>
      <c r="MIW122" s="27"/>
      <c r="MIX122" s="27"/>
      <c r="MIY122" s="27"/>
      <c r="MIZ122" s="27"/>
      <c r="MJA122" s="27"/>
      <c r="MJB122" s="27"/>
      <c r="MJC122" s="27"/>
      <c r="MJD122" s="27"/>
      <c r="MJE122" s="27"/>
      <c r="MJF122" s="27"/>
      <c r="MJG122" s="27"/>
      <c r="MJH122" s="27"/>
      <c r="MJI122" s="27"/>
      <c r="MJJ122" s="27"/>
      <c r="MJK122" s="27"/>
      <c r="MJL122" s="27"/>
      <c r="MJM122" s="27"/>
      <c r="MJN122" s="27"/>
      <c r="MJO122" s="27"/>
      <c r="MJP122" s="27"/>
      <c r="MJQ122" s="27"/>
      <c r="MJR122" s="27"/>
      <c r="MJS122" s="27"/>
      <c r="MJT122" s="27"/>
      <c r="MJU122" s="27"/>
      <c r="MJV122" s="27"/>
      <c r="MJW122" s="27"/>
      <c r="MJX122" s="27"/>
      <c r="MJY122" s="27"/>
      <c r="MJZ122" s="27"/>
      <c r="MKA122" s="27"/>
      <c r="MKB122" s="27"/>
      <c r="MKC122" s="27"/>
      <c r="MKD122" s="27"/>
      <c r="MKE122" s="27"/>
      <c r="MKF122" s="27"/>
      <c r="MKG122" s="27"/>
      <c r="MKH122" s="27"/>
      <c r="MKI122" s="27"/>
      <c r="MKJ122" s="27"/>
      <c r="MKK122" s="27"/>
      <c r="MKL122" s="27"/>
      <c r="MKM122" s="27"/>
      <c r="MKN122" s="27"/>
      <c r="MKO122" s="27"/>
      <c r="MKP122" s="27"/>
      <c r="MKQ122" s="27"/>
      <c r="MKR122" s="27"/>
      <c r="MKS122" s="27"/>
      <c r="MKT122" s="27"/>
      <c r="MKU122" s="27"/>
      <c r="MKV122" s="27"/>
      <c r="MKW122" s="27"/>
      <c r="MKX122" s="27"/>
      <c r="MKY122" s="27"/>
      <c r="MKZ122" s="27"/>
      <c r="MLA122" s="27"/>
      <c r="MLB122" s="27"/>
      <c r="MLC122" s="27"/>
      <c r="MLD122" s="27"/>
      <c r="MLE122" s="27"/>
      <c r="MLF122" s="27"/>
      <c r="MLG122" s="27"/>
      <c r="MLH122" s="27"/>
      <c r="MLI122" s="27"/>
      <c r="MLJ122" s="27"/>
      <c r="MLK122" s="27"/>
      <c r="MLL122" s="27"/>
      <c r="MLM122" s="27"/>
      <c r="MLN122" s="27"/>
      <c r="MLO122" s="27"/>
      <c r="MLP122" s="27"/>
      <c r="MLQ122" s="27"/>
      <c r="MLR122" s="27"/>
      <c r="MLS122" s="27"/>
      <c r="MLT122" s="27"/>
      <c r="MLU122" s="27"/>
      <c r="MLV122" s="27"/>
      <c r="MLW122" s="27"/>
      <c r="MLX122" s="27"/>
      <c r="MLY122" s="27"/>
      <c r="MLZ122" s="27"/>
      <c r="MMA122" s="27"/>
      <c r="MMB122" s="27"/>
      <c r="MMC122" s="27"/>
      <c r="MMD122" s="27"/>
      <c r="MME122" s="27"/>
      <c r="MMF122" s="27"/>
      <c r="MMG122" s="27"/>
      <c r="MMH122" s="27"/>
      <c r="MMI122" s="27"/>
      <c r="MMJ122" s="27"/>
      <c r="MMK122" s="27"/>
      <c r="MML122" s="27"/>
      <c r="MMM122" s="27"/>
      <c r="MMN122" s="27"/>
      <c r="MMO122" s="27"/>
      <c r="MMP122" s="27"/>
      <c r="MMQ122" s="27"/>
      <c r="MMR122" s="27"/>
      <c r="MMS122" s="27"/>
      <c r="MMT122" s="27"/>
      <c r="MMU122" s="27"/>
      <c r="MMV122" s="27"/>
      <c r="MMW122" s="27"/>
      <c r="MMX122" s="27"/>
      <c r="MMY122" s="27"/>
      <c r="MMZ122" s="27"/>
      <c r="MNA122" s="27"/>
      <c r="MNB122" s="27"/>
      <c r="MNC122" s="27"/>
      <c r="MND122" s="27"/>
      <c r="MNE122" s="27"/>
      <c r="MNF122" s="27"/>
      <c r="MNG122" s="27"/>
      <c r="MNH122" s="27"/>
      <c r="MNI122" s="27"/>
      <c r="MNJ122" s="27"/>
      <c r="MNK122" s="27"/>
      <c r="MNL122" s="27"/>
      <c r="MNM122" s="27"/>
      <c r="MNN122" s="27"/>
      <c r="MNO122" s="27"/>
      <c r="MNP122" s="27"/>
      <c r="MNQ122" s="27"/>
      <c r="MNR122" s="27"/>
      <c r="MNY122" s="27"/>
      <c r="MNZ122" s="27"/>
      <c r="MOA122" s="27"/>
      <c r="MOB122" s="27"/>
      <c r="MOC122" s="27"/>
      <c r="MOD122" s="27"/>
      <c r="MOE122" s="27"/>
      <c r="MOF122" s="27"/>
      <c r="MOG122" s="27"/>
      <c r="MOH122" s="27"/>
      <c r="MOI122" s="27"/>
      <c r="MOJ122" s="27"/>
      <c r="MOK122" s="27"/>
      <c r="MOL122" s="27"/>
      <c r="MOM122" s="27"/>
      <c r="MON122" s="27"/>
      <c r="MOO122" s="27"/>
      <c r="MOP122" s="27"/>
      <c r="MOQ122" s="27"/>
      <c r="MOR122" s="27"/>
      <c r="MOS122" s="27"/>
      <c r="MOT122" s="27"/>
      <c r="MOU122" s="27"/>
      <c r="MOV122" s="27"/>
      <c r="MOW122" s="27"/>
      <c r="MOX122" s="27"/>
      <c r="MOY122" s="27"/>
      <c r="MOZ122" s="27"/>
      <c r="MPA122" s="27"/>
      <c r="MPB122" s="27"/>
      <c r="MPC122" s="27"/>
      <c r="MPD122" s="27"/>
      <c r="MPE122" s="27"/>
      <c r="MPF122" s="27"/>
      <c r="MPG122" s="27"/>
      <c r="MPH122" s="27"/>
      <c r="MPI122" s="27"/>
      <c r="MPJ122" s="27"/>
      <c r="MPK122" s="27"/>
      <c r="MPL122" s="27"/>
      <c r="MPM122" s="27"/>
      <c r="MPN122" s="27"/>
      <c r="MPO122" s="27"/>
      <c r="MPP122" s="27"/>
      <c r="MPQ122" s="27"/>
      <c r="MPR122" s="27"/>
      <c r="MPS122" s="27"/>
      <c r="MPT122" s="27"/>
      <c r="MPU122" s="27"/>
      <c r="MPV122" s="27"/>
      <c r="MPW122" s="27"/>
      <c r="MPX122" s="27"/>
      <c r="MPY122" s="27"/>
      <c r="MPZ122" s="27"/>
      <c r="MQA122" s="27"/>
      <c r="MQB122" s="27"/>
      <c r="MQC122" s="27"/>
      <c r="MQD122" s="27"/>
      <c r="MQE122" s="27"/>
      <c r="MQF122" s="27"/>
      <c r="MQG122" s="27"/>
      <c r="MQH122" s="27"/>
      <c r="MQI122" s="27"/>
      <c r="MQJ122" s="27"/>
      <c r="MQK122" s="27"/>
      <c r="MQL122" s="27"/>
      <c r="MQM122" s="27"/>
      <c r="MQN122" s="27"/>
      <c r="MQO122" s="27"/>
      <c r="MQP122" s="27"/>
      <c r="MQQ122" s="27"/>
      <c r="MQR122" s="27"/>
      <c r="MQS122" s="27"/>
      <c r="MQT122" s="27"/>
      <c r="MQU122" s="27"/>
      <c r="MQV122" s="27"/>
      <c r="MQW122" s="27"/>
      <c r="MQX122" s="27"/>
      <c r="MQY122" s="27"/>
      <c r="MQZ122" s="27"/>
      <c r="MRA122" s="27"/>
      <c r="MRB122" s="27"/>
      <c r="MRC122" s="27"/>
      <c r="MRD122" s="27"/>
      <c r="MRE122" s="27"/>
      <c r="MRF122" s="27"/>
      <c r="MRG122" s="27"/>
      <c r="MRH122" s="27"/>
      <c r="MRI122" s="27"/>
      <c r="MRJ122" s="27"/>
      <c r="MRK122" s="27"/>
      <c r="MRL122" s="27"/>
      <c r="MRM122" s="27"/>
      <c r="MRN122" s="27"/>
      <c r="MRO122" s="27"/>
      <c r="MRP122" s="27"/>
      <c r="MRQ122" s="27"/>
      <c r="MRR122" s="27"/>
      <c r="MRS122" s="27"/>
      <c r="MRT122" s="27"/>
      <c r="MRU122" s="27"/>
      <c r="MRV122" s="27"/>
      <c r="MRW122" s="27"/>
      <c r="MRX122" s="27"/>
      <c r="MRY122" s="27"/>
      <c r="MRZ122" s="27"/>
      <c r="MSA122" s="27"/>
      <c r="MSB122" s="27"/>
      <c r="MSC122" s="27"/>
      <c r="MSD122" s="27"/>
      <c r="MSE122" s="27"/>
      <c r="MSF122" s="27"/>
      <c r="MSG122" s="27"/>
      <c r="MSH122" s="27"/>
      <c r="MSI122" s="27"/>
      <c r="MSJ122" s="27"/>
      <c r="MSK122" s="27"/>
      <c r="MSL122" s="27"/>
      <c r="MSM122" s="27"/>
      <c r="MSN122" s="27"/>
      <c r="MSO122" s="27"/>
      <c r="MSP122" s="27"/>
      <c r="MSQ122" s="27"/>
      <c r="MSR122" s="27"/>
      <c r="MSS122" s="27"/>
      <c r="MST122" s="27"/>
      <c r="MSU122" s="27"/>
      <c r="MSV122" s="27"/>
      <c r="MSW122" s="27"/>
      <c r="MSX122" s="27"/>
      <c r="MSY122" s="27"/>
      <c r="MSZ122" s="27"/>
      <c r="MTA122" s="27"/>
      <c r="MTB122" s="27"/>
      <c r="MTC122" s="27"/>
      <c r="MTD122" s="27"/>
      <c r="MTE122" s="27"/>
      <c r="MTF122" s="27"/>
      <c r="MTG122" s="27"/>
      <c r="MTH122" s="27"/>
      <c r="MTI122" s="27"/>
      <c r="MTJ122" s="27"/>
      <c r="MTK122" s="27"/>
      <c r="MTL122" s="27"/>
      <c r="MTM122" s="27"/>
      <c r="MTN122" s="27"/>
      <c r="MTO122" s="27"/>
      <c r="MTP122" s="27"/>
      <c r="MTQ122" s="27"/>
      <c r="MTR122" s="27"/>
      <c r="MTS122" s="27"/>
      <c r="MTT122" s="27"/>
      <c r="MTU122" s="27"/>
      <c r="MTV122" s="27"/>
      <c r="MTW122" s="27"/>
      <c r="MTX122" s="27"/>
      <c r="MTY122" s="27"/>
      <c r="MTZ122" s="27"/>
      <c r="MUA122" s="27"/>
      <c r="MUB122" s="27"/>
      <c r="MUC122" s="27"/>
      <c r="MUD122" s="27"/>
      <c r="MUE122" s="27"/>
      <c r="MUF122" s="27"/>
      <c r="MUG122" s="27"/>
      <c r="MUH122" s="27"/>
      <c r="MUI122" s="27"/>
      <c r="MUJ122" s="27"/>
      <c r="MUK122" s="27"/>
      <c r="MUL122" s="27"/>
      <c r="MUM122" s="27"/>
      <c r="MUN122" s="27"/>
      <c r="MUO122" s="27"/>
      <c r="MUP122" s="27"/>
      <c r="MUQ122" s="27"/>
      <c r="MUR122" s="27"/>
      <c r="MUS122" s="27"/>
      <c r="MUT122" s="27"/>
      <c r="MUU122" s="27"/>
      <c r="MUV122" s="27"/>
      <c r="MUW122" s="27"/>
      <c r="MUX122" s="27"/>
      <c r="MUY122" s="27"/>
      <c r="MUZ122" s="27"/>
      <c r="MVA122" s="27"/>
      <c r="MVB122" s="27"/>
      <c r="MVC122" s="27"/>
      <c r="MVD122" s="27"/>
      <c r="MVE122" s="27"/>
      <c r="MVF122" s="27"/>
      <c r="MVG122" s="27"/>
      <c r="MVH122" s="27"/>
      <c r="MVI122" s="27"/>
      <c r="MVJ122" s="27"/>
      <c r="MVK122" s="27"/>
      <c r="MVL122" s="27"/>
      <c r="MVM122" s="27"/>
      <c r="MVN122" s="27"/>
      <c r="MVO122" s="27"/>
      <c r="MVP122" s="27"/>
      <c r="MVQ122" s="27"/>
      <c r="MVR122" s="27"/>
      <c r="MVS122" s="27"/>
      <c r="MVT122" s="27"/>
      <c r="MVU122" s="27"/>
      <c r="MVV122" s="27"/>
      <c r="MVW122" s="27"/>
      <c r="MVX122" s="27"/>
      <c r="MVY122" s="27"/>
      <c r="MVZ122" s="27"/>
      <c r="MWA122" s="27"/>
      <c r="MWB122" s="27"/>
      <c r="MWC122" s="27"/>
      <c r="MWD122" s="27"/>
      <c r="MWE122" s="27"/>
      <c r="MWF122" s="27"/>
      <c r="MWG122" s="27"/>
      <c r="MWH122" s="27"/>
      <c r="MWI122" s="27"/>
      <c r="MWJ122" s="27"/>
      <c r="MWK122" s="27"/>
      <c r="MWL122" s="27"/>
      <c r="MWM122" s="27"/>
      <c r="MWN122" s="27"/>
      <c r="MWO122" s="27"/>
      <c r="MWP122" s="27"/>
      <c r="MWQ122" s="27"/>
      <c r="MWR122" s="27"/>
      <c r="MWS122" s="27"/>
      <c r="MWT122" s="27"/>
      <c r="MWU122" s="27"/>
      <c r="MWV122" s="27"/>
      <c r="MWW122" s="27"/>
      <c r="MWX122" s="27"/>
      <c r="MWY122" s="27"/>
      <c r="MWZ122" s="27"/>
      <c r="MXA122" s="27"/>
      <c r="MXB122" s="27"/>
      <c r="MXC122" s="27"/>
      <c r="MXD122" s="27"/>
      <c r="MXE122" s="27"/>
      <c r="MXF122" s="27"/>
      <c r="MXG122" s="27"/>
      <c r="MXH122" s="27"/>
      <c r="MXI122" s="27"/>
      <c r="MXJ122" s="27"/>
      <c r="MXK122" s="27"/>
      <c r="MXL122" s="27"/>
      <c r="MXM122" s="27"/>
      <c r="MXN122" s="27"/>
      <c r="MXU122" s="27"/>
      <c r="MXV122" s="27"/>
      <c r="MXW122" s="27"/>
      <c r="MXX122" s="27"/>
      <c r="MXY122" s="27"/>
      <c r="MXZ122" s="27"/>
      <c r="MYA122" s="27"/>
      <c r="MYB122" s="27"/>
      <c r="MYC122" s="27"/>
      <c r="MYD122" s="27"/>
      <c r="MYE122" s="27"/>
      <c r="MYF122" s="27"/>
      <c r="MYG122" s="27"/>
      <c r="MYH122" s="27"/>
      <c r="MYI122" s="27"/>
      <c r="MYJ122" s="27"/>
      <c r="MYK122" s="27"/>
      <c r="MYL122" s="27"/>
      <c r="MYM122" s="27"/>
      <c r="MYN122" s="27"/>
      <c r="MYO122" s="27"/>
      <c r="MYP122" s="27"/>
      <c r="MYQ122" s="27"/>
      <c r="MYR122" s="27"/>
      <c r="MYS122" s="27"/>
      <c r="MYT122" s="27"/>
      <c r="MYU122" s="27"/>
      <c r="MYV122" s="27"/>
      <c r="MYW122" s="27"/>
      <c r="MYX122" s="27"/>
      <c r="MYY122" s="27"/>
      <c r="MYZ122" s="27"/>
      <c r="MZA122" s="27"/>
      <c r="MZB122" s="27"/>
      <c r="MZC122" s="27"/>
      <c r="MZD122" s="27"/>
      <c r="MZE122" s="27"/>
      <c r="MZF122" s="27"/>
      <c r="MZG122" s="27"/>
      <c r="MZH122" s="27"/>
      <c r="MZI122" s="27"/>
      <c r="MZJ122" s="27"/>
      <c r="MZK122" s="27"/>
      <c r="MZL122" s="27"/>
      <c r="MZM122" s="27"/>
      <c r="MZN122" s="27"/>
      <c r="MZO122" s="27"/>
      <c r="MZP122" s="27"/>
      <c r="MZQ122" s="27"/>
      <c r="MZR122" s="27"/>
      <c r="MZS122" s="27"/>
      <c r="MZT122" s="27"/>
      <c r="MZU122" s="27"/>
      <c r="MZV122" s="27"/>
      <c r="MZW122" s="27"/>
      <c r="MZX122" s="27"/>
      <c r="MZY122" s="27"/>
      <c r="MZZ122" s="27"/>
      <c r="NAA122" s="27"/>
      <c r="NAB122" s="27"/>
      <c r="NAC122" s="27"/>
      <c r="NAD122" s="27"/>
      <c r="NAE122" s="27"/>
      <c r="NAF122" s="27"/>
      <c r="NAG122" s="27"/>
      <c r="NAH122" s="27"/>
      <c r="NAI122" s="27"/>
      <c r="NAJ122" s="27"/>
      <c r="NAK122" s="27"/>
      <c r="NAL122" s="27"/>
      <c r="NAM122" s="27"/>
      <c r="NAN122" s="27"/>
      <c r="NAO122" s="27"/>
      <c r="NAP122" s="27"/>
      <c r="NAQ122" s="27"/>
      <c r="NAR122" s="27"/>
      <c r="NAS122" s="27"/>
      <c r="NAT122" s="27"/>
      <c r="NAU122" s="27"/>
      <c r="NAV122" s="27"/>
      <c r="NAW122" s="27"/>
      <c r="NAX122" s="27"/>
      <c r="NAY122" s="27"/>
      <c r="NAZ122" s="27"/>
      <c r="NBA122" s="27"/>
      <c r="NBB122" s="27"/>
      <c r="NBC122" s="27"/>
      <c r="NBD122" s="27"/>
      <c r="NBE122" s="27"/>
      <c r="NBF122" s="27"/>
      <c r="NBG122" s="27"/>
      <c r="NBH122" s="27"/>
      <c r="NBI122" s="27"/>
      <c r="NBJ122" s="27"/>
      <c r="NBK122" s="27"/>
      <c r="NBL122" s="27"/>
      <c r="NBM122" s="27"/>
      <c r="NBN122" s="27"/>
      <c r="NBO122" s="27"/>
      <c r="NBP122" s="27"/>
      <c r="NBQ122" s="27"/>
      <c r="NBR122" s="27"/>
      <c r="NBS122" s="27"/>
      <c r="NBT122" s="27"/>
      <c r="NBU122" s="27"/>
      <c r="NBV122" s="27"/>
      <c r="NBW122" s="27"/>
      <c r="NBX122" s="27"/>
      <c r="NBY122" s="27"/>
      <c r="NBZ122" s="27"/>
      <c r="NCA122" s="27"/>
      <c r="NCB122" s="27"/>
      <c r="NCC122" s="27"/>
      <c r="NCD122" s="27"/>
      <c r="NCE122" s="27"/>
      <c r="NCF122" s="27"/>
      <c r="NCG122" s="27"/>
      <c r="NCH122" s="27"/>
      <c r="NCI122" s="27"/>
      <c r="NCJ122" s="27"/>
      <c r="NCK122" s="27"/>
      <c r="NCL122" s="27"/>
      <c r="NCM122" s="27"/>
      <c r="NCN122" s="27"/>
      <c r="NCO122" s="27"/>
      <c r="NCP122" s="27"/>
      <c r="NCQ122" s="27"/>
      <c r="NCR122" s="27"/>
      <c r="NCS122" s="27"/>
      <c r="NCT122" s="27"/>
      <c r="NCU122" s="27"/>
      <c r="NCV122" s="27"/>
      <c r="NCW122" s="27"/>
      <c r="NCX122" s="27"/>
      <c r="NCY122" s="27"/>
      <c r="NCZ122" s="27"/>
      <c r="NDA122" s="27"/>
      <c r="NDB122" s="27"/>
      <c r="NDC122" s="27"/>
      <c r="NDD122" s="27"/>
      <c r="NDE122" s="27"/>
      <c r="NDF122" s="27"/>
      <c r="NDG122" s="27"/>
      <c r="NDH122" s="27"/>
      <c r="NDI122" s="27"/>
      <c r="NDJ122" s="27"/>
      <c r="NDK122" s="27"/>
      <c r="NDL122" s="27"/>
      <c r="NDM122" s="27"/>
      <c r="NDN122" s="27"/>
      <c r="NDO122" s="27"/>
      <c r="NDP122" s="27"/>
      <c r="NDQ122" s="27"/>
      <c r="NDR122" s="27"/>
      <c r="NDS122" s="27"/>
      <c r="NDT122" s="27"/>
      <c r="NDU122" s="27"/>
      <c r="NDV122" s="27"/>
      <c r="NDW122" s="27"/>
      <c r="NDX122" s="27"/>
      <c r="NDY122" s="27"/>
      <c r="NDZ122" s="27"/>
      <c r="NEA122" s="27"/>
      <c r="NEB122" s="27"/>
      <c r="NEC122" s="27"/>
      <c r="NED122" s="27"/>
      <c r="NEE122" s="27"/>
      <c r="NEF122" s="27"/>
      <c r="NEG122" s="27"/>
      <c r="NEH122" s="27"/>
      <c r="NEI122" s="27"/>
      <c r="NEJ122" s="27"/>
      <c r="NEK122" s="27"/>
      <c r="NEL122" s="27"/>
      <c r="NEM122" s="27"/>
      <c r="NEN122" s="27"/>
      <c r="NEO122" s="27"/>
      <c r="NEP122" s="27"/>
      <c r="NEQ122" s="27"/>
      <c r="NER122" s="27"/>
      <c r="NES122" s="27"/>
      <c r="NET122" s="27"/>
      <c r="NEU122" s="27"/>
      <c r="NEV122" s="27"/>
      <c r="NEW122" s="27"/>
      <c r="NEX122" s="27"/>
      <c r="NEY122" s="27"/>
      <c r="NEZ122" s="27"/>
      <c r="NFA122" s="27"/>
      <c r="NFB122" s="27"/>
      <c r="NFC122" s="27"/>
      <c r="NFD122" s="27"/>
      <c r="NFE122" s="27"/>
      <c r="NFF122" s="27"/>
      <c r="NFG122" s="27"/>
      <c r="NFH122" s="27"/>
      <c r="NFI122" s="27"/>
      <c r="NFJ122" s="27"/>
      <c r="NFK122" s="27"/>
      <c r="NFL122" s="27"/>
      <c r="NFM122" s="27"/>
      <c r="NFN122" s="27"/>
      <c r="NFO122" s="27"/>
      <c r="NFP122" s="27"/>
      <c r="NFQ122" s="27"/>
      <c r="NFR122" s="27"/>
      <c r="NFS122" s="27"/>
      <c r="NFT122" s="27"/>
      <c r="NFU122" s="27"/>
      <c r="NFV122" s="27"/>
      <c r="NFW122" s="27"/>
      <c r="NFX122" s="27"/>
      <c r="NFY122" s="27"/>
      <c r="NFZ122" s="27"/>
      <c r="NGA122" s="27"/>
      <c r="NGB122" s="27"/>
      <c r="NGC122" s="27"/>
      <c r="NGD122" s="27"/>
      <c r="NGE122" s="27"/>
      <c r="NGF122" s="27"/>
      <c r="NGG122" s="27"/>
      <c r="NGH122" s="27"/>
      <c r="NGI122" s="27"/>
      <c r="NGJ122" s="27"/>
      <c r="NGK122" s="27"/>
      <c r="NGL122" s="27"/>
      <c r="NGM122" s="27"/>
      <c r="NGN122" s="27"/>
      <c r="NGO122" s="27"/>
      <c r="NGP122" s="27"/>
      <c r="NGQ122" s="27"/>
      <c r="NGR122" s="27"/>
      <c r="NGS122" s="27"/>
      <c r="NGT122" s="27"/>
      <c r="NGU122" s="27"/>
      <c r="NGV122" s="27"/>
      <c r="NGW122" s="27"/>
      <c r="NGX122" s="27"/>
      <c r="NGY122" s="27"/>
      <c r="NGZ122" s="27"/>
      <c r="NHA122" s="27"/>
      <c r="NHB122" s="27"/>
      <c r="NHC122" s="27"/>
      <c r="NHD122" s="27"/>
      <c r="NHE122" s="27"/>
      <c r="NHF122" s="27"/>
      <c r="NHG122" s="27"/>
      <c r="NHH122" s="27"/>
      <c r="NHI122" s="27"/>
      <c r="NHJ122" s="27"/>
      <c r="NHQ122" s="27"/>
      <c r="NHR122" s="27"/>
      <c r="NHS122" s="27"/>
      <c r="NHT122" s="27"/>
      <c r="NHU122" s="27"/>
      <c r="NHV122" s="27"/>
      <c r="NHW122" s="27"/>
      <c r="NHX122" s="27"/>
      <c r="NHY122" s="27"/>
      <c r="NHZ122" s="27"/>
      <c r="NIA122" s="27"/>
      <c r="NIB122" s="27"/>
      <c r="NIC122" s="27"/>
      <c r="NID122" s="27"/>
      <c r="NIE122" s="27"/>
      <c r="NIF122" s="27"/>
      <c r="NIG122" s="27"/>
      <c r="NIH122" s="27"/>
      <c r="NII122" s="27"/>
      <c r="NIJ122" s="27"/>
      <c r="NIK122" s="27"/>
      <c r="NIL122" s="27"/>
      <c r="NIM122" s="27"/>
      <c r="NIN122" s="27"/>
      <c r="NIO122" s="27"/>
      <c r="NIP122" s="27"/>
      <c r="NIQ122" s="27"/>
      <c r="NIR122" s="27"/>
      <c r="NIS122" s="27"/>
      <c r="NIT122" s="27"/>
      <c r="NIU122" s="27"/>
      <c r="NIV122" s="27"/>
      <c r="NIW122" s="27"/>
      <c r="NIX122" s="27"/>
      <c r="NIY122" s="27"/>
      <c r="NIZ122" s="27"/>
      <c r="NJA122" s="27"/>
      <c r="NJB122" s="27"/>
      <c r="NJC122" s="27"/>
      <c r="NJD122" s="27"/>
      <c r="NJE122" s="27"/>
      <c r="NJF122" s="27"/>
      <c r="NJG122" s="27"/>
      <c r="NJH122" s="27"/>
      <c r="NJI122" s="27"/>
      <c r="NJJ122" s="27"/>
      <c r="NJK122" s="27"/>
      <c r="NJL122" s="27"/>
      <c r="NJM122" s="27"/>
      <c r="NJN122" s="27"/>
      <c r="NJO122" s="27"/>
      <c r="NJP122" s="27"/>
      <c r="NJQ122" s="27"/>
      <c r="NJR122" s="27"/>
      <c r="NJS122" s="27"/>
      <c r="NJT122" s="27"/>
      <c r="NJU122" s="27"/>
      <c r="NJV122" s="27"/>
      <c r="NJW122" s="27"/>
      <c r="NJX122" s="27"/>
      <c r="NJY122" s="27"/>
      <c r="NJZ122" s="27"/>
      <c r="NKA122" s="27"/>
      <c r="NKB122" s="27"/>
      <c r="NKC122" s="27"/>
      <c r="NKD122" s="27"/>
      <c r="NKE122" s="27"/>
      <c r="NKF122" s="27"/>
      <c r="NKG122" s="27"/>
      <c r="NKH122" s="27"/>
      <c r="NKI122" s="27"/>
      <c r="NKJ122" s="27"/>
      <c r="NKK122" s="27"/>
      <c r="NKL122" s="27"/>
      <c r="NKM122" s="27"/>
      <c r="NKN122" s="27"/>
      <c r="NKO122" s="27"/>
      <c r="NKP122" s="27"/>
      <c r="NKQ122" s="27"/>
      <c r="NKR122" s="27"/>
      <c r="NKS122" s="27"/>
      <c r="NKT122" s="27"/>
      <c r="NKU122" s="27"/>
      <c r="NKV122" s="27"/>
      <c r="NKW122" s="27"/>
      <c r="NKX122" s="27"/>
      <c r="NKY122" s="27"/>
      <c r="NKZ122" s="27"/>
      <c r="NLA122" s="27"/>
      <c r="NLB122" s="27"/>
      <c r="NLC122" s="27"/>
      <c r="NLD122" s="27"/>
      <c r="NLE122" s="27"/>
      <c r="NLF122" s="27"/>
      <c r="NLG122" s="27"/>
      <c r="NLH122" s="27"/>
      <c r="NLI122" s="27"/>
      <c r="NLJ122" s="27"/>
      <c r="NLK122" s="27"/>
      <c r="NLL122" s="27"/>
      <c r="NLM122" s="27"/>
      <c r="NLN122" s="27"/>
      <c r="NLO122" s="27"/>
      <c r="NLP122" s="27"/>
      <c r="NLQ122" s="27"/>
      <c r="NLR122" s="27"/>
      <c r="NLS122" s="27"/>
      <c r="NLT122" s="27"/>
      <c r="NLU122" s="27"/>
      <c r="NLV122" s="27"/>
      <c r="NLW122" s="27"/>
      <c r="NLX122" s="27"/>
      <c r="NLY122" s="27"/>
      <c r="NLZ122" s="27"/>
      <c r="NMA122" s="27"/>
      <c r="NMB122" s="27"/>
      <c r="NMC122" s="27"/>
      <c r="NMD122" s="27"/>
      <c r="NME122" s="27"/>
      <c r="NMF122" s="27"/>
      <c r="NMG122" s="27"/>
      <c r="NMH122" s="27"/>
      <c r="NMI122" s="27"/>
      <c r="NMJ122" s="27"/>
      <c r="NMK122" s="27"/>
      <c r="NML122" s="27"/>
      <c r="NMM122" s="27"/>
      <c r="NMN122" s="27"/>
      <c r="NMO122" s="27"/>
      <c r="NMP122" s="27"/>
      <c r="NMQ122" s="27"/>
      <c r="NMR122" s="27"/>
      <c r="NMS122" s="27"/>
      <c r="NMT122" s="27"/>
      <c r="NMU122" s="27"/>
      <c r="NMV122" s="27"/>
      <c r="NMW122" s="27"/>
      <c r="NMX122" s="27"/>
      <c r="NMY122" s="27"/>
      <c r="NMZ122" s="27"/>
      <c r="NNA122" s="27"/>
      <c r="NNB122" s="27"/>
      <c r="NNC122" s="27"/>
      <c r="NND122" s="27"/>
      <c r="NNE122" s="27"/>
      <c r="NNF122" s="27"/>
      <c r="NNG122" s="27"/>
      <c r="NNH122" s="27"/>
      <c r="NNI122" s="27"/>
      <c r="NNJ122" s="27"/>
      <c r="NNK122" s="27"/>
      <c r="NNL122" s="27"/>
      <c r="NNM122" s="27"/>
      <c r="NNN122" s="27"/>
      <c r="NNO122" s="27"/>
      <c r="NNP122" s="27"/>
      <c r="NNQ122" s="27"/>
      <c r="NNR122" s="27"/>
      <c r="NNS122" s="27"/>
      <c r="NNT122" s="27"/>
      <c r="NNU122" s="27"/>
      <c r="NNV122" s="27"/>
      <c r="NNW122" s="27"/>
      <c r="NNX122" s="27"/>
      <c r="NNY122" s="27"/>
      <c r="NNZ122" s="27"/>
      <c r="NOA122" s="27"/>
      <c r="NOB122" s="27"/>
      <c r="NOC122" s="27"/>
      <c r="NOD122" s="27"/>
      <c r="NOE122" s="27"/>
      <c r="NOF122" s="27"/>
      <c r="NOG122" s="27"/>
      <c r="NOH122" s="27"/>
      <c r="NOI122" s="27"/>
      <c r="NOJ122" s="27"/>
      <c r="NOK122" s="27"/>
      <c r="NOL122" s="27"/>
      <c r="NOM122" s="27"/>
      <c r="NON122" s="27"/>
      <c r="NOO122" s="27"/>
      <c r="NOP122" s="27"/>
      <c r="NOQ122" s="27"/>
      <c r="NOR122" s="27"/>
      <c r="NOS122" s="27"/>
      <c r="NOT122" s="27"/>
      <c r="NOU122" s="27"/>
      <c r="NOV122" s="27"/>
      <c r="NOW122" s="27"/>
      <c r="NOX122" s="27"/>
      <c r="NOY122" s="27"/>
      <c r="NOZ122" s="27"/>
      <c r="NPA122" s="27"/>
      <c r="NPB122" s="27"/>
      <c r="NPC122" s="27"/>
      <c r="NPD122" s="27"/>
      <c r="NPE122" s="27"/>
      <c r="NPF122" s="27"/>
      <c r="NPG122" s="27"/>
      <c r="NPH122" s="27"/>
      <c r="NPI122" s="27"/>
      <c r="NPJ122" s="27"/>
      <c r="NPK122" s="27"/>
      <c r="NPL122" s="27"/>
      <c r="NPM122" s="27"/>
      <c r="NPN122" s="27"/>
      <c r="NPO122" s="27"/>
      <c r="NPP122" s="27"/>
      <c r="NPQ122" s="27"/>
      <c r="NPR122" s="27"/>
      <c r="NPS122" s="27"/>
      <c r="NPT122" s="27"/>
      <c r="NPU122" s="27"/>
      <c r="NPV122" s="27"/>
      <c r="NPW122" s="27"/>
      <c r="NPX122" s="27"/>
      <c r="NPY122" s="27"/>
      <c r="NPZ122" s="27"/>
      <c r="NQA122" s="27"/>
      <c r="NQB122" s="27"/>
      <c r="NQC122" s="27"/>
      <c r="NQD122" s="27"/>
      <c r="NQE122" s="27"/>
      <c r="NQF122" s="27"/>
      <c r="NQG122" s="27"/>
      <c r="NQH122" s="27"/>
      <c r="NQI122" s="27"/>
      <c r="NQJ122" s="27"/>
      <c r="NQK122" s="27"/>
      <c r="NQL122" s="27"/>
      <c r="NQM122" s="27"/>
      <c r="NQN122" s="27"/>
      <c r="NQO122" s="27"/>
      <c r="NQP122" s="27"/>
      <c r="NQQ122" s="27"/>
      <c r="NQR122" s="27"/>
      <c r="NQS122" s="27"/>
      <c r="NQT122" s="27"/>
      <c r="NQU122" s="27"/>
      <c r="NQV122" s="27"/>
      <c r="NQW122" s="27"/>
      <c r="NQX122" s="27"/>
      <c r="NQY122" s="27"/>
      <c r="NQZ122" s="27"/>
      <c r="NRA122" s="27"/>
      <c r="NRB122" s="27"/>
      <c r="NRC122" s="27"/>
      <c r="NRD122" s="27"/>
      <c r="NRE122" s="27"/>
      <c r="NRF122" s="27"/>
      <c r="NRM122" s="27"/>
      <c r="NRN122" s="27"/>
      <c r="NRO122" s="27"/>
      <c r="NRP122" s="27"/>
      <c r="NRQ122" s="27"/>
      <c r="NRR122" s="27"/>
      <c r="NRS122" s="27"/>
      <c r="NRT122" s="27"/>
      <c r="NRU122" s="27"/>
      <c r="NRV122" s="27"/>
      <c r="NRW122" s="27"/>
      <c r="NRX122" s="27"/>
      <c r="NRY122" s="27"/>
      <c r="NRZ122" s="27"/>
      <c r="NSA122" s="27"/>
      <c r="NSB122" s="27"/>
      <c r="NSC122" s="27"/>
      <c r="NSD122" s="27"/>
      <c r="NSE122" s="27"/>
      <c r="NSF122" s="27"/>
      <c r="NSG122" s="27"/>
      <c r="NSH122" s="27"/>
      <c r="NSI122" s="27"/>
      <c r="NSJ122" s="27"/>
      <c r="NSK122" s="27"/>
      <c r="NSL122" s="27"/>
      <c r="NSM122" s="27"/>
      <c r="NSN122" s="27"/>
      <c r="NSO122" s="27"/>
      <c r="NSP122" s="27"/>
      <c r="NSQ122" s="27"/>
      <c r="NSR122" s="27"/>
      <c r="NSS122" s="27"/>
      <c r="NST122" s="27"/>
      <c r="NSU122" s="27"/>
      <c r="NSV122" s="27"/>
      <c r="NSW122" s="27"/>
      <c r="NSX122" s="27"/>
      <c r="NSY122" s="27"/>
      <c r="NSZ122" s="27"/>
      <c r="NTA122" s="27"/>
      <c r="NTB122" s="27"/>
      <c r="NTC122" s="27"/>
      <c r="NTD122" s="27"/>
      <c r="NTE122" s="27"/>
      <c r="NTF122" s="27"/>
      <c r="NTG122" s="27"/>
      <c r="NTH122" s="27"/>
      <c r="NTI122" s="27"/>
      <c r="NTJ122" s="27"/>
      <c r="NTK122" s="27"/>
      <c r="NTL122" s="27"/>
      <c r="NTM122" s="27"/>
      <c r="NTN122" s="27"/>
      <c r="NTO122" s="27"/>
      <c r="NTP122" s="27"/>
      <c r="NTQ122" s="27"/>
      <c r="NTR122" s="27"/>
      <c r="NTS122" s="27"/>
      <c r="NTT122" s="27"/>
      <c r="NTU122" s="27"/>
      <c r="NTV122" s="27"/>
      <c r="NTW122" s="27"/>
      <c r="NTX122" s="27"/>
      <c r="NTY122" s="27"/>
      <c r="NTZ122" s="27"/>
      <c r="NUA122" s="27"/>
      <c r="NUB122" s="27"/>
      <c r="NUC122" s="27"/>
      <c r="NUD122" s="27"/>
      <c r="NUE122" s="27"/>
      <c r="NUF122" s="27"/>
      <c r="NUG122" s="27"/>
      <c r="NUH122" s="27"/>
      <c r="NUI122" s="27"/>
      <c r="NUJ122" s="27"/>
      <c r="NUK122" s="27"/>
      <c r="NUL122" s="27"/>
      <c r="NUM122" s="27"/>
      <c r="NUN122" s="27"/>
      <c r="NUO122" s="27"/>
      <c r="NUP122" s="27"/>
      <c r="NUQ122" s="27"/>
      <c r="NUR122" s="27"/>
      <c r="NUS122" s="27"/>
      <c r="NUT122" s="27"/>
      <c r="NUU122" s="27"/>
      <c r="NUV122" s="27"/>
      <c r="NUW122" s="27"/>
      <c r="NUX122" s="27"/>
      <c r="NUY122" s="27"/>
      <c r="NUZ122" s="27"/>
      <c r="NVA122" s="27"/>
      <c r="NVB122" s="27"/>
      <c r="NVC122" s="27"/>
      <c r="NVD122" s="27"/>
      <c r="NVE122" s="27"/>
      <c r="NVF122" s="27"/>
      <c r="NVG122" s="27"/>
      <c r="NVH122" s="27"/>
      <c r="NVI122" s="27"/>
      <c r="NVJ122" s="27"/>
      <c r="NVK122" s="27"/>
      <c r="NVL122" s="27"/>
      <c r="NVM122" s="27"/>
      <c r="NVN122" s="27"/>
      <c r="NVO122" s="27"/>
      <c r="NVP122" s="27"/>
      <c r="NVQ122" s="27"/>
      <c r="NVR122" s="27"/>
      <c r="NVS122" s="27"/>
      <c r="NVT122" s="27"/>
      <c r="NVU122" s="27"/>
      <c r="NVV122" s="27"/>
      <c r="NVW122" s="27"/>
      <c r="NVX122" s="27"/>
      <c r="NVY122" s="27"/>
      <c r="NVZ122" s="27"/>
      <c r="NWA122" s="27"/>
      <c r="NWB122" s="27"/>
      <c r="NWC122" s="27"/>
      <c r="NWD122" s="27"/>
      <c r="NWE122" s="27"/>
      <c r="NWF122" s="27"/>
      <c r="NWG122" s="27"/>
      <c r="NWH122" s="27"/>
      <c r="NWI122" s="27"/>
      <c r="NWJ122" s="27"/>
      <c r="NWK122" s="27"/>
      <c r="NWL122" s="27"/>
      <c r="NWM122" s="27"/>
      <c r="NWN122" s="27"/>
      <c r="NWO122" s="27"/>
      <c r="NWP122" s="27"/>
      <c r="NWQ122" s="27"/>
      <c r="NWR122" s="27"/>
      <c r="NWS122" s="27"/>
      <c r="NWT122" s="27"/>
      <c r="NWU122" s="27"/>
      <c r="NWV122" s="27"/>
      <c r="NWW122" s="27"/>
      <c r="NWX122" s="27"/>
      <c r="NWY122" s="27"/>
      <c r="NWZ122" s="27"/>
      <c r="NXA122" s="27"/>
      <c r="NXB122" s="27"/>
      <c r="NXC122" s="27"/>
      <c r="NXD122" s="27"/>
      <c r="NXE122" s="27"/>
      <c r="NXF122" s="27"/>
      <c r="NXG122" s="27"/>
      <c r="NXH122" s="27"/>
      <c r="NXI122" s="27"/>
      <c r="NXJ122" s="27"/>
      <c r="NXK122" s="27"/>
      <c r="NXL122" s="27"/>
      <c r="NXM122" s="27"/>
      <c r="NXN122" s="27"/>
      <c r="NXO122" s="27"/>
      <c r="NXP122" s="27"/>
      <c r="NXQ122" s="27"/>
      <c r="NXR122" s="27"/>
      <c r="NXS122" s="27"/>
      <c r="NXT122" s="27"/>
      <c r="NXU122" s="27"/>
      <c r="NXV122" s="27"/>
      <c r="NXW122" s="27"/>
      <c r="NXX122" s="27"/>
      <c r="NXY122" s="27"/>
      <c r="NXZ122" s="27"/>
      <c r="NYA122" s="27"/>
      <c r="NYB122" s="27"/>
      <c r="NYC122" s="27"/>
      <c r="NYD122" s="27"/>
      <c r="NYE122" s="27"/>
      <c r="NYF122" s="27"/>
      <c r="NYG122" s="27"/>
      <c r="NYH122" s="27"/>
      <c r="NYI122" s="27"/>
      <c r="NYJ122" s="27"/>
      <c r="NYK122" s="27"/>
      <c r="NYL122" s="27"/>
      <c r="NYM122" s="27"/>
      <c r="NYN122" s="27"/>
      <c r="NYO122" s="27"/>
      <c r="NYP122" s="27"/>
      <c r="NYQ122" s="27"/>
      <c r="NYR122" s="27"/>
      <c r="NYS122" s="27"/>
      <c r="NYT122" s="27"/>
      <c r="NYU122" s="27"/>
      <c r="NYV122" s="27"/>
      <c r="NYW122" s="27"/>
      <c r="NYX122" s="27"/>
      <c r="NYY122" s="27"/>
      <c r="NYZ122" s="27"/>
      <c r="NZA122" s="27"/>
      <c r="NZB122" s="27"/>
      <c r="NZC122" s="27"/>
      <c r="NZD122" s="27"/>
      <c r="NZE122" s="27"/>
      <c r="NZF122" s="27"/>
      <c r="NZG122" s="27"/>
      <c r="NZH122" s="27"/>
      <c r="NZI122" s="27"/>
      <c r="NZJ122" s="27"/>
      <c r="NZK122" s="27"/>
      <c r="NZL122" s="27"/>
      <c r="NZM122" s="27"/>
      <c r="NZN122" s="27"/>
      <c r="NZO122" s="27"/>
      <c r="NZP122" s="27"/>
      <c r="NZQ122" s="27"/>
      <c r="NZR122" s="27"/>
      <c r="NZS122" s="27"/>
      <c r="NZT122" s="27"/>
      <c r="NZU122" s="27"/>
      <c r="NZV122" s="27"/>
      <c r="NZW122" s="27"/>
      <c r="NZX122" s="27"/>
      <c r="NZY122" s="27"/>
      <c r="NZZ122" s="27"/>
      <c r="OAA122" s="27"/>
      <c r="OAB122" s="27"/>
      <c r="OAC122" s="27"/>
      <c r="OAD122" s="27"/>
      <c r="OAE122" s="27"/>
      <c r="OAF122" s="27"/>
      <c r="OAG122" s="27"/>
      <c r="OAH122" s="27"/>
      <c r="OAI122" s="27"/>
      <c r="OAJ122" s="27"/>
      <c r="OAK122" s="27"/>
      <c r="OAL122" s="27"/>
      <c r="OAM122" s="27"/>
      <c r="OAN122" s="27"/>
      <c r="OAO122" s="27"/>
      <c r="OAP122" s="27"/>
      <c r="OAQ122" s="27"/>
      <c r="OAR122" s="27"/>
      <c r="OAS122" s="27"/>
      <c r="OAT122" s="27"/>
      <c r="OAU122" s="27"/>
      <c r="OAV122" s="27"/>
      <c r="OAW122" s="27"/>
      <c r="OAX122" s="27"/>
      <c r="OAY122" s="27"/>
      <c r="OAZ122" s="27"/>
      <c r="OBA122" s="27"/>
      <c r="OBB122" s="27"/>
      <c r="OBI122" s="27"/>
      <c r="OBJ122" s="27"/>
      <c r="OBK122" s="27"/>
      <c r="OBL122" s="27"/>
      <c r="OBM122" s="27"/>
      <c r="OBN122" s="27"/>
      <c r="OBO122" s="27"/>
      <c r="OBP122" s="27"/>
      <c r="OBQ122" s="27"/>
      <c r="OBR122" s="27"/>
      <c r="OBS122" s="27"/>
      <c r="OBT122" s="27"/>
      <c r="OBU122" s="27"/>
      <c r="OBV122" s="27"/>
      <c r="OBW122" s="27"/>
      <c r="OBX122" s="27"/>
      <c r="OBY122" s="27"/>
      <c r="OBZ122" s="27"/>
      <c r="OCA122" s="27"/>
      <c r="OCB122" s="27"/>
      <c r="OCC122" s="27"/>
      <c r="OCD122" s="27"/>
      <c r="OCE122" s="27"/>
      <c r="OCF122" s="27"/>
      <c r="OCG122" s="27"/>
      <c r="OCH122" s="27"/>
      <c r="OCI122" s="27"/>
      <c r="OCJ122" s="27"/>
      <c r="OCK122" s="27"/>
      <c r="OCL122" s="27"/>
      <c r="OCM122" s="27"/>
      <c r="OCN122" s="27"/>
      <c r="OCO122" s="27"/>
      <c r="OCP122" s="27"/>
      <c r="OCQ122" s="27"/>
      <c r="OCR122" s="27"/>
      <c r="OCS122" s="27"/>
      <c r="OCT122" s="27"/>
      <c r="OCU122" s="27"/>
      <c r="OCV122" s="27"/>
      <c r="OCW122" s="27"/>
      <c r="OCX122" s="27"/>
      <c r="OCY122" s="27"/>
      <c r="OCZ122" s="27"/>
      <c r="ODA122" s="27"/>
      <c r="ODB122" s="27"/>
      <c r="ODC122" s="27"/>
      <c r="ODD122" s="27"/>
      <c r="ODE122" s="27"/>
      <c r="ODF122" s="27"/>
      <c r="ODG122" s="27"/>
      <c r="ODH122" s="27"/>
      <c r="ODI122" s="27"/>
      <c r="ODJ122" s="27"/>
      <c r="ODK122" s="27"/>
      <c r="ODL122" s="27"/>
      <c r="ODM122" s="27"/>
      <c r="ODN122" s="27"/>
      <c r="ODO122" s="27"/>
      <c r="ODP122" s="27"/>
      <c r="ODQ122" s="27"/>
      <c r="ODR122" s="27"/>
      <c r="ODS122" s="27"/>
      <c r="ODT122" s="27"/>
      <c r="ODU122" s="27"/>
      <c r="ODV122" s="27"/>
      <c r="ODW122" s="27"/>
      <c r="ODX122" s="27"/>
      <c r="ODY122" s="27"/>
      <c r="ODZ122" s="27"/>
      <c r="OEA122" s="27"/>
      <c r="OEB122" s="27"/>
      <c r="OEC122" s="27"/>
      <c r="OED122" s="27"/>
      <c r="OEE122" s="27"/>
      <c r="OEF122" s="27"/>
      <c r="OEG122" s="27"/>
      <c r="OEH122" s="27"/>
      <c r="OEI122" s="27"/>
      <c r="OEJ122" s="27"/>
      <c r="OEK122" s="27"/>
      <c r="OEL122" s="27"/>
      <c r="OEM122" s="27"/>
      <c r="OEN122" s="27"/>
      <c r="OEO122" s="27"/>
      <c r="OEP122" s="27"/>
      <c r="OEQ122" s="27"/>
      <c r="OER122" s="27"/>
      <c r="OES122" s="27"/>
      <c r="OET122" s="27"/>
      <c r="OEU122" s="27"/>
      <c r="OEV122" s="27"/>
      <c r="OEW122" s="27"/>
      <c r="OEX122" s="27"/>
      <c r="OEY122" s="27"/>
      <c r="OEZ122" s="27"/>
      <c r="OFA122" s="27"/>
      <c r="OFB122" s="27"/>
      <c r="OFC122" s="27"/>
      <c r="OFD122" s="27"/>
      <c r="OFE122" s="27"/>
      <c r="OFF122" s="27"/>
      <c r="OFG122" s="27"/>
      <c r="OFH122" s="27"/>
      <c r="OFI122" s="27"/>
      <c r="OFJ122" s="27"/>
      <c r="OFK122" s="27"/>
      <c r="OFL122" s="27"/>
      <c r="OFM122" s="27"/>
      <c r="OFN122" s="27"/>
      <c r="OFO122" s="27"/>
      <c r="OFP122" s="27"/>
      <c r="OFQ122" s="27"/>
      <c r="OFR122" s="27"/>
      <c r="OFS122" s="27"/>
      <c r="OFT122" s="27"/>
      <c r="OFU122" s="27"/>
      <c r="OFV122" s="27"/>
      <c r="OFW122" s="27"/>
      <c r="OFX122" s="27"/>
      <c r="OFY122" s="27"/>
      <c r="OFZ122" s="27"/>
      <c r="OGA122" s="27"/>
      <c r="OGB122" s="27"/>
      <c r="OGC122" s="27"/>
      <c r="OGD122" s="27"/>
      <c r="OGE122" s="27"/>
      <c r="OGF122" s="27"/>
      <c r="OGG122" s="27"/>
      <c r="OGH122" s="27"/>
      <c r="OGI122" s="27"/>
      <c r="OGJ122" s="27"/>
      <c r="OGK122" s="27"/>
      <c r="OGL122" s="27"/>
      <c r="OGM122" s="27"/>
      <c r="OGN122" s="27"/>
      <c r="OGO122" s="27"/>
      <c r="OGP122" s="27"/>
      <c r="OGQ122" s="27"/>
      <c r="OGR122" s="27"/>
      <c r="OGS122" s="27"/>
      <c r="OGT122" s="27"/>
      <c r="OGU122" s="27"/>
      <c r="OGV122" s="27"/>
      <c r="OGW122" s="27"/>
      <c r="OGX122" s="27"/>
      <c r="OGY122" s="27"/>
      <c r="OGZ122" s="27"/>
      <c r="OHA122" s="27"/>
      <c r="OHB122" s="27"/>
      <c r="OHC122" s="27"/>
      <c r="OHD122" s="27"/>
      <c r="OHE122" s="27"/>
      <c r="OHF122" s="27"/>
      <c r="OHG122" s="27"/>
      <c r="OHH122" s="27"/>
      <c r="OHI122" s="27"/>
      <c r="OHJ122" s="27"/>
      <c r="OHK122" s="27"/>
      <c r="OHL122" s="27"/>
      <c r="OHM122" s="27"/>
      <c r="OHN122" s="27"/>
      <c r="OHO122" s="27"/>
      <c r="OHP122" s="27"/>
      <c r="OHQ122" s="27"/>
      <c r="OHR122" s="27"/>
      <c r="OHS122" s="27"/>
      <c r="OHT122" s="27"/>
      <c r="OHU122" s="27"/>
      <c r="OHV122" s="27"/>
      <c r="OHW122" s="27"/>
      <c r="OHX122" s="27"/>
      <c r="OHY122" s="27"/>
      <c r="OHZ122" s="27"/>
      <c r="OIA122" s="27"/>
      <c r="OIB122" s="27"/>
      <c r="OIC122" s="27"/>
      <c r="OID122" s="27"/>
      <c r="OIE122" s="27"/>
      <c r="OIF122" s="27"/>
      <c r="OIG122" s="27"/>
      <c r="OIH122" s="27"/>
      <c r="OII122" s="27"/>
      <c r="OIJ122" s="27"/>
      <c r="OIK122" s="27"/>
      <c r="OIL122" s="27"/>
      <c r="OIM122" s="27"/>
      <c r="OIN122" s="27"/>
      <c r="OIO122" s="27"/>
      <c r="OIP122" s="27"/>
      <c r="OIQ122" s="27"/>
      <c r="OIR122" s="27"/>
      <c r="OIS122" s="27"/>
      <c r="OIT122" s="27"/>
      <c r="OIU122" s="27"/>
      <c r="OIV122" s="27"/>
      <c r="OIW122" s="27"/>
      <c r="OIX122" s="27"/>
      <c r="OIY122" s="27"/>
      <c r="OIZ122" s="27"/>
      <c r="OJA122" s="27"/>
      <c r="OJB122" s="27"/>
      <c r="OJC122" s="27"/>
      <c r="OJD122" s="27"/>
      <c r="OJE122" s="27"/>
      <c r="OJF122" s="27"/>
      <c r="OJG122" s="27"/>
      <c r="OJH122" s="27"/>
      <c r="OJI122" s="27"/>
      <c r="OJJ122" s="27"/>
      <c r="OJK122" s="27"/>
      <c r="OJL122" s="27"/>
      <c r="OJM122" s="27"/>
      <c r="OJN122" s="27"/>
      <c r="OJO122" s="27"/>
      <c r="OJP122" s="27"/>
      <c r="OJQ122" s="27"/>
      <c r="OJR122" s="27"/>
      <c r="OJS122" s="27"/>
      <c r="OJT122" s="27"/>
      <c r="OJU122" s="27"/>
      <c r="OJV122" s="27"/>
      <c r="OJW122" s="27"/>
      <c r="OJX122" s="27"/>
      <c r="OJY122" s="27"/>
      <c r="OJZ122" s="27"/>
      <c r="OKA122" s="27"/>
      <c r="OKB122" s="27"/>
      <c r="OKC122" s="27"/>
      <c r="OKD122" s="27"/>
      <c r="OKE122" s="27"/>
      <c r="OKF122" s="27"/>
      <c r="OKG122" s="27"/>
      <c r="OKH122" s="27"/>
      <c r="OKI122" s="27"/>
      <c r="OKJ122" s="27"/>
      <c r="OKK122" s="27"/>
      <c r="OKL122" s="27"/>
      <c r="OKM122" s="27"/>
      <c r="OKN122" s="27"/>
      <c r="OKO122" s="27"/>
      <c r="OKP122" s="27"/>
      <c r="OKQ122" s="27"/>
      <c r="OKR122" s="27"/>
      <c r="OKS122" s="27"/>
      <c r="OKT122" s="27"/>
      <c r="OKU122" s="27"/>
      <c r="OKV122" s="27"/>
      <c r="OKW122" s="27"/>
      <c r="OKX122" s="27"/>
      <c r="OLE122" s="27"/>
      <c r="OLF122" s="27"/>
      <c r="OLG122" s="27"/>
      <c r="OLH122" s="27"/>
      <c r="OLI122" s="27"/>
      <c r="OLJ122" s="27"/>
      <c r="OLK122" s="27"/>
      <c r="OLL122" s="27"/>
      <c r="OLM122" s="27"/>
      <c r="OLN122" s="27"/>
      <c r="OLO122" s="27"/>
      <c r="OLP122" s="27"/>
      <c r="OLQ122" s="27"/>
      <c r="OLR122" s="27"/>
      <c r="OLS122" s="27"/>
      <c r="OLT122" s="27"/>
      <c r="OLU122" s="27"/>
      <c r="OLV122" s="27"/>
      <c r="OLW122" s="27"/>
      <c r="OLX122" s="27"/>
      <c r="OLY122" s="27"/>
      <c r="OLZ122" s="27"/>
      <c r="OMA122" s="27"/>
      <c r="OMB122" s="27"/>
      <c r="OMC122" s="27"/>
      <c r="OMD122" s="27"/>
      <c r="OME122" s="27"/>
      <c r="OMF122" s="27"/>
      <c r="OMG122" s="27"/>
      <c r="OMH122" s="27"/>
      <c r="OMI122" s="27"/>
      <c r="OMJ122" s="27"/>
      <c r="OMK122" s="27"/>
      <c r="OML122" s="27"/>
      <c r="OMM122" s="27"/>
      <c r="OMN122" s="27"/>
      <c r="OMO122" s="27"/>
      <c r="OMP122" s="27"/>
      <c r="OMQ122" s="27"/>
      <c r="OMR122" s="27"/>
      <c r="OMS122" s="27"/>
      <c r="OMT122" s="27"/>
      <c r="OMU122" s="27"/>
      <c r="OMV122" s="27"/>
      <c r="OMW122" s="27"/>
      <c r="OMX122" s="27"/>
      <c r="OMY122" s="27"/>
      <c r="OMZ122" s="27"/>
      <c r="ONA122" s="27"/>
      <c r="ONB122" s="27"/>
      <c r="ONC122" s="27"/>
      <c r="OND122" s="27"/>
      <c r="ONE122" s="27"/>
      <c r="ONF122" s="27"/>
      <c r="ONG122" s="27"/>
      <c r="ONH122" s="27"/>
      <c r="ONI122" s="27"/>
      <c r="ONJ122" s="27"/>
      <c r="ONK122" s="27"/>
      <c r="ONL122" s="27"/>
      <c r="ONM122" s="27"/>
      <c r="ONN122" s="27"/>
      <c r="ONO122" s="27"/>
      <c r="ONP122" s="27"/>
      <c r="ONQ122" s="27"/>
      <c r="ONR122" s="27"/>
      <c r="ONS122" s="27"/>
      <c r="ONT122" s="27"/>
      <c r="ONU122" s="27"/>
      <c r="ONV122" s="27"/>
      <c r="ONW122" s="27"/>
      <c r="ONX122" s="27"/>
      <c r="ONY122" s="27"/>
      <c r="ONZ122" s="27"/>
      <c r="OOA122" s="27"/>
      <c r="OOB122" s="27"/>
      <c r="OOC122" s="27"/>
      <c r="OOD122" s="27"/>
      <c r="OOE122" s="27"/>
      <c r="OOF122" s="27"/>
      <c r="OOG122" s="27"/>
      <c r="OOH122" s="27"/>
      <c r="OOI122" s="27"/>
      <c r="OOJ122" s="27"/>
      <c r="OOK122" s="27"/>
      <c r="OOL122" s="27"/>
      <c r="OOM122" s="27"/>
      <c r="OON122" s="27"/>
      <c r="OOO122" s="27"/>
      <c r="OOP122" s="27"/>
      <c r="OOQ122" s="27"/>
      <c r="OOR122" s="27"/>
      <c r="OOS122" s="27"/>
      <c r="OOT122" s="27"/>
      <c r="OOU122" s="27"/>
      <c r="OOV122" s="27"/>
      <c r="OOW122" s="27"/>
      <c r="OOX122" s="27"/>
      <c r="OOY122" s="27"/>
      <c r="OOZ122" s="27"/>
      <c r="OPA122" s="27"/>
      <c r="OPB122" s="27"/>
      <c r="OPC122" s="27"/>
      <c r="OPD122" s="27"/>
      <c r="OPE122" s="27"/>
      <c r="OPF122" s="27"/>
      <c r="OPG122" s="27"/>
      <c r="OPH122" s="27"/>
      <c r="OPI122" s="27"/>
      <c r="OPJ122" s="27"/>
      <c r="OPK122" s="27"/>
      <c r="OPL122" s="27"/>
      <c r="OPM122" s="27"/>
      <c r="OPN122" s="27"/>
      <c r="OPO122" s="27"/>
      <c r="OPP122" s="27"/>
      <c r="OPQ122" s="27"/>
      <c r="OPR122" s="27"/>
      <c r="OPS122" s="27"/>
      <c r="OPT122" s="27"/>
      <c r="OPU122" s="27"/>
      <c r="OPV122" s="27"/>
      <c r="OPW122" s="27"/>
      <c r="OPX122" s="27"/>
      <c r="OPY122" s="27"/>
      <c r="OPZ122" s="27"/>
      <c r="OQA122" s="27"/>
      <c r="OQB122" s="27"/>
      <c r="OQC122" s="27"/>
      <c r="OQD122" s="27"/>
      <c r="OQE122" s="27"/>
      <c r="OQF122" s="27"/>
      <c r="OQG122" s="27"/>
      <c r="OQH122" s="27"/>
      <c r="OQI122" s="27"/>
      <c r="OQJ122" s="27"/>
      <c r="OQK122" s="27"/>
      <c r="OQL122" s="27"/>
      <c r="OQM122" s="27"/>
      <c r="OQN122" s="27"/>
      <c r="OQO122" s="27"/>
      <c r="OQP122" s="27"/>
      <c r="OQQ122" s="27"/>
      <c r="OQR122" s="27"/>
      <c r="OQS122" s="27"/>
      <c r="OQT122" s="27"/>
      <c r="OQU122" s="27"/>
      <c r="OQV122" s="27"/>
      <c r="OQW122" s="27"/>
      <c r="OQX122" s="27"/>
      <c r="OQY122" s="27"/>
      <c r="OQZ122" s="27"/>
      <c r="ORA122" s="27"/>
      <c r="ORB122" s="27"/>
      <c r="ORC122" s="27"/>
      <c r="ORD122" s="27"/>
      <c r="ORE122" s="27"/>
      <c r="ORF122" s="27"/>
      <c r="ORG122" s="27"/>
      <c r="ORH122" s="27"/>
      <c r="ORI122" s="27"/>
      <c r="ORJ122" s="27"/>
      <c r="ORK122" s="27"/>
      <c r="ORL122" s="27"/>
      <c r="ORM122" s="27"/>
      <c r="ORN122" s="27"/>
      <c r="ORO122" s="27"/>
      <c r="ORP122" s="27"/>
      <c r="ORQ122" s="27"/>
      <c r="ORR122" s="27"/>
      <c r="ORS122" s="27"/>
      <c r="ORT122" s="27"/>
      <c r="ORU122" s="27"/>
      <c r="ORV122" s="27"/>
      <c r="ORW122" s="27"/>
      <c r="ORX122" s="27"/>
      <c r="ORY122" s="27"/>
      <c r="ORZ122" s="27"/>
      <c r="OSA122" s="27"/>
      <c r="OSB122" s="27"/>
      <c r="OSC122" s="27"/>
      <c r="OSD122" s="27"/>
      <c r="OSE122" s="27"/>
      <c r="OSF122" s="27"/>
      <c r="OSG122" s="27"/>
      <c r="OSH122" s="27"/>
      <c r="OSI122" s="27"/>
      <c r="OSJ122" s="27"/>
      <c r="OSK122" s="27"/>
      <c r="OSL122" s="27"/>
      <c r="OSM122" s="27"/>
      <c r="OSN122" s="27"/>
      <c r="OSO122" s="27"/>
      <c r="OSP122" s="27"/>
      <c r="OSQ122" s="27"/>
      <c r="OSR122" s="27"/>
      <c r="OSS122" s="27"/>
      <c r="OST122" s="27"/>
      <c r="OSU122" s="27"/>
      <c r="OSV122" s="27"/>
      <c r="OSW122" s="27"/>
      <c r="OSX122" s="27"/>
      <c r="OSY122" s="27"/>
      <c r="OSZ122" s="27"/>
      <c r="OTA122" s="27"/>
      <c r="OTB122" s="27"/>
      <c r="OTC122" s="27"/>
      <c r="OTD122" s="27"/>
      <c r="OTE122" s="27"/>
      <c r="OTF122" s="27"/>
      <c r="OTG122" s="27"/>
      <c r="OTH122" s="27"/>
      <c r="OTI122" s="27"/>
      <c r="OTJ122" s="27"/>
      <c r="OTK122" s="27"/>
      <c r="OTL122" s="27"/>
      <c r="OTM122" s="27"/>
      <c r="OTN122" s="27"/>
      <c r="OTO122" s="27"/>
      <c r="OTP122" s="27"/>
      <c r="OTQ122" s="27"/>
      <c r="OTR122" s="27"/>
      <c r="OTS122" s="27"/>
      <c r="OTT122" s="27"/>
      <c r="OTU122" s="27"/>
      <c r="OTV122" s="27"/>
      <c r="OTW122" s="27"/>
      <c r="OTX122" s="27"/>
      <c r="OTY122" s="27"/>
      <c r="OTZ122" s="27"/>
      <c r="OUA122" s="27"/>
      <c r="OUB122" s="27"/>
      <c r="OUC122" s="27"/>
      <c r="OUD122" s="27"/>
      <c r="OUE122" s="27"/>
      <c r="OUF122" s="27"/>
      <c r="OUG122" s="27"/>
      <c r="OUH122" s="27"/>
      <c r="OUI122" s="27"/>
      <c r="OUJ122" s="27"/>
      <c r="OUK122" s="27"/>
      <c r="OUL122" s="27"/>
      <c r="OUM122" s="27"/>
      <c r="OUN122" s="27"/>
      <c r="OUO122" s="27"/>
      <c r="OUP122" s="27"/>
      <c r="OUQ122" s="27"/>
      <c r="OUR122" s="27"/>
      <c r="OUS122" s="27"/>
      <c r="OUT122" s="27"/>
      <c r="OVA122" s="27"/>
      <c r="OVB122" s="27"/>
      <c r="OVC122" s="27"/>
      <c r="OVD122" s="27"/>
      <c r="OVE122" s="27"/>
      <c r="OVF122" s="27"/>
      <c r="OVG122" s="27"/>
      <c r="OVH122" s="27"/>
      <c r="OVI122" s="27"/>
      <c r="OVJ122" s="27"/>
      <c r="OVK122" s="27"/>
      <c r="OVL122" s="27"/>
      <c r="OVM122" s="27"/>
      <c r="OVN122" s="27"/>
      <c r="OVO122" s="27"/>
      <c r="OVP122" s="27"/>
      <c r="OVQ122" s="27"/>
      <c r="OVR122" s="27"/>
      <c r="OVS122" s="27"/>
      <c r="OVT122" s="27"/>
      <c r="OVU122" s="27"/>
      <c r="OVV122" s="27"/>
      <c r="OVW122" s="27"/>
      <c r="OVX122" s="27"/>
      <c r="OVY122" s="27"/>
      <c r="OVZ122" s="27"/>
      <c r="OWA122" s="27"/>
      <c r="OWB122" s="27"/>
      <c r="OWC122" s="27"/>
      <c r="OWD122" s="27"/>
      <c r="OWE122" s="27"/>
      <c r="OWF122" s="27"/>
      <c r="OWG122" s="27"/>
      <c r="OWH122" s="27"/>
      <c r="OWI122" s="27"/>
      <c r="OWJ122" s="27"/>
      <c r="OWK122" s="27"/>
      <c r="OWL122" s="27"/>
      <c r="OWM122" s="27"/>
      <c r="OWN122" s="27"/>
      <c r="OWO122" s="27"/>
      <c r="OWP122" s="27"/>
      <c r="OWQ122" s="27"/>
      <c r="OWR122" s="27"/>
      <c r="OWS122" s="27"/>
      <c r="OWT122" s="27"/>
      <c r="OWU122" s="27"/>
      <c r="OWV122" s="27"/>
      <c r="OWW122" s="27"/>
      <c r="OWX122" s="27"/>
      <c r="OWY122" s="27"/>
      <c r="OWZ122" s="27"/>
      <c r="OXA122" s="27"/>
      <c r="OXB122" s="27"/>
      <c r="OXC122" s="27"/>
      <c r="OXD122" s="27"/>
      <c r="OXE122" s="27"/>
      <c r="OXF122" s="27"/>
      <c r="OXG122" s="27"/>
      <c r="OXH122" s="27"/>
      <c r="OXI122" s="27"/>
      <c r="OXJ122" s="27"/>
      <c r="OXK122" s="27"/>
      <c r="OXL122" s="27"/>
      <c r="OXM122" s="27"/>
      <c r="OXN122" s="27"/>
      <c r="OXO122" s="27"/>
      <c r="OXP122" s="27"/>
      <c r="OXQ122" s="27"/>
      <c r="OXR122" s="27"/>
      <c r="OXS122" s="27"/>
      <c r="OXT122" s="27"/>
      <c r="OXU122" s="27"/>
      <c r="OXV122" s="27"/>
      <c r="OXW122" s="27"/>
      <c r="OXX122" s="27"/>
      <c r="OXY122" s="27"/>
      <c r="OXZ122" s="27"/>
      <c r="OYA122" s="27"/>
      <c r="OYB122" s="27"/>
      <c r="OYC122" s="27"/>
      <c r="OYD122" s="27"/>
      <c r="OYE122" s="27"/>
      <c r="OYF122" s="27"/>
      <c r="OYG122" s="27"/>
      <c r="OYH122" s="27"/>
      <c r="OYI122" s="27"/>
      <c r="OYJ122" s="27"/>
      <c r="OYK122" s="27"/>
      <c r="OYL122" s="27"/>
      <c r="OYM122" s="27"/>
      <c r="OYN122" s="27"/>
      <c r="OYO122" s="27"/>
      <c r="OYP122" s="27"/>
      <c r="OYQ122" s="27"/>
      <c r="OYR122" s="27"/>
      <c r="OYS122" s="27"/>
      <c r="OYT122" s="27"/>
      <c r="OYU122" s="27"/>
      <c r="OYV122" s="27"/>
      <c r="OYW122" s="27"/>
      <c r="OYX122" s="27"/>
      <c r="OYY122" s="27"/>
      <c r="OYZ122" s="27"/>
      <c r="OZA122" s="27"/>
      <c r="OZB122" s="27"/>
      <c r="OZC122" s="27"/>
      <c r="OZD122" s="27"/>
      <c r="OZE122" s="27"/>
      <c r="OZF122" s="27"/>
      <c r="OZG122" s="27"/>
      <c r="OZH122" s="27"/>
      <c r="OZI122" s="27"/>
      <c r="OZJ122" s="27"/>
      <c r="OZK122" s="27"/>
      <c r="OZL122" s="27"/>
      <c r="OZM122" s="27"/>
      <c r="OZN122" s="27"/>
      <c r="OZO122" s="27"/>
      <c r="OZP122" s="27"/>
      <c r="OZQ122" s="27"/>
      <c r="OZR122" s="27"/>
      <c r="OZS122" s="27"/>
      <c r="OZT122" s="27"/>
      <c r="OZU122" s="27"/>
      <c r="OZV122" s="27"/>
      <c r="OZW122" s="27"/>
      <c r="OZX122" s="27"/>
      <c r="OZY122" s="27"/>
      <c r="OZZ122" s="27"/>
      <c r="PAA122" s="27"/>
      <c r="PAB122" s="27"/>
      <c r="PAC122" s="27"/>
      <c r="PAD122" s="27"/>
      <c r="PAE122" s="27"/>
      <c r="PAF122" s="27"/>
      <c r="PAG122" s="27"/>
      <c r="PAH122" s="27"/>
      <c r="PAI122" s="27"/>
      <c r="PAJ122" s="27"/>
      <c r="PAK122" s="27"/>
      <c r="PAL122" s="27"/>
      <c r="PAM122" s="27"/>
      <c r="PAN122" s="27"/>
      <c r="PAO122" s="27"/>
      <c r="PAP122" s="27"/>
      <c r="PAQ122" s="27"/>
      <c r="PAR122" s="27"/>
      <c r="PAS122" s="27"/>
      <c r="PAT122" s="27"/>
      <c r="PAU122" s="27"/>
      <c r="PAV122" s="27"/>
      <c r="PAW122" s="27"/>
      <c r="PAX122" s="27"/>
      <c r="PAY122" s="27"/>
      <c r="PAZ122" s="27"/>
      <c r="PBA122" s="27"/>
      <c r="PBB122" s="27"/>
      <c r="PBC122" s="27"/>
      <c r="PBD122" s="27"/>
      <c r="PBE122" s="27"/>
      <c r="PBF122" s="27"/>
      <c r="PBG122" s="27"/>
      <c r="PBH122" s="27"/>
      <c r="PBI122" s="27"/>
      <c r="PBJ122" s="27"/>
      <c r="PBK122" s="27"/>
      <c r="PBL122" s="27"/>
      <c r="PBM122" s="27"/>
      <c r="PBN122" s="27"/>
      <c r="PBO122" s="27"/>
      <c r="PBP122" s="27"/>
      <c r="PBQ122" s="27"/>
      <c r="PBR122" s="27"/>
      <c r="PBS122" s="27"/>
      <c r="PBT122" s="27"/>
      <c r="PBU122" s="27"/>
      <c r="PBV122" s="27"/>
      <c r="PBW122" s="27"/>
      <c r="PBX122" s="27"/>
      <c r="PBY122" s="27"/>
      <c r="PBZ122" s="27"/>
      <c r="PCA122" s="27"/>
      <c r="PCB122" s="27"/>
      <c r="PCC122" s="27"/>
      <c r="PCD122" s="27"/>
      <c r="PCE122" s="27"/>
      <c r="PCF122" s="27"/>
      <c r="PCG122" s="27"/>
      <c r="PCH122" s="27"/>
      <c r="PCI122" s="27"/>
      <c r="PCJ122" s="27"/>
      <c r="PCK122" s="27"/>
      <c r="PCL122" s="27"/>
      <c r="PCM122" s="27"/>
      <c r="PCN122" s="27"/>
      <c r="PCO122" s="27"/>
      <c r="PCP122" s="27"/>
      <c r="PCQ122" s="27"/>
      <c r="PCR122" s="27"/>
      <c r="PCS122" s="27"/>
      <c r="PCT122" s="27"/>
      <c r="PCU122" s="27"/>
      <c r="PCV122" s="27"/>
      <c r="PCW122" s="27"/>
      <c r="PCX122" s="27"/>
      <c r="PCY122" s="27"/>
      <c r="PCZ122" s="27"/>
      <c r="PDA122" s="27"/>
      <c r="PDB122" s="27"/>
      <c r="PDC122" s="27"/>
      <c r="PDD122" s="27"/>
      <c r="PDE122" s="27"/>
      <c r="PDF122" s="27"/>
      <c r="PDG122" s="27"/>
      <c r="PDH122" s="27"/>
      <c r="PDI122" s="27"/>
      <c r="PDJ122" s="27"/>
      <c r="PDK122" s="27"/>
      <c r="PDL122" s="27"/>
      <c r="PDM122" s="27"/>
      <c r="PDN122" s="27"/>
      <c r="PDO122" s="27"/>
      <c r="PDP122" s="27"/>
      <c r="PDQ122" s="27"/>
      <c r="PDR122" s="27"/>
      <c r="PDS122" s="27"/>
      <c r="PDT122" s="27"/>
      <c r="PDU122" s="27"/>
      <c r="PDV122" s="27"/>
      <c r="PDW122" s="27"/>
      <c r="PDX122" s="27"/>
      <c r="PDY122" s="27"/>
      <c r="PDZ122" s="27"/>
      <c r="PEA122" s="27"/>
      <c r="PEB122" s="27"/>
      <c r="PEC122" s="27"/>
      <c r="PED122" s="27"/>
      <c r="PEE122" s="27"/>
      <c r="PEF122" s="27"/>
      <c r="PEG122" s="27"/>
      <c r="PEH122" s="27"/>
      <c r="PEI122" s="27"/>
      <c r="PEJ122" s="27"/>
      <c r="PEK122" s="27"/>
      <c r="PEL122" s="27"/>
      <c r="PEM122" s="27"/>
      <c r="PEN122" s="27"/>
      <c r="PEO122" s="27"/>
      <c r="PEP122" s="27"/>
      <c r="PEW122" s="27"/>
      <c r="PEX122" s="27"/>
      <c r="PEY122" s="27"/>
      <c r="PEZ122" s="27"/>
      <c r="PFA122" s="27"/>
      <c r="PFB122" s="27"/>
      <c r="PFC122" s="27"/>
      <c r="PFD122" s="27"/>
      <c r="PFE122" s="27"/>
      <c r="PFF122" s="27"/>
      <c r="PFG122" s="27"/>
      <c r="PFH122" s="27"/>
      <c r="PFI122" s="27"/>
      <c r="PFJ122" s="27"/>
      <c r="PFK122" s="27"/>
      <c r="PFL122" s="27"/>
      <c r="PFM122" s="27"/>
      <c r="PFN122" s="27"/>
      <c r="PFO122" s="27"/>
      <c r="PFP122" s="27"/>
      <c r="PFQ122" s="27"/>
      <c r="PFR122" s="27"/>
      <c r="PFS122" s="27"/>
      <c r="PFT122" s="27"/>
      <c r="PFU122" s="27"/>
      <c r="PFV122" s="27"/>
      <c r="PFW122" s="27"/>
      <c r="PFX122" s="27"/>
      <c r="PFY122" s="27"/>
      <c r="PFZ122" s="27"/>
      <c r="PGA122" s="27"/>
      <c r="PGB122" s="27"/>
      <c r="PGC122" s="27"/>
      <c r="PGD122" s="27"/>
      <c r="PGE122" s="27"/>
      <c r="PGF122" s="27"/>
      <c r="PGG122" s="27"/>
      <c r="PGH122" s="27"/>
      <c r="PGI122" s="27"/>
      <c r="PGJ122" s="27"/>
      <c r="PGK122" s="27"/>
      <c r="PGL122" s="27"/>
      <c r="PGM122" s="27"/>
      <c r="PGN122" s="27"/>
      <c r="PGO122" s="27"/>
      <c r="PGP122" s="27"/>
      <c r="PGQ122" s="27"/>
      <c r="PGR122" s="27"/>
      <c r="PGS122" s="27"/>
      <c r="PGT122" s="27"/>
      <c r="PGU122" s="27"/>
      <c r="PGV122" s="27"/>
      <c r="PGW122" s="27"/>
      <c r="PGX122" s="27"/>
      <c r="PGY122" s="27"/>
      <c r="PGZ122" s="27"/>
      <c r="PHA122" s="27"/>
      <c r="PHB122" s="27"/>
      <c r="PHC122" s="27"/>
      <c r="PHD122" s="27"/>
      <c r="PHE122" s="27"/>
      <c r="PHF122" s="27"/>
      <c r="PHG122" s="27"/>
      <c r="PHH122" s="27"/>
      <c r="PHI122" s="27"/>
      <c r="PHJ122" s="27"/>
      <c r="PHK122" s="27"/>
      <c r="PHL122" s="27"/>
      <c r="PHM122" s="27"/>
      <c r="PHN122" s="27"/>
      <c r="PHO122" s="27"/>
      <c r="PHP122" s="27"/>
      <c r="PHQ122" s="27"/>
      <c r="PHR122" s="27"/>
      <c r="PHS122" s="27"/>
      <c r="PHT122" s="27"/>
      <c r="PHU122" s="27"/>
      <c r="PHV122" s="27"/>
      <c r="PHW122" s="27"/>
      <c r="PHX122" s="27"/>
      <c r="PHY122" s="27"/>
      <c r="PHZ122" s="27"/>
      <c r="PIA122" s="27"/>
      <c r="PIB122" s="27"/>
      <c r="PIC122" s="27"/>
      <c r="PID122" s="27"/>
      <c r="PIE122" s="27"/>
      <c r="PIF122" s="27"/>
      <c r="PIG122" s="27"/>
      <c r="PIH122" s="27"/>
      <c r="PII122" s="27"/>
      <c r="PIJ122" s="27"/>
      <c r="PIK122" s="27"/>
      <c r="PIL122" s="27"/>
      <c r="PIM122" s="27"/>
      <c r="PIN122" s="27"/>
      <c r="PIO122" s="27"/>
      <c r="PIP122" s="27"/>
      <c r="PIQ122" s="27"/>
      <c r="PIR122" s="27"/>
      <c r="PIS122" s="27"/>
      <c r="PIT122" s="27"/>
      <c r="PIU122" s="27"/>
      <c r="PIV122" s="27"/>
      <c r="PIW122" s="27"/>
      <c r="PIX122" s="27"/>
      <c r="PIY122" s="27"/>
      <c r="PIZ122" s="27"/>
      <c r="PJA122" s="27"/>
      <c r="PJB122" s="27"/>
      <c r="PJC122" s="27"/>
      <c r="PJD122" s="27"/>
      <c r="PJE122" s="27"/>
      <c r="PJF122" s="27"/>
      <c r="PJG122" s="27"/>
      <c r="PJH122" s="27"/>
      <c r="PJI122" s="27"/>
      <c r="PJJ122" s="27"/>
      <c r="PJK122" s="27"/>
      <c r="PJL122" s="27"/>
      <c r="PJM122" s="27"/>
      <c r="PJN122" s="27"/>
      <c r="PJO122" s="27"/>
      <c r="PJP122" s="27"/>
      <c r="PJQ122" s="27"/>
      <c r="PJR122" s="27"/>
      <c r="PJS122" s="27"/>
      <c r="PJT122" s="27"/>
      <c r="PJU122" s="27"/>
      <c r="PJV122" s="27"/>
      <c r="PJW122" s="27"/>
      <c r="PJX122" s="27"/>
      <c r="PJY122" s="27"/>
      <c r="PJZ122" s="27"/>
      <c r="PKA122" s="27"/>
      <c r="PKB122" s="27"/>
      <c r="PKC122" s="27"/>
      <c r="PKD122" s="27"/>
      <c r="PKE122" s="27"/>
      <c r="PKF122" s="27"/>
      <c r="PKG122" s="27"/>
      <c r="PKH122" s="27"/>
      <c r="PKI122" s="27"/>
      <c r="PKJ122" s="27"/>
      <c r="PKK122" s="27"/>
      <c r="PKL122" s="27"/>
      <c r="PKM122" s="27"/>
      <c r="PKN122" s="27"/>
      <c r="PKO122" s="27"/>
      <c r="PKP122" s="27"/>
      <c r="PKQ122" s="27"/>
      <c r="PKR122" s="27"/>
      <c r="PKS122" s="27"/>
      <c r="PKT122" s="27"/>
      <c r="PKU122" s="27"/>
      <c r="PKV122" s="27"/>
      <c r="PKW122" s="27"/>
      <c r="PKX122" s="27"/>
      <c r="PKY122" s="27"/>
      <c r="PKZ122" s="27"/>
      <c r="PLA122" s="27"/>
      <c r="PLB122" s="27"/>
      <c r="PLC122" s="27"/>
      <c r="PLD122" s="27"/>
      <c r="PLE122" s="27"/>
      <c r="PLF122" s="27"/>
      <c r="PLG122" s="27"/>
      <c r="PLH122" s="27"/>
      <c r="PLI122" s="27"/>
      <c r="PLJ122" s="27"/>
      <c r="PLK122" s="27"/>
      <c r="PLL122" s="27"/>
      <c r="PLM122" s="27"/>
      <c r="PLN122" s="27"/>
      <c r="PLO122" s="27"/>
      <c r="PLP122" s="27"/>
      <c r="PLQ122" s="27"/>
      <c r="PLR122" s="27"/>
      <c r="PLS122" s="27"/>
      <c r="PLT122" s="27"/>
      <c r="PLU122" s="27"/>
      <c r="PLV122" s="27"/>
      <c r="PLW122" s="27"/>
      <c r="PLX122" s="27"/>
      <c r="PLY122" s="27"/>
      <c r="PLZ122" s="27"/>
      <c r="PMA122" s="27"/>
      <c r="PMB122" s="27"/>
      <c r="PMC122" s="27"/>
      <c r="PMD122" s="27"/>
      <c r="PME122" s="27"/>
      <c r="PMF122" s="27"/>
      <c r="PMG122" s="27"/>
      <c r="PMH122" s="27"/>
      <c r="PMI122" s="27"/>
      <c r="PMJ122" s="27"/>
      <c r="PMK122" s="27"/>
      <c r="PML122" s="27"/>
      <c r="PMM122" s="27"/>
      <c r="PMN122" s="27"/>
      <c r="PMO122" s="27"/>
      <c r="PMP122" s="27"/>
      <c r="PMQ122" s="27"/>
      <c r="PMR122" s="27"/>
      <c r="PMS122" s="27"/>
      <c r="PMT122" s="27"/>
      <c r="PMU122" s="27"/>
      <c r="PMV122" s="27"/>
      <c r="PMW122" s="27"/>
      <c r="PMX122" s="27"/>
      <c r="PMY122" s="27"/>
      <c r="PMZ122" s="27"/>
      <c r="PNA122" s="27"/>
      <c r="PNB122" s="27"/>
      <c r="PNC122" s="27"/>
      <c r="PND122" s="27"/>
      <c r="PNE122" s="27"/>
      <c r="PNF122" s="27"/>
      <c r="PNG122" s="27"/>
      <c r="PNH122" s="27"/>
      <c r="PNI122" s="27"/>
      <c r="PNJ122" s="27"/>
      <c r="PNK122" s="27"/>
      <c r="PNL122" s="27"/>
      <c r="PNM122" s="27"/>
      <c r="PNN122" s="27"/>
      <c r="PNO122" s="27"/>
      <c r="PNP122" s="27"/>
      <c r="PNQ122" s="27"/>
      <c r="PNR122" s="27"/>
      <c r="PNS122" s="27"/>
      <c r="PNT122" s="27"/>
      <c r="PNU122" s="27"/>
      <c r="PNV122" s="27"/>
      <c r="PNW122" s="27"/>
      <c r="PNX122" s="27"/>
      <c r="PNY122" s="27"/>
      <c r="PNZ122" s="27"/>
      <c r="POA122" s="27"/>
      <c r="POB122" s="27"/>
      <c r="POC122" s="27"/>
      <c r="POD122" s="27"/>
      <c r="POE122" s="27"/>
      <c r="POF122" s="27"/>
      <c r="POG122" s="27"/>
      <c r="POH122" s="27"/>
      <c r="POI122" s="27"/>
      <c r="POJ122" s="27"/>
      <c r="POK122" s="27"/>
      <c r="POL122" s="27"/>
      <c r="POS122" s="27"/>
      <c r="POT122" s="27"/>
      <c r="POU122" s="27"/>
      <c r="POV122" s="27"/>
      <c r="POW122" s="27"/>
      <c r="POX122" s="27"/>
      <c r="POY122" s="27"/>
      <c r="POZ122" s="27"/>
      <c r="PPA122" s="27"/>
      <c r="PPB122" s="27"/>
      <c r="PPC122" s="27"/>
      <c r="PPD122" s="27"/>
      <c r="PPE122" s="27"/>
      <c r="PPF122" s="27"/>
      <c r="PPG122" s="27"/>
      <c r="PPH122" s="27"/>
      <c r="PPI122" s="27"/>
      <c r="PPJ122" s="27"/>
      <c r="PPK122" s="27"/>
      <c r="PPL122" s="27"/>
      <c r="PPM122" s="27"/>
      <c r="PPN122" s="27"/>
      <c r="PPO122" s="27"/>
      <c r="PPP122" s="27"/>
      <c r="PPQ122" s="27"/>
      <c r="PPR122" s="27"/>
      <c r="PPS122" s="27"/>
      <c r="PPT122" s="27"/>
      <c r="PPU122" s="27"/>
      <c r="PPV122" s="27"/>
      <c r="PPW122" s="27"/>
      <c r="PPX122" s="27"/>
      <c r="PPY122" s="27"/>
      <c r="PPZ122" s="27"/>
      <c r="PQA122" s="27"/>
      <c r="PQB122" s="27"/>
      <c r="PQC122" s="27"/>
      <c r="PQD122" s="27"/>
      <c r="PQE122" s="27"/>
      <c r="PQF122" s="27"/>
      <c r="PQG122" s="27"/>
      <c r="PQH122" s="27"/>
      <c r="PQI122" s="27"/>
      <c r="PQJ122" s="27"/>
      <c r="PQK122" s="27"/>
      <c r="PQL122" s="27"/>
      <c r="PQM122" s="27"/>
      <c r="PQN122" s="27"/>
      <c r="PQO122" s="27"/>
      <c r="PQP122" s="27"/>
      <c r="PQQ122" s="27"/>
      <c r="PQR122" s="27"/>
      <c r="PQS122" s="27"/>
      <c r="PQT122" s="27"/>
      <c r="PQU122" s="27"/>
      <c r="PQV122" s="27"/>
      <c r="PQW122" s="27"/>
      <c r="PQX122" s="27"/>
      <c r="PQY122" s="27"/>
      <c r="PQZ122" s="27"/>
      <c r="PRA122" s="27"/>
      <c r="PRB122" s="27"/>
      <c r="PRC122" s="27"/>
      <c r="PRD122" s="27"/>
      <c r="PRE122" s="27"/>
      <c r="PRF122" s="27"/>
      <c r="PRG122" s="27"/>
      <c r="PRH122" s="27"/>
      <c r="PRI122" s="27"/>
      <c r="PRJ122" s="27"/>
      <c r="PRK122" s="27"/>
      <c r="PRL122" s="27"/>
      <c r="PRM122" s="27"/>
      <c r="PRN122" s="27"/>
      <c r="PRO122" s="27"/>
      <c r="PRP122" s="27"/>
      <c r="PRQ122" s="27"/>
      <c r="PRR122" s="27"/>
      <c r="PRS122" s="27"/>
      <c r="PRT122" s="27"/>
      <c r="PRU122" s="27"/>
      <c r="PRV122" s="27"/>
      <c r="PRW122" s="27"/>
      <c r="PRX122" s="27"/>
      <c r="PRY122" s="27"/>
      <c r="PRZ122" s="27"/>
      <c r="PSA122" s="27"/>
      <c r="PSB122" s="27"/>
      <c r="PSC122" s="27"/>
      <c r="PSD122" s="27"/>
      <c r="PSE122" s="27"/>
      <c r="PSF122" s="27"/>
      <c r="PSG122" s="27"/>
      <c r="PSH122" s="27"/>
      <c r="PSI122" s="27"/>
      <c r="PSJ122" s="27"/>
      <c r="PSK122" s="27"/>
      <c r="PSL122" s="27"/>
      <c r="PSM122" s="27"/>
      <c r="PSN122" s="27"/>
      <c r="PSO122" s="27"/>
      <c r="PSP122" s="27"/>
      <c r="PSQ122" s="27"/>
      <c r="PSR122" s="27"/>
      <c r="PSS122" s="27"/>
      <c r="PST122" s="27"/>
      <c r="PSU122" s="27"/>
      <c r="PSV122" s="27"/>
      <c r="PSW122" s="27"/>
      <c r="PSX122" s="27"/>
      <c r="PSY122" s="27"/>
      <c r="PSZ122" s="27"/>
      <c r="PTA122" s="27"/>
      <c r="PTB122" s="27"/>
      <c r="PTC122" s="27"/>
      <c r="PTD122" s="27"/>
      <c r="PTE122" s="27"/>
      <c r="PTF122" s="27"/>
      <c r="PTG122" s="27"/>
      <c r="PTH122" s="27"/>
      <c r="PTI122" s="27"/>
      <c r="PTJ122" s="27"/>
      <c r="PTK122" s="27"/>
      <c r="PTL122" s="27"/>
      <c r="PTM122" s="27"/>
      <c r="PTN122" s="27"/>
      <c r="PTO122" s="27"/>
      <c r="PTP122" s="27"/>
      <c r="PTQ122" s="27"/>
      <c r="PTR122" s="27"/>
      <c r="PTS122" s="27"/>
      <c r="PTT122" s="27"/>
      <c r="PTU122" s="27"/>
      <c r="PTV122" s="27"/>
      <c r="PTW122" s="27"/>
      <c r="PTX122" s="27"/>
      <c r="PTY122" s="27"/>
      <c r="PTZ122" s="27"/>
      <c r="PUA122" s="27"/>
      <c r="PUB122" s="27"/>
      <c r="PUC122" s="27"/>
      <c r="PUD122" s="27"/>
      <c r="PUE122" s="27"/>
      <c r="PUF122" s="27"/>
      <c r="PUG122" s="27"/>
      <c r="PUH122" s="27"/>
      <c r="PUI122" s="27"/>
      <c r="PUJ122" s="27"/>
      <c r="PUK122" s="27"/>
      <c r="PUL122" s="27"/>
      <c r="PUM122" s="27"/>
      <c r="PUN122" s="27"/>
      <c r="PUO122" s="27"/>
      <c r="PUP122" s="27"/>
      <c r="PUQ122" s="27"/>
      <c r="PUR122" s="27"/>
      <c r="PUS122" s="27"/>
      <c r="PUT122" s="27"/>
      <c r="PUU122" s="27"/>
      <c r="PUV122" s="27"/>
      <c r="PUW122" s="27"/>
      <c r="PUX122" s="27"/>
      <c r="PUY122" s="27"/>
      <c r="PUZ122" s="27"/>
      <c r="PVA122" s="27"/>
      <c r="PVB122" s="27"/>
      <c r="PVC122" s="27"/>
      <c r="PVD122" s="27"/>
      <c r="PVE122" s="27"/>
      <c r="PVF122" s="27"/>
      <c r="PVG122" s="27"/>
      <c r="PVH122" s="27"/>
      <c r="PVI122" s="27"/>
      <c r="PVJ122" s="27"/>
      <c r="PVK122" s="27"/>
      <c r="PVL122" s="27"/>
      <c r="PVM122" s="27"/>
      <c r="PVN122" s="27"/>
      <c r="PVO122" s="27"/>
      <c r="PVP122" s="27"/>
      <c r="PVQ122" s="27"/>
      <c r="PVR122" s="27"/>
      <c r="PVS122" s="27"/>
      <c r="PVT122" s="27"/>
      <c r="PVU122" s="27"/>
      <c r="PVV122" s="27"/>
      <c r="PVW122" s="27"/>
      <c r="PVX122" s="27"/>
      <c r="PVY122" s="27"/>
      <c r="PVZ122" s="27"/>
      <c r="PWA122" s="27"/>
      <c r="PWB122" s="27"/>
      <c r="PWC122" s="27"/>
      <c r="PWD122" s="27"/>
      <c r="PWE122" s="27"/>
      <c r="PWF122" s="27"/>
      <c r="PWG122" s="27"/>
      <c r="PWH122" s="27"/>
      <c r="PWI122" s="27"/>
      <c r="PWJ122" s="27"/>
      <c r="PWK122" s="27"/>
      <c r="PWL122" s="27"/>
      <c r="PWM122" s="27"/>
      <c r="PWN122" s="27"/>
      <c r="PWO122" s="27"/>
      <c r="PWP122" s="27"/>
      <c r="PWQ122" s="27"/>
      <c r="PWR122" s="27"/>
      <c r="PWS122" s="27"/>
      <c r="PWT122" s="27"/>
      <c r="PWU122" s="27"/>
      <c r="PWV122" s="27"/>
      <c r="PWW122" s="27"/>
      <c r="PWX122" s="27"/>
      <c r="PWY122" s="27"/>
      <c r="PWZ122" s="27"/>
      <c r="PXA122" s="27"/>
      <c r="PXB122" s="27"/>
      <c r="PXC122" s="27"/>
      <c r="PXD122" s="27"/>
      <c r="PXE122" s="27"/>
      <c r="PXF122" s="27"/>
      <c r="PXG122" s="27"/>
      <c r="PXH122" s="27"/>
      <c r="PXI122" s="27"/>
      <c r="PXJ122" s="27"/>
      <c r="PXK122" s="27"/>
      <c r="PXL122" s="27"/>
      <c r="PXM122" s="27"/>
      <c r="PXN122" s="27"/>
      <c r="PXO122" s="27"/>
      <c r="PXP122" s="27"/>
      <c r="PXQ122" s="27"/>
      <c r="PXR122" s="27"/>
      <c r="PXS122" s="27"/>
      <c r="PXT122" s="27"/>
      <c r="PXU122" s="27"/>
      <c r="PXV122" s="27"/>
      <c r="PXW122" s="27"/>
      <c r="PXX122" s="27"/>
      <c r="PXY122" s="27"/>
      <c r="PXZ122" s="27"/>
      <c r="PYA122" s="27"/>
      <c r="PYB122" s="27"/>
      <c r="PYC122" s="27"/>
      <c r="PYD122" s="27"/>
      <c r="PYE122" s="27"/>
      <c r="PYF122" s="27"/>
      <c r="PYG122" s="27"/>
      <c r="PYH122" s="27"/>
      <c r="PYO122" s="27"/>
      <c r="PYP122" s="27"/>
      <c r="PYQ122" s="27"/>
      <c r="PYR122" s="27"/>
      <c r="PYS122" s="27"/>
      <c r="PYT122" s="27"/>
      <c r="PYU122" s="27"/>
      <c r="PYV122" s="27"/>
      <c r="PYW122" s="27"/>
      <c r="PYX122" s="27"/>
      <c r="PYY122" s="27"/>
      <c r="PYZ122" s="27"/>
      <c r="PZA122" s="27"/>
      <c r="PZB122" s="27"/>
      <c r="PZC122" s="27"/>
      <c r="PZD122" s="27"/>
      <c r="PZE122" s="27"/>
      <c r="PZF122" s="27"/>
      <c r="PZG122" s="27"/>
      <c r="PZH122" s="27"/>
      <c r="PZI122" s="27"/>
      <c r="PZJ122" s="27"/>
      <c r="PZK122" s="27"/>
      <c r="PZL122" s="27"/>
      <c r="PZM122" s="27"/>
      <c r="PZN122" s="27"/>
      <c r="PZO122" s="27"/>
      <c r="PZP122" s="27"/>
      <c r="PZQ122" s="27"/>
      <c r="PZR122" s="27"/>
      <c r="PZS122" s="27"/>
      <c r="PZT122" s="27"/>
      <c r="PZU122" s="27"/>
      <c r="PZV122" s="27"/>
      <c r="PZW122" s="27"/>
      <c r="PZX122" s="27"/>
      <c r="PZY122" s="27"/>
      <c r="PZZ122" s="27"/>
      <c r="QAA122" s="27"/>
      <c r="QAB122" s="27"/>
      <c r="QAC122" s="27"/>
      <c r="QAD122" s="27"/>
      <c r="QAE122" s="27"/>
      <c r="QAF122" s="27"/>
      <c r="QAG122" s="27"/>
      <c r="QAH122" s="27"/>
      <c r="QAI122" s="27"/>
      <c r="QAJ122" s="27"/>
      <c r="QAK122" s="27"/>
      <c r="QAL122" s="27"/>
      <c r="QAM122" s="27"/>
      <c r="QAN122" s="27"/>
      <c r="QAO122" s="27"/>
      <c r="QAP122" s="27"/>
      <c r="QAQ122" s="27"/>
      <c r="QAR122" s="27"/>
      <c r="QAS122" s="27"/>
      <c r="QAT122" s="27"/>
      <c r="QAU122" s="27"/>
      <c r="QAV122" s="27"/>
      <c r="QAW122" s="27"/>
      <c r="QAX122" s="27"/>
      <c r="QAY122" s="27"/>
      <c r="QAZ122" s="27"/>
      <c r="QBA122" s="27"/>
      <c r="QBB122" s="27"/>
      <c r="QBC122" s="27"/>
      <c r="QBD122" s="27"/>
      <c r="QBE122" s="27"/>
      <c r="QBF122" s="27"/>
      <c r="QBG122" s="27"/>
      <c r="QBH122" s="27"/>
      <c r="QBI122" s="27"/>
      <c r="QBJ122" s="27"/>
      <c r="QBK122" s="27"/>
      <c r="QBL122" s="27"/>
      <c r="QBM122" s="27"/>
      <c r="QBN122" s="27"/>
      <c r="QBO122" s="27"/>
      <c r="QBP122" s="27"/>
      <c r="QBQ122" s="27"/>
      <c r="QBR122" s="27"/>
      <c r="QBS122" s="27"/>
      <c r="QBT122" s="27"/>
      <c r="QBU122" s="27"/>
      <c r="QBV122" s="27"/>
      <c r="QBW122" s="27"/>
      <c r="QBX122" s="27"/>
      <c r="QBY122" s="27"/>
      <c r="QBZ122" s="27"/>
      <c r="QCA122" s="27"/>
      <c r="QCB122" s="27"/>
      <c r="QCC122" s="27"/>
      <c r="QCD122" s="27"/>
      <c r="QCE122" s="27"/>
      <c r="QCF122" s="27"/>
      <c r="QCG122" s="27"/>
      <c r="QCH122" s="27"/>
      <c r="QCI122" s="27"/>
      <c r="QCJ122" s="27"/>
      <c r="QCK122" s="27"/>
      <c r="QCL122" s="27"/>
      <c r="QCM122" s="27"/>
      <c r="QCN122" s="27"/>
      <c r="QCO122" s="27"/>
      <c r="QCP122" s="27"/>
      <c r="QCQ122" s="27"/>
      <c r="QCR122" s="27"/>
      <c r="QCS122" s="27"/>
      <c r="QCT122" s="27"/>
      <c r="QCU122" s="27"/>
      <c r="QCV122" s="27"/>
      <c r="QCW122" s="27"/>
      <c r="QCX122" s="27"/>
      <c r="QCY122" s="27"/>
      <c r="QCZ122" s="27"/>
      <c r="QDA122" s="27"/>
      <c r="QDB122" s="27"/>
      <c r="QDC122" s="27"/>
      <c r="QDD122" s="27"/>
      <c r="QDE122" s="27"/>
      <c r="QDF122" s="27"/>
      <c r="QDG122" s="27"/>
      <c r="QDH122" s="27"/>
      <c r="QDI122" s="27"/>
      <c r="QDJ122" s="27"/>
      <c r="QDK122" s="27"/>
      <c r="QDL122" s="27"/>
      <c r="QDM122" s="27"/>
      <c r="QDN122" s="27"/>
      <c r="QDO122" s="27"/>
      <c r="QDP122" s="27"/>
      <c r="QDQ122" s="27"/>
      <c r="QDR122" s="27"/>
      <c r="QDS122" s="27"/>
      <c r="QDT122" s="27"/>
      <c r="QDU122" s="27"/>
      <c r="QDV122" s="27"/>
      <c r="QDW122" s="27"/>
      <c r="QDX122" s="27"/>
      <c r="QDY122" s="27"/>
      <c r="QDZ122" s="27"/>
      <c r="QEA122" s="27"/>
      <c r="QEB122" s="27"/>
      <c r="QEC122" s="27"/>
      <c r="QED122" s="27"/>
      <c r="QEE122" s="27"/>
      <c r="QEF122" s="27"/>
      <c r="QEG122" s="27"/>
      <c r="QEH122" s="27"/>
      <c r="QEI122" s="27"/>
      <c r="QEJ122" s="27"/>
      <c r="QEK122" s="27"/>
      <c r="QEL122" s="27"/>
      <c r="QEM122" s="27"/>
      <c r="QEN122" s="27"/>
      <c r="QEO122" s="27"/>
      <c r="QEP122" s="27"/>
      <c r="QEQ122" s="27"/>
      <c r="QER122" s="27"/>
      <c r="QES122" s="27"/>
      <c r="QET122" s="27"/>
      <c r="QEU122" s="27"/>
      <c r="QEV122" s="27"/>
      <c r="QEW122" s="27"/>
      <c r="QEX122" s="27"/>
      <c r="QEY122" s="27"/>
      <c r="QEZ122" s="27"/>
      <c r="QFA122" s="27"/>
      <c r="QFB122" s="27"/>
      <c r="QFC122" s="27"/>
      <c r="QFD122" s="27"/>
      <c r="QFE122" s="27"/>
      <c r="QFF122" s="27"/>
      <c r="QFG122" s="27"/>
      <c r="QFH122" s="27"/>
      <c r="QFI122" s="27"/>
      <c r="QFJ122" s="27"/>
      <c r="QFK122" s="27"/>
      <c r="QFL122" s="27"/>
      <c r="QFM122" s="27"/>
      <c r="QFN122" s="27"/>
      <c r="QFO122" s="27"/>
      <c r="QFP122" s="27"/>
      <c r="QFQ122" s="27"/>
      <c r="QFR122" s="27"/>
      <c r="QFS122" s="27"/>
      <c r="QFT122" s="27"/>
      <c r="QFU122" s="27"/>
      <c r="QFV122" s="27"/>
      <c r="QFW122" s="27"/>
      <c r="QFX122" s="27"/>
      <c r="QFY122" s="27"/>
      <c r="QFZ122" s="27"/>
      <c r="QGA122" s="27"/>
      <c r="QGB122" s="27"/>
      <c r="QGC122" s="27"/>
      <c r="QGD122" s="27"/>
      <c r="QGE122" s="27"/>
      <c r="QGF122" s="27"/>
      <c r="QGG122" s="27"/>
      <c r="QGH122" s="27"/>
      <c r="QGI122" s="27"/>
      <c r="QGJ122" s="27"/>
      <c r="QGK122" s="27"/>
      <c r="QGL122" s="27"/>
      <c r="QGM122" s="27"/>
      <c r="QGN122" s="27"/>
      <c r="QGO122" s="27"/>
      <c r="QGP122" s="27"/>
      <c r="QGQ122" s="27"/>
      <c r="QGR122" s="27"/>
      <c r="QGS122" s="27"/>
      <c r="QGT122" s="27"/>
      <c r="QGU122" s="27"/>
      <c r="QGV122" s="27"/>
      <c r="QGW122" s="27"/>
      <c r="QGX122" s="27"/>
      <c r="QGY122" s="27"/>
      <c r="QGZ122" s="27"/>
      <c r="QHA122" s="27"/>
      <c r="QHB122" s="27"/>
      <c r="QHC122" s="27"/>
      <c r="QHD122" s="27"/>
      <c r="QHE122" s="27"/>
      <c r="QHF122" s="27"/>
      <c r="QHG122" s="27"/>
      <c r="QHH122" s="27"/>
      <c r="QHI122" s="27"/>
      <c r="QHJ122" s="27"/>
      <c r="QHK122" s="27"/>
      <c r="QHL122" s="27"/>
      <c r="QHM122" s="27"/>
      <c r="QHN122" s="27"/>
      <c r="QHO122" s="27"/>
      <c r="QHP122" s="27"/>
      <c r="QHQ122" s="27"/>
      <c r="QHR122" s="27"/>
      <c r="QHS122" s="27"/>
      <c r="QHT122" s="27"/>
      <c r="QHU122" s="27"/>
      <c r="QHV122" s="27"/>
      <c r="QHW122" s="27"/>
      <c r="QHX122" s="27"/>
      <c r="QHY122" s="27"/>
      <c r="QHZ122" s="27"/>
      <c r="QIA122" s="27"/>
      <c r="QIB122" s="27"/>
      <c r="QIC122" s="27"/>
      <c r="QID122" s="27"/>
      <c r="QIK122" s="27"/>
      <c r="QIL122" s="27"/>
      <c r="QIM122" s="27"/>
      <c r="QIN122" s="27"/>
      <c r="QIO122" s="27"/>
      <c r="QIP122" s="27"/>
      <c r="QIQ122" s="27"/>
      <c r="QIR122" s="27"/>
      <c r="QIS122" s="27"/>
      <c r="QIT122" s="27"/>
      <c r="QIU122" s="27"/>
      <c r="QIV122" s="27"/>
      <c r="QIW122" s="27"/>
      <c r="QIX122" s="27"/>
      <c r="QIY122" s="27"/>
      <c r="QIZ122" s="27"/>
      <c r="QJA122" s="27"/>
      <c r="QJB122" s="27"/>
      <c r="QJC122" s="27"/>
      <c r="QJD122" s="27"/>
      <c r="QJE122" s="27"/>
      <c r="QJF122" s="27"/>
      <c r="QJG122" s="27"/>
      <c r="QJH122" s="27"/>
      <c r="QJI122" s="27"/>
      <c r="QJJ122" s="27"/>
      <c r="QJK122" s="27"/>
      <c r="QJL122" s="27"/>
      <c r="QJM122" s="27"/>
      <c r="QJN122" s="27"/>
      <c r="QJO122" s="27"/>
      <c r="QJP122" s="27"/>
      <c r="QJQ122" s="27"/>
      <c r="QJR122" s="27"/>
      <c r="QJS122" s="27"/>
      <c r="QJT122" s="27"/>
      <c r="QJU122" s="27"/>
      <c r="QJV122" s="27"/>
      <c r="QJW122" s="27"/>
      <c r="QJX122" s="27"/>
      <c r="QJY122" s="27"/>
      <c r="QJZ122" s="27"/>
      <c r="QKA122" s="27"/>
      <c r="QKB122" s="27"/>
      <c r="QKC122" s="27"/>
      <c r="QKD122" s="27"/>
      <c r="QKE122" s="27"/>
      <c r="QKF122" s="27"/>
      <c r="QKG122" s="27"/>
      <c r="QKH122" s="27"/>
      <c r="QKI122" s="27"/>
      <c r="QKJ122" s="27"/>
      <c r="QKK122" s="27"/>
      <c r="QKL122" s="27"/>
      <c r="QKM122" s="27"/>
      <c r="QKN122" s="27"/>
      <c r="QKO122" s="27"/>
      <c r="QKP122" s="27"/>
      <c r="QKQ122" s="27"/>
      <c r="QKR122" s="27"/>
      <c r="QKS122" s="27"/>
      <c r="QKT122" s="27"/>
      <c r="QKU122" s="27"/>
      <c r="QKV122" s="27"/>
      <c r="QKW122" s="27"/>
      <c r="QKX122" s="27"/>
      <c r="QKY122" s="27"/>
      <c r="QKZ122" s="27"/>
      <c r="QLA122" s="27"/>
      <c r="QLB122" s="27"/>
      <c r="QLC122" s="27"/>
      <c r="QLD122" s="27"/>
      <c r="QLE122" s="27"/>
      <c r="QLF122" s="27"/>
      <c r="QLG122" s="27"/>
      <c r="QLH122" s="27"/>
      <c r="QLI122" s="27"/>
      <c r="QLJ122" s="27"/>
      <c r="QLK122" s="27"/>
      <c r="QLL122" s="27"/>
      <c r="QLM122" s="27"/>
      <c r="QLN122" s="27"/>
      <c r="QLO122" s="27"/>
      <c r="QLP122" s="27"/>
      <c r="QLQ122" s="27"/>
      <c r="QLR122" s="27"/>
      <c r="QLS122" s="27"/>
      <c r="QLT122" s="27"/>
      <c r="QLU122" s="27"/>
      <c r="QLV122" s="27"/>
      <c r="QLW122" s="27"/>
      <c r="QLX122" s="27"/>
      <c r="QLY122" s="27"/>
      <c r="QLZ122" s="27"/>
      <c r="QMA122" s="27"/>
      <c r="QMB122" s="27"/>
      <c r="QMC122" s="27"/>
      <c r="QMD122" s="27"/>
      <c r="QME122" s="27"/>
      <c r="QMF122" s="27"/>
      <c r="QMG122" s="27"/>
      <c r="QMH122" s="27"/>
      <c r="QMI122" s="27"/>
      <c r="QMJ122" s="27"/>
      <c r="QMK122" s="27"/>
      <c r="QML122" s="27"/>
      <c r="QMM122" s="27"/>
      <c r="QMN122" s="27"/>
      <c r="QMO122" s="27"/>
      <c r="QMP122" s="27"/>
      <c r="QMQ122" s="27"/>
      <c r="QMR122" s="27"/>
      <c r="QMS122" s="27"/>
      <c r="QMT122" s="27"/>
      <c r="QMU122" s="27"/>
      <c r="QMV122" s="27"/>
      <c r="QMW122" s="27"/>
      <c r="QMX122" s="27"/>
      <c r="QMY122" s="27"/>
      <c r="QMZ122" s="27"/>
      <c r="QNA122" s="27"/>
      <c r="QNB122" s="27"/>
      <c r="QNC122" s="27"/>
      <c r="QND122" s="27"/>
      <c r="QNE122" s="27"/>
      <c r="QNF122" s="27"/>
      <c r="QNG122" s="27"/>
      <c r="QNH122" s="27"/>
      <c r="QNI122" s="27"/>
      <c r="QNJ122" s="27"/>
      <c r="QNK122" s="27"/>
      <c r="QNL122" s="27"/>
      <c r="QNM122" s="27"/>
      <c r="QNN122" s="27"/>
      <c r="QNO122" s="27"/>
      <c r="QNP122" s="27"/>
      <c r="QNQ122" s="27"/>
      <c r="QNR122" s="27"/>
      <c r="QNS122" s="27"/>
      <c r="QNT122" s="27"/>
      <c r="QNU122" s="27"/>
      <c r="QNV122" s="27"/>
      <c r="QNW122" s="27"/>
      <c r="QNX122" s="27"/>
      <c r="QNY122" s="27"/>
      <c r="QNZ122" s="27"/>
      <c r="QOA122" s="27"/>
      <c r="QOB122" s="27"/>
      <c r="QOC122" s="27"/>
      <c r="QOD122" s="27"/>
      <c r="QOE122" s="27"/>
      <c r="QOF122" s="27"/>
      <c r="QOG122" s="27"/>
      <c r="QOH122" s="27"/>
      <c r="QOI122" s="27"/>
      <c r="QOJ122" s="27"/>
      <c r="QOK122" s="27"/>
      <c r="QOL122" s="27"/>
      <c r="QOM122" s="27"/>
      <c r="QON122" s="27"/>
      <c r="QOO122" s="27"/>
      <c r="QOP122" s="27"/>
      <c r="QOQ122" s="27"/>
      <c r="QOR122" s="27"/>
      <c r="QOS122" s="27"/>
      <c r="QOT122" s="27"/>
      <c r="QOU122" s="27"/>
      <c r="QOV122" s="27"/>
      <c r="QOW122" s="27"/>
      <c r="QOX122" s="27"/>
      <c r="QOY122" s="27"/>
      <c r="QOZ122" s="27"/>
      <c r="QPA122" s="27"/>
      <c r="QPB122" s="27"/>
      <c r="QPC122" s="27"/>
      <c r="QPD122" s="27"/>
      <c r="QPE122" s="27"/>
      <c r="QPF122" s="27"/>
      <c r="QPG122" s="27"/>
      <c r="QPH122" s="27"/>
      <c r="QPI122" s="27"/>
      <c r="QPJ122" s="27"/>
      <c r="QPK122" s="27"/>
      <c r="QPL122" s="27"/>
      <c r="QPM122" s="27"/>
      <c r="QPN122" s="27"/>
      <c r="QPO122" s="27"/>
      <c r="QPP122" s="27"/>
      <c r="QPQ122" s="27"/>
      <c r="QPR122" s="27"/>
      <c r="QPS122" s="27"/>
      <c r="QPT122" s="27"/>
      <c r="QPU122" s="27"/>
      <c r="QPV122" s="27"/>
      <c r="QPW122" s="27"/>
      <c r="QPX122" s="27"/>
      <c r="QPY122" s="27"/>
      <c r="QPZ122" s="27"/>
      <c r="QQA122" s="27"/>
      <c r="QQB122" s="27"/>
      <c r="QQC122" s="27"/>
      <c r="QQD122" s="27"/>
      <c r="QQE122" s="27"/>
      <c r="QQF122" s="27"/>
      <c r="QQG122" s="27"/>
      <c r="QQH122" s="27"/>
      <c r="QQI122" s="27"/>
      <c r="QQJ122" s="27"/>
      <c r="QQK122" s="27"/>
      <c r="QQL122" s="27"/>
      <c r="QQM122" s="27"/>
      <c r="QQN122" s="27"/>
      <c r="QQO122" s="27"/>
      <c r="QQP122" s="27"/>
      <c r="QQQ122" s="27"/>
      <c r="QQR122" s="27"/>
      <c r="QQS122" s="27"/>
      <c r="QQT122" s="27"/>
      <c r="QQU122" s="27"/>
      <c r="QQV122" s="27"/>
      <c r="QQW122" s="27"/>
      <c r="QQX122" s="27"/>
      <c r="QQY122" s="27"/>
      <c r="QQZ122" s="27"/>
      <c r="QRA122" s="27"/>
      <c r="QRB122" s="27"/>
      <c r="QRC122" s="27"/>
      <c r="QRD122" s="27"/>
      <c r="QRE122" s="27"/>
      <c r="QRF122" s="27"/>
      <c r="QRG122" s="27"/>
      <c r="QRH122" s="27"/>
      <c r="QRI122" s="27"/>
      <c r="QRJ122" s="27"/>
      <c r="QRK122" s="27"/>
      <c r="QRL122" s="27"/>
      <c r="QRM122" s="27"/>
      <c r="QRN122" s="27"/>
      <c r="QRO122" s="27"/>
      <c r="QRP122" s="27"/>
      <c r="QRQ122" s="27"/>
      <c r="QRR122" s="27"/>
      <c r="QRS122" s="27"/>
      <c r="QRT122" s="27"/>
      <c r="QRU122" s="27"/>
      <c r="QRV122" s="27"/>
      <c r="QRW122" s="27"/>
      <c r="QRX122" s="27"/>
      <c r="QRY122" s="27"/>
      <c r="QRZ122" s="27"/>
      <c r="QSG122" s="27"/>
      <c r="QSH122" s="27"/>
      <c r="QSI122" s="27"/>
      <c r="QSJ122" s="27"/>
      <c r="QSK122" s="27"/>
      <c r="QSL122" s="27"/>
      <c r="QSM122" s="27"/>
      <c r="QSN122" s="27"/>
      <c r="QSO122" s="27"/>
      <c r="QSP122" s="27"/>
      <c r="QSQ122" s="27"/>
      <c r="QSR122" s="27"/>
      <c r="QSS122" s="27"/>
      <c r="QST122" s="27"/>
      <c r="QSU122" s="27"/>
      <c r="QSV122" s="27"/>
      <c r="QSW122" s="27"/>
      <c r="QSX122" s="27"/>
      <c r="QSY122" s="27"/>
      <c r="QSZ122" s="27"/>
      <c r="QTA122" s="27"/>
      <c r="QTB122" s="27"/>
      <c r="QTC122" s="27"/>
      <c r="QTD122" s="27"/>
      <c r="QTE122" s="27"/>
      <c r="QTF122" s="27"/>
      <c r="QTG122" s="27"/>
      <c r="QTH122" s="27"/>
      <c r="QTI122" s="27"/>
      <c r="QTJ122" s="27"/>
      <c r="QTK122" s="27"/>
      <c r="QTL122" s="27"/>
      <c r="QTM122" s="27"/>
      <c r="QTN122" s="27"/>
      <c r="QTO122" s="27"/>
      <c r="QTP122" s="27"/>
      <c r="QTQ122" s="27"/>
      <c r="QTR122" s="27"/>
      <c r="QTS122" s="27"/>
      <c r="QTT122" s="27"/>
      <c r="QTU122" s="27"/>
      <c r="QTV122" s="27"/>
      <c r="QTW122" s="27"/>
      <c r="QTX122" s="27"/>
      <c r="QTY122" s="27"/>
      <c r="QTZ122" s="27"/>
      <c r="QUA122" s="27"/>
      <c r="QUB122" s="27"/>
      <c r="QUC122" s="27"/>
      <c r="QUD122" s="27"/>
      <c r="QUE122" s="27"/>
      <c r="QUF122" s="27"/>
      <c r="QUG122" s="27"/>
      <c r="QUH122" s="27"/>
      <c r="QUI122" s="27"/>
      <c r="QUJ122" s="27"/>
      <c r="QUK122" s="27"/>
      <c r="QUL122" s="27"/>
      <c r="QUM122" s="27"/>
      <c r="QUN122" s="27"/>
      <c r="QUO122" s="27"/>
      <c r="QUP122" s="27"/>
      <c r="QUQ122" s="27"/>
      <c r="QUR122" s="27"/>
      <c r="QUS122" s="27"/>
      <c r="QUT122" s="27"/>
      <c r="QUU122" s="27"/>
      <c r="QUV122" s="27"/>
      <c r="QUW122" s="27"/>
      <c r="QUX122" s="27"/>
      <c r="QUY122" s="27"/>
      <c r="QUZ122" s="27"/>
      <c r="QVA122" s="27"/>
      <c r="QVB122" s="27"/>
      <c r="QVC122" s="27"/>
      <c r="QVD122" s="27"/>
      <c r="QVE122" s="27"/>
      <c r="QVF122" s="27"/>
      <c r="QVG122" s="27"/>
      <c r="QVH122" s="27"/>
      <c r="QVI122" s="27"/>
      <c r="QVJ122" s="27"/>
      <c r="QVK122" s="27"/>
      <c r="QVL122" s="27"/>
      <c r="QVM122" s="27"/>
      <c r="QVN122" s="27"/>
      <c r="QVO122" s="27"/>
      <c r="QVP122" s="27"/>
      <c r="QVQ122" s="27"/>
      <c r="QVR122" s="27"/>
      <c r="QVS122" s="27"/>
      <c r="QVT122" s="27"/>
      <c r="QVU122" s="27"/>
      <c r="QVV122" s="27"/>
      <c r="QVW122" s="27"/>
      <c r="QVX122" s="27"/>
      <c r="QVY122" s="27"/>
      <c r="QVZ122" s="27"/>
      <c r="QWA122" s="27"/>
      <c r="QWB122" s="27"/>
      <c r="QWC122" s="27"/>
      <c r="QWD122" s="27"/>
      <c r="QWE122" s="27"/>
      <c r="QWF122" s="27"/>
      <c r="QWG122" s="27"/>
      <c r="QWH122" s="27"/>
      <c r="QWI122" s="27"/>
      <c r="QWJ122" s="27"/>
      <c r="QWK122" s="27"/>
      <c r="QWL122" s="27"/>
      <c r="QWM122" s="27"/>
      <c r="QWN122" s="27"/>
      <c r="QWO122" s="27"/>
      <c r="QWP122" s="27"/>
      <c r="QWQ122" s="27"/>
      <c r="QWR122" s="27"/>
      <c r="QWS122" s="27"/>
      <c r="QWT122" s="27"/>
      <c r="QWU122" s="27"/>
      <c r="QWV122" s="27"/>
      <c r="QWW122" s="27"/>
      <c r="QWX122" s="27"/>
      <c r="QWY122" s="27"/>
      <c r="QWZ122" s="27"/>
      <c r="QXA122" s="27"/>
      <c r="QXB122" s="27"/>
      <c r="QXC122" s="27"/>
      <c r="QXD122" s="27"/>
      <c r="QXE122" s="27"/>
      <c r="QXF122" s="27"/>
      <c r="QXG122" s="27"/>
      <c r="QXH122" s="27"/>
      <c r="QXI122" s="27"/>
      <c r="QXJ122" s="27"/>
      <c r="QXK122" s="27"/>
      <c r="QXL122" s="27"/>
      <c r="QXM122" s="27"/>
      <c r="QXN122" s="27"/>
      <c r="QXO122" s="27"/>
      <c r="QXP122" s="27"/>
      <c r="QXQ122" s="27"/>
      <c r="QXR122" s="27"/>
      <c r="QXS122" s="27"/>
      <c r="QXT122" s="27"/>
      <c r="QXU122" s="27"/>
      <c r="QXV122" s="27"/>
      <c r="QXW122" s="27"/>
      <c r="QXX122" s="27"/>
      <c r="QXY122" s="27"/>
      <c r="QXZ122" s="27"/>
      <c r="QYA122" s="27"/>
      <c r="QYB122" s="27"/>
      <c r="QYC122" s="27"/>
      <c r="QYD122" s="27"/>
      <c r="QYE122" s="27"/>
      <c r="QYF122" s="27"/>
      <c r="QYG122" s="27"/>
      <c r="QYH122" s="27"/>
      <c r="QYI122" s="27"/>
      <c r="QYJ122" s="27"/>
      <c r="QYK122" s="27"/>
      <c r="QYL122" s="27"/>
      <c r="QYM122" s="27"/>
      <c r="QYN122" s="27"/>
      <c r="QYO122" s="27"/>
      <c r="QYP122" s="27"/>
      <c r="QYQ122" s="27"/>
      <c r="QYR122" s="27"/>
      <c r="QYS122" s="27"/>
      <c r="QYT122" s="27"/>
      <c r="QYU122" s="27"/>
      <c r="QYV122" s="27"/>
      <c r="QYW122" s="27"/>
      <c r="QYX122" s="27"/>
      <c r="QYY122" s="27"/>
      <c r="QYZ122" s="27"/>
      <c r="QZA122" s="27"/>
      <c r="QZB122" s="27"/>
      <c r="QZC122" s="27"/>
      <c r="QZD122" s="27"/>
      <c r="QZE122" s="27"/>
      <c r="QZF122" s="27"/>
      <c r="QZG122" s="27"/>
      <c r="QZH122" s="27"/>
      <c r="QZI122" s="27"/>
      <c r="QZJ122" s="27"/>
      <c r="QZK122" s="27"/>
      <c r="QZL122" s="27"/>
      <c r="QZM122" s="27"/>
      <c r="QZN122" s="27"/>
      <c r="QZO122" s="27"/>
      <c r="QZP122" s="27"/>
      <c r="QZQ122" s="27"/>
      <c r="QZR122" s="27"/>
      <c r="QZS122" s="27"/>
      <c r="QZT122" s="27"/>
      <c r="QZU122" s="27"/>
      <c r="QZV122" s="27"/>
      <c r="QZW122" s="27"/>
      <c r="QZX122" s="27"/>
      <c r="QZY122" s="27"/>
      <c r="QZZ122" s="27"/>
      <c r="RAA122" s="27"/>
      <c r="RAB122" s="27"/>
      <c r="RAC122" s="27"/>
      <c r="RAD122" s="27"/>
      <c r="RAE122" s="27"/>
      <c r="RAF122" s="27"/>
      <c r="RAG122" s="27"/>
      <c r="RAH122" s="27"/>
      <c r="RAI122" s="27"/>
      <c r="RAJ122" s="27"/>
      <c r="RAK122" s="27"/>
      <c r="RAL122" s="27"/>
      <c r="RAM122" s="27"/>
      <c r="RAN122" s="27"/>
      <c r="RAO122" s="27"/>
      <c r="RAP122" s="27"/>
      <c r="RAQ122" s="27"/>
      <c r="RAR122" s="27"/>
      <c r="RAS122" s="27"/>
      <c r="RAT122" s="27"/>
      <c r="RAU122" s="27"/>
      <c r="RAV122" s="27"/>
      <c r="RAW122" s="27"/>
      <c r="RAX122" s="27"/>
      <c r="RAY122" s="27"/>
      <c r="RAZ122" s="27"/>
      <c r="RBA122" s="27"/>
      <c r="RBB122" s="27"/>
      <c r="RBC122" s="27"/>
      <c r="RBD122" s="27"/>
      <c r="RBE122" s="27"/>
      <c r="RBF122" s="27"/>
      <c r="RBG122" s="27"/>
      <c r="RBH122" s="27"/>
      <c r="RBI122" s="27"/>
      <c r="RBJ122" s="27"/>
      <c r="RBK122" s="27"/>
      <c r="RBL122" s="27"/>
      <c r="RBM122" s="27"/>
      <c r="RBN122" s="27"/>
      <c r="RBO122" s="27"/>
      <c r="RBP122" s="27"/>
      <c r="RBQ122" s="27"/>
      <c r="RBR122" s="27"/>
      <c r="RBS122" s="27"/>
      <c r="RBT122" s="27"/>
      <c r="RBU122" s="27"/>
      <c r="RBV122" s="27"/>
      <c r="RCC122" s="27"/>
      <c r="RCD122" s="27"/>
      <c r="RCE122" s="27"/>
      <c r="RCF122" s="27"/>
      <c r="RCG122" s="27"/>
      <c r="RCH122" s="27"/>
      <c r="RCI122" s="27"/>
      <c r="RCJ122" s="27"/>
      <c r="RCK122" s="27"/>
      <c r="RCL122" s="27"/>
      <c r="RCM122" s="27"/>
      <c r="RCN122" s="27"/>
      <c r="RCO122" s="27"/>
      <c r="RCP122" s="27"/>
      <c r="RCQ122" s="27"/>
      <c r="RCR122" s="27"/>
      <c r="RCS122" s="27"/>
      <c r="RCT122" s="27"/>
      <c r="RCU122" s="27"/>
      <c r="RCV122" s="27"/>
      <c r="RCW122" s="27"/>
      <c r="RCX122" s="27"/>
      <c r="RCY122" s="27"/>
      <c r="RCZ122" s="27"/>
      <c r="RDA122" s="27"/>
      <c r="RDB122" s="27"/>
      <c r="RDC122" s="27"/>
      <c r="RDD122" s="27"/>
      <c r="RDE122" s="27"/>
      <c r="RDF122" s="27"/>
      <c r="RDG122" s="27"/>
      <c r="RDH122" s="27"/>
      <c r="RDI122" s="27"/>
      <c r="RDJ122" s="27"/>
      <c r="RDK122" s="27"/>
      <c r="RDL122" s="27"/>
      <c r="RDM122" s="27"/>
      <c r="RDN122" s="27"/>
      <c r="RDO122" s="27"/>
      <c r="RDP122" s="27"/>
      <c r="RDQ122" s="27"/>
      <c r="RDR122" s="27"/>
      <c r="RDS122" s="27"/>
      <c r="RDT122" s="27"/>
      <c r="RDU122" s="27"/>
      <c r="RDV122" s="27"/>
      <c r="RDW122" s="27"/>
      <c r="RDX122" s="27"/>
      <c r="RDY122" s="27"/>
      <c r="RDZ122" s="27"/>
      <c r="REA122" s="27"/>
      <c r="REB122" s="27"/>
      <c r="REC122" s="27"/>
      <c r="RED122" s="27"/>
      <c r="REE122" s="27"/>
      <c r="REF122" s="27"/>
      <c r="REG122" s="27"/>
      <c r="REH122" s="27"/>
      <c r="REI122" s="27"/>
      <c r="REJ122" s="27"/>
      <c r="REK122" s="27"/>
      <c r="REL122" s="27"/>
      <c r="REM122" s="27"/>
      <c r="REN122" s="27"/>
      <c r="REO122" s="27"/>
      <c r="REP122" s="27"/>
      <c r="REQ122" s="27"/>
      <c r="RER122" s="27"/>
      <c r="RES122" s="27"/>
      <c r="RET122" s="27"/>
      <c r="REU122" s="27"/>
      <c r="REV122" s="27"/>
      <c r="REW122" s="27"/>
      <c r="REX122" s="27"/>
      <c r="REY122" s="27"/>
      <c r="REZ122" s="27"/>
      <c r="RFA122" s="27"/>
      <c r="RFB122" s="27"/>
      <c r="RFC122" s="27"/>
      <c r="RFD122" s="27"/>
      <c r="RFE122" s="27"/>
      <c r="RFF122" s="27"/>
      <c r="RFG122" s="27"/>
      <c r="RFH122" s="27"/>
      <c r="RFI122" s="27"/>
      <c r="RFJ122" s="27"/>
      <c r="RFK122" s="27"/>
      <c r="RFL122" s="27"/>
      <c r="RFM122" s="27"/>
      <c r="RFN122" s="27"/>
      <c r="RFO122" s="27"/>
      <c r="RFP122" s="27"/>
      <c r="RFQ122" s="27"/>
      <c r="RFR122" s="27"/>
      <c r="RFS122" s="27"/>
      <c r="RFT122" s="27"/>
      <c r="RFU122" s="27"/>
      <c r="RFV122" s="27"/>
      <c r="RFW122" s="27"/>
      <c r="RFX122" s="27"/>
      <c r="RFY122" s="27"/>
      <c r="RFZ122" s="27"/>
      <c r="RGA122" s="27"/>
      <c r="RGB122" s="27"/>
      <c r="RGC122" s="27"/>
      <c r="RGD122" s="27"/>
      <c r="RGE122" s="27"/>
      <c r="RGF122" s="27"/>
      <c r="RGG122" s="27"/>
      <c r="RGH122" s="27"/>
      <c r="RGI122" s="27"/>
      <c r="RGJ122" s="27"/>
      <c r="RGK122" s="27"/>
      <c r="RGL122" s="27"/>
      <c r="RGM122" s="27"/>
      <c r="RGN122" s="27"/>
      <c r="RGO122" s="27"/>
      <c r="RGP122" s="27"/>
      <c r="RGQ122" s="27"/>
      <c r="RGR122" s="27"/>
      <c r="RGS122" s="27"/>
      <c r="RGT122" s="27"/>
      <c r="RGU122" s="27"/>
      <c r="RGV122" s="27"/>
      <c r="RGW122" s="27"/>
      <c r="RGX122" s="27"/>
      <c r="RGY122" s="27"/>
      <c r="RGZ122" s="27"/>
      <c r="RHA122" s="27"/>
      <c r="RHB122" s="27"/>
      <c r="RHC122" s="27"/>
      <c r="RHD122" s="27"/>
      <c r="RHE122" s="27"/>
      <c r="RHF122" s="27"/>
      <c r="RHG122" s="27"/>
      <c r="RHH122" s="27"/>
      <c r="RHI122" s="27"/>
      <c r="RHJ122" s="27"/>
      <c r="RHK122" s="27"/>
      <c r="RHL122" s="27"/>
      <c r="RHM122" s="27"/>
      <c r="RHN122" s="27"/>
      <c r="RHO122" s="27"/>
      <c r="RHP122" s="27"/>
      <c r="RHQ122" s="27"/>
      <c r="RHR122" s="27"/>
      <c r="RHS122" s="27"/>
      <c r="RHT122" s="27"/>
      <c r="RHU122" s="27"/>
      <c r="RHV122" s="27"/>
      <c r="RHW122" s="27"/>
      <c r="RHX122" s="27"/>
      <c r="RHY122" s="27"/>
      <c r="RHZ122" s="27"/>
      <c r="RIA122" s="27"/>
      <c r="RIB122" s="27"/>
      <c r="RIC122" s="27"/>
      <c r="RID122" s="27"/>
      <c r="RIE122" s="27"/>
      <c r="RIF122" s="27"/>
      <c r="RIG122" s="27"/>
      <c r="RIH122" s="27"/>
      <c r="RII122" s="27"/>
      <c r="RIJ122" s="27"/>
      <c r="RIK122" s="27"/>
      <c r="RIL122" s="27"/>
      <c r="RIM122" s="27"/>
      <c r="RIN122" s="27"/>
      <c r="RIO122" s="27"/>
      <c r="RIP122" s="27"/>
      <c r="RIQ122" s="27"/>
      <c r="RIR122" s="27"/>
      <c r="RIS122" s="27"/>
      <c r="RIT122" s="27"/>
      <c r="RIU122" s="27"/>
      <c r="RIV122" s="27"/>
      <c r="RIW122" s="27"/>
      <c r="RIX122" s="27"/>
      <c r="RIY122" s="27"/>
      <c r="RIZ122" s="27"/>
      <c r="RJA122" s="27"/>
      <c r="RJB122" s="27"/>
      <c r="RJC122" s="27"/>
      <c r="RJD122" s="27"/>
      <c r="RJE122" s="27"/>
      <c r="RJF122" s="27"/>
      <c r="RJG122" s="27"/>
      <c r="RJH122" s="27"/>
      <c r="RJI122" s="27"/>
      <c r="RJJ122" s="27"/>
      <c r="RJK122" s="27"/>
      <c r="RJL122" s="27"/>
      <c r="RJM122" s="27"/>
      <c r="RJN122" s="27"/>
      <c r="RJO122" s="27"/>
      <c r="RJP122" s="27"/>
      <c r="RJQ122" s="27"/>
      <c r="RJR122" s="27"/>
      <c r="RJS122" s="27"/>
      <c r="RJT122" s="27"/>
      <c r="RJU122" s="27"/>
      <c r="RJV122" s="27"/>
      <c r="RJW122" s="27"/>
      <c r="RJX122" s="27"/>
      <c r="RJY122" s="27"/>
      <c r="RJZ122" s="27"/>
      <c r="RKA122" s="27"/>
      <c r="RKB122" s="27"/>
      <c r="RKC122" s="27"/>
      <c r="RKD122" s="27"/>
      <c r="RKE122" s="27"/>
      <c r="RKF122" s="27"/>
      <c r="RKG122" s="27"/>
      <c r="RKH122" s="27"/>
      <c r="RKI122" s="27"/>
      <c r="RKJ122" s="27"/>
      <c r="RKK122" s="27"/>
      <c r="RKL122" s="27"/>
      <c r="RKM122" s="27"/>
      <c r="RKN122" s="27"/>
      <c r="RKO122" s="27"/>
      <c r="RKP122" s="27"/>
      <c r="RKQ122" s="27"/>
      <c r="RKR122" s="27"/>
      <c r="RKS122" s="27"/>
      <c r="RKT122" s="27"/>
      <c r="RKU122" s="27"/>
      <c r="RKV122" s="27"/>
      <c r="RKW122" s="27"/>
      <c r="RKX122" s="27"/>
      <c r="RKY122" s="27"/>
      <c r="RKZ122" s="27"/>
      <c r="RLA122" s="27"/>
      <c r="RLB122" s="27"/>
      <c r="RLC122" s="27"/>
      <c r="RLD122" s="27"/>
      <c r="RLE122" s="27"/>
      <c r="RLF122" s="27"/>
      <c r="RLG122" s="27"/>
      <c r="RLH122" s="27"/>
      <c r="RLI122" s="27"/>
      <c r="RLJ122" s="27"/>
      <c r="RLK122" s="27"/>
      <c r="RLL122" s="27"/>
      <c r="RLM122" s="27"/>
      <c r="RLN122" s="27"/>
      <c r="RLO122" s="27"/>
      <c r="RLP122" s="27"/>
      <c r="RLQ122" s="27"/>
      <c r="RLR122" s="27"/>
      <c r="RLY122" s="27"/>
      <c r="RLZ122" s="27"/>
      <c r="RMA122" s="27"/>
      <c r="RMB122" s="27"/>
      <c r="RMC122" s="27"/>
      <c r="RMD122" s="27"/>
      <c r="RME122" s="27"/>
      <c r="RMF122" s="27"/>
      <c r="RMG122" s="27"/>
      <c r="RMH122" s="27"/>
      <c r="RMI122" s="27"/>
      <c r="RMJ122" s="27"/>
      <c r="RMK122" s="27"/>
      <c r="RML122" s="27"/>
      <c r="RMM122" s="27"/>
      <c r="RMN122" s="27"/>
      <c r="RMO122" s="27"/>
      <c r="RMP122" s="27"/>
      <c r="RMQ122" s="27"/>
      <c r="RMR122" s="27"/>
      <c r="RMS122" s="27"/>
      <c r="RMT122" s="27"/>
      <c r="RMU122" s="27"/>
      <c r="RMV122" s="27"/>
      <c r="RMW122" s="27"/>
      <c r="RMX122" s="27"/>
      <c r="RMY122" s="27"/>
      <c r="RMZ122" s="27"/>
      <c r="RNA122" s="27"/>
      <c r="RNB122" s="27"/>
      <c r="RNC122" s="27"/>
      <c r="RND122" s="27"/>
      <c r="RNE122" s="27"/>
      <c r="RNF122" s="27"/>
      <c r="RNG122" s="27"/>
      <c r="RNH122" s="27"/>
      <c r="RNI122" s="27"/>
      <c r="RNJ122" s="27"/>
      <c r="RNK122" s="27"/>
      <c r="RNL122" s="27"/>
      <c r="RNM122" s="27"/>
      <c r="RNN122" s="27"/>
      <c r="RNO122" s="27"/>
      <c r="RNP122" s="27"/>
      <c r="RNQ122" s="27"/>
      <c r="RNR122" s="27"/>
      <c r="RNS122" s="27"/>
      <c r="RNT122" s="27"/>
      <c r="RNU122" s="27"/>
      <c r="RNV122" s="27"/>
      <c r="RNW122" s="27"/>
      <c r="RNX122" s="27"/>
      <c r="RNY122" s="27"/>
      <c r="RNZ122" s="27"/>
      <c r="ROA122" s="27"/>
      <c r="ROB122" s="27"/>
      <c r="ROC122" s="27"/>
      <c r="ROD122" s="27"/>
      <c r="ROE122" s="27"/>
      <c r="ROF122" s="27"/>
      <c r="ROG122" s="27"/>
      <c r="ROH122" s="27"/>
      <c r="ROI122" s="27"/>
      <c r="ROJ122" s="27"/>
      <c r="ROK122" s="27"/>
      <c r="ROL122" s="27"/>
      <c r="ROM122" s="27"/>
      <c r="RON122" s="27"/>
      <c r="ROO122" s="27"/>
      <c r="ROP122" s="27"/>
      <c r="ROQ122" s="27"/>
      <c r="ROR122" s="27"/>
      <c r="ROS122" s="27"/>
      <c r="ROT122" s="27"/>
      <c r="ROU122" s="27"/>
      <c r="ROV122" s="27"/>
      <c r="ROW122" s="27"/>
      <c r="ROX122" s="27"/>
      <c r="ROY122" s="27"/>
      <c r="ROZ122" s="27"/>
      <c r="RPA122" s="27"/>
      <c r="RPB122" s="27"/>
      <c r="RPC122" s="27"/>
      <c r="RPD122" s="27"/>
      <c r="RPE122" s="27"/>
      <c r="RPF122" s="27"/>
      <c r="RPG122" s="27"/>
      <c r="RPH122" s="27"/>
      <c r="RPI122" s="27"/>
      <c r="RPJ122" s="27"/>
      <c r="RPK122" s="27"/>
      <c r="RPL122" s="27"/>
      <c r="RPM122" s="27"/>
      <c r="RPN122" s="27"/>
      <c r="RPO122" s="27"/>
      <c r="RPP122" s="27"/>
      <c r="RPQ122" s="27"/>
      <c r="RPR122" s="27"/>
      <c r="RPS122" s="27"/>
      <c r="RPT122" s="27"/>
      <c r="RPU122" s="27"/>
      <c r="RPV122" s="27"/>
      <c r="RPW122" s="27"/>
      <c r="RPX122" s="27"/>
      <c r="RPY122" s="27"/>
      <c r="RPZ122" s="27"/>
      <c r="RQA122" s="27"/>
      <c r="RQB122" s="27"/>
      <c r="RQC122" s="27"/>
      <c r="RQD122" s="27"/>
      <c r="RQE122" s="27"/>
      <c r="RQF122" s="27"/>
      <c r="RQG122" s="27"/>
      <c r="RQH122" s="27"/>
      <c r="RQI122" s="27"/>
      <c r="RQJ122" s="27"/>
      <c r="RQK122" s="27"/>
      <c r="RQL122" s="27"/>
      <c r="RQM122" s="27"/>
      <c r="RQN122" s="27"/>
      <c r="RQO122" s="27"/>
      <c r="RQP122" s="27"/>
      <c r="RQQ122" s="27"/>
      <c r="RQR122" s="27"/>
      <c r="RQS122" s="27"/>
      <c r="RQT122" s="27"/>
      <c r="RQU122" s="27"/>
      <c r="RQV122" s="27"/>
      <c r="RQW122" s="27"/>
      <c r="RQX122" s="27"/>
      <c r="RQY122" s="27"/>
      <c r="RQZ122" s="27"/>
      <c r="RRA122" s="27"/>
      <c r="RRB122" s="27"/>
      <c r="RRC122" s="27"/>
      <c r="RRD122" s="27"/>
      <c r="RRE122" s="27"/>
      <c r="RRF122" s="27"/>
      <c r="RRG122" s="27"/>
      <c r="RRH122" s="27"/>
      <c r="RRI122" s="27"/>
      <c r="RRJ122" s="27"/>
      <c r="RRK122" s="27"/>
      <c r="RRL122" s="27"/>
      <c r="RRM122" s="27"/>
      <c r="RRN122" s="27"/>
      <c r="RRO122" s="27"/>
      <c r="RRP122" s="27"/>
      <c r="RRQ122" s="27"/>
      <c r="RRR122" s="27"/>
      <c r="RRS122" s="27"/>
      <c r="RRT122" s="27"/>
      <c r="RRU122" s="27"/>
      <c r="RRV122" s="27"/>
      <c r="RRW122" s="27"/>
      <c r="RRX122" s="27"/>
      <c r="RRY122" s="27"/>
      <c r="RRZ122" s="27"/>
      <c r="RSA122" s="27"/>
      <c r="RSB122" s="27"/>
      <c r="RSC122" s="27"/>
      <c r="RSD122" s="27"/>
      <c r="RSE122" s="27"/>
      <c r="RSF122" s="27"/>
      <c r="RSG122" s="27"/>
      <c r="RSH122" s="27"/>
      <c r="RSI122" s="27"/>
      <c r="RSJ122" s="27"/>
      <c r="RSK122" s="27"/>
      <c r="RSL122" s="27"/>
      <c r="RSM122" s="27"/>
      <c r="RSN122" s="27"/>
      <c r="RSO122" s="27"/>
      <c r="RSP122" s="27"/>
      <c r="RSQ122" s="27"/>
      <c r="RSR122" s="27"/>
      <c r="RSS122" s="27"/>
      <c r="RST122" s="27"/>
      <c r="RSU122" s="27"/>
      <c r="RSV122" s="27"/>
      <c r="RSW122" s="27"/>
      <c r="RSX122" s="27"/>
      <c r="RSY122" s="27"/>
      <c r="RSZ122" s="27"/>
      <c r="RTA122" s="27"/>
      <c r="RTB122" s="27"/>
      <c r="RTC122" s="27"/>
      <c r="RTD122" s="27"/>
      <c r="RTE122" s="27"/>
      <c r="RTF122" s="27"/>
      <c r="RTG122" s="27"/>
      <c r="RTH122" s="27"/>
      <c r="RTI122" s="27"/>
      <c r="RTJ122" s="27"/>
      <c r="RTK122" s="27"/>
      <c r="RTL122" s="27"/>
      <c r="RTM122" s="27"/>
      <c r="RTN122" s="27"/>
      <c r="RTO122" s="27"/>
      <c r="RTP122" s="27"/>
      <c r="RTQ122" s="27"/>
      <c r="RTR122" s="27"/>
      <c r="RTS122" s="27"/>
      <c r="RTT122" s="27"/>
      <c r="RTU122" s="27"/>
      <c r="RTV122" s="27"/>
      <c r="RTW122" s="27"/>
      <c r="RTX122" s="27"/>
      <c r="RTY122" s="27"/>
      <c r="RTZ122" s="27"/>
      <c r="RUA122" s="27"/>
      <c r="RUB122" s="27"/>
      <c r="RUC122" s="27"/>
      <c r="RUD122" s="27"/>
      <c r="RUE122" s="27"/>
      <c r="RUF122" s="27"/>
      <c r="RUG122" s="27"/>
      <c r="RUH122" s="27"/>
      <c r="RUI122" s="27"/>
      <c r="RUJ122" s="27"/>
      <c r="RUK122" s="27"/>
      <c r="RUL122" s="27"/>
      <c r="RUM122" s="27"/>
      <c r="RUN122" s="27"/>
      <c r="RUO122" s="27"/>
      <c r="RUP122" s="27"/>
      <c r="RUQ122" s="27"/>
      <c r="RUR122" s="27"/>
      <c r="RUS122" s="27"/>
      <c r="RUT122" s="27"/>
      <c r="RUU122" s="27"/>
      <c r="RUV122" s="27"/>
      <c r="RUW122" s="27"/>
      <c r="RUX122" s="27"/>
      <c r="RUY122" s="27"/>
      <c r="RUZ122" s="27"/>
      <c r="RVA122" s="27"/>
      <c r="RVB122" s="27"/>
      <c r="RVC122" s="27"/>
      <c r="RVD122" s="27"/>
      <c r="RVE122" s="27"/>
      <c r="RVF122" s="27"/>
      <c r="RVG122" s="27"/>
      <c r="RVH122" s="27"/>
      <c r="RVI122" s="27"/>
      <c r="RVJ122" s="27"/>
      <c r="RVK122" s="27"/>
      <c r="RVL122" s="27"/>
      <c r="RVM122" s="27"/>
      <c r="RVN122" s="27"/>
      <c r="RVU122" s="27"/>
      <c r="RVV122" s="27"/>
      <c r="RVW122" s="27"/>
      <c r="RVX122" s="27"/>
      <c r="RVY122" s="27"/>
      <c r="RVZ122" s="27"/>
      <c r="RWA122" s="27"/>
      <c r="RWB122" s="27"/>
      <c r="RWC122" s="27"/>
      <c r="RWD122" s="27"/>
      <c r="RWE122" s="27"/>
      <c r="RWF122" s="27"/>
      <c r="RWG122" s="27"/>
      <c r="RWH122" s="27"/>
      <c r="RWI122" s="27"/>
      <c r="RWJ122" s="27"/>
      <c r="RWK122" s="27"/>
      <c r="RWL122" s="27"/>
      <c r="RWM122" s="27"/>
      <c r="RWN122" s="27"/>
      <c r="RWO122" s="27"/>
      <c r="RWP122" s="27"/>
      <c r="RWQ122" s="27"/>
      <c r="RWR122" s="27"/>
      <c r="RWS122" s="27"/>
      <c r="RWT122" s="27"/>
      <c r="RWU122" s="27"/>
      <c r="RWV122" s="27"/>
      <c r="RWW122" s="27"/>
      <c r="RWX122" s="27"/>
      <c r="RWY122" s="27"/>
      <c r="RWZ122" s="27"/>
      <c r="RXA122" s="27"/>
      <c r="RXB122" s="27"/>
      <c r="RXC122" s="27"/>
      <c r="RXD122" s="27"/>
      <c r="RXE122" s="27"/>
      <c r="RXF122" s="27"/>
      <c r="RXG122" s="27"/>
      <c r="RXH122" s="27"/>
      <c r="RXI122" s="27"/>
      <c r="RXJ122" s="27"/>
      <c r="RXK122" s="27"/>
      <c r="RXL122" s="27"/>
      <c r="RXM122" s="27"/>
      <c r="RXN122" s="27"/>
      <c r="RXO122" s="27"/>
      <c r="RXP122" s="27"/>
      <c r="RXQ122" s="27"/>
      <c r="RXR122" s="27"/>
      <c r="RXS122" s="27"/>
      <c r="RXT122" s="27"/>
      <c r="RXU122" s="27"/>
      <c r="RXV122" s="27"/>
      <c r="RXW122" s="27"/>
      <c r="RXX122" s="27"/>
      <c r="RXY122" s="27"/>
      <c r="RXZ122" s="27"/>
      <c r="RYA122" s="27"/>
      <c r="RYB122" s="27"/>
      <c r="RYC122" s="27"/>
      <c r="RYD122" s="27"/>
      <c r="RYE122" s="27"/>
      <c r="RYF122" s="27"/>
      <c r="RYG122" s="27"/>
      <c r="RYH122" s="27"/>
      <c r="RYI122" s="27"/>
      <c r="RYJ122" s="27"/>
      <c r="RYK122" s="27"/>
      <c r="RYL122" s="27"/>
      <c r="RYM122" s="27"/>
      <c r="RYN122" s="27"/>
      <c r="RYO122" s="27"/>
      <c r="RYP122" s="27"/>
      <c r="RYQ122" s="27"/>
      <c r="RYR122" s="27"/>
      <c r="RYS122" s="27"/>
      <c r="RYT122" s="27"/>
      <c r="RYU122" s="27"/>
      <c r="RYV122" s="27"/>
      <c r="RYW122" s="27"/>
      <c r="RYX122" s="27"/>
      <c r="RYY122" s="27"/>
      <c r="RYZ122" s="27"/>
      <c r="RZA122" s="27"/>
      <c r="RZB122" s="27"/>
      <c r="RZC122" s="27"/>
      <c r="RZD122" s="27"/>
      <c r="RZE122" s="27"/>
      <c r="RZF122" s="27"/>
      <c r="RZG122" s="27"/>
      <c r="RZH122" s="27"/>
      <c r="RZI122" s="27"/>
      <c r="RZJ122" s="27"/>
      <c r="RZK122" s="27"/>
      <c r="RZL122" s="27"/>
      <c r="RZM122" s="27"/>
      <c r="RZN122" s="27"/>
      <c r="RZO122" s="27"/>
      <c r="RZP122" s="27"/>
      <c r="RZQ122" s="27"/>
      <c r="RZR122" s="27"/>
      <c r="RZS122" s="27"/>
      <c r="RZT122" s="27"/>
      <c r="RZU122" s="27"/>
      <c r="RZV122" s="27"/>
      <c r="RZW122" s="27"/>
      <c r="RZX122" s="27"/>
      <c r="RZY122" s="27"/>
      <c r="RZZ122" s="27"/>
      <c r="SAA122" s="27"/>
      <c r="SAB122" s="27"/>
      <c r="SAC122" s="27"/>
      <c r="SAD122" s="27"/>
      <c r="SAE122" s="27"/>
      <c r="SAF122" s="27"/>
      <c r="SAG122" s="27"/>
      <c r="SAH122" s="27"/>
      <c r="SAI122" s="27"/>
      <c r="SAJ122" s="27"/>
      <c r="SAK122" s="27"/>
      <c r="SAL122" s="27"/>
      <c r="SAM122" s="27"/>
      <c r="SAN122" s="27"/>
      <c r="SAO122" s="27"/>
      <c r="SAP122" s="27"/>
      <c r="SAQ122" s="27"/>
      <c r="SAR122" s="27"/>
      <c r="SAS122" s="27"/>
      <c r="SAT122" s="27"/>
      <c r="SAU122" s="27"/>
      <c r="SAV122" s="27"/>
      <c r="SAW122" s="27"/>
      <c r="SAX122" s="27"/>
      <c r="SAY122" s="27"/>
      <c r="SAZ122" s="27"/>
      <c r="SBA122" s="27"/>
      <c r="SBB122" s="27"/>
      <c r="SBC122" s="27"/>
      <c r="SBD122" s="27"/>
      <c r="SBE122" s="27"/>
      <c r="SBF122" s="27"/>
      <c r="SBG122" s="27"/>
      <c r="SBH122" s="27"/>
      <c r="SBI122" s="27"/>
      <c r="SBJ122" s="27"/>
      <c r="SBK122" s="27"/>
      <c r="SBL122" s="27"/>
      <c r="SBM122" s="27"/>
      <c r="SBN122" s="27"/>
      <c r="SBO122" s="27"/>
      <c r="SBP122" s="27"/>
      <c r="SBQ122" s="27"/>
      <c r="SBR122" s="27"/>
      <c r="SBS122" s="27"/>
      <c r="SBT122" s="27"/>
      <c r="SBU122" s="27"/>
      <c r="SBV122" s="27"/>
      <c r="SBW122" s="27"/>
      <c r="SBX122" s="27"/>
      <c r="SBY122" s="27"/>
      <c r="SBZ122" s="27"/>
      <c r="SCA122" s="27"/>
      <c r="SCB122" s="27"/>
      <c r="SCC122" s="27"/>
      <c r="SCD122" s="27"/>
      <c r="SCE122" s="27"/>
      <c r="SCF122" s="27"/>
      <c r="SCG122" s="27"/>
      <c r="SCH122" s="27"/>
      <c r="SCI122" s="27"/>
      <c r="SCJ122" s="27"/>
      <c r="SCK122" s="27"/>
      <c r="SCL122" s="27"/>
      <c r="SCM122" s="27"/>
      <c r="SCN122" s="27"/>
      <c r="SCO122" s="27"/>
      <c r="SCP122" s="27"/>
      <c r="SCQ122" s="27"/>
      <c r="SCR122" s="27"/>
      <c r="SCS122" s="27"/>
      <c r="SCT122" s="27"/>
      <c r="SCU122" s="27"/>
      <c r="SCV122" s="27"/>
      <c r="SCW122" s="27"/>
      <c r="SCX122" s="27"/>
      <c r="SCY122" s="27"/>
      <c r="SCZ122" s="27"/>
      <c r="SDA122" s="27"/>
      <c r="SDB122" s="27"/>
      <c r="SDC122" s="27"/>
      <c r="SDD122" s="27"/>
      <c r="SDE122" s="27"/>
      <c r="SDF122" s="27"/>
      <c r="SDG122" s="27"/>
      <c r="SDH122" s="27"/>
      <c r="SDI122" s="27"/>
      <c r="SDJ122" s="27"/>
      <c r="SDK122" s="27"/>
      <c r="SDL122" s="27"/>
      <c r="SDM122" s="27"/>
      <c r="SDN122" s="27"/>
      <c r="SDO122" s="27"/>
      <c r="SDP122" s="27"/>
      <c r="SDQ122" s="27"/>
      <c r="SDR122" s="27"/>
      <c r="SDS122" s="27"/>
      <c r="SDT122" s="27"/>
      <c r="SDU122" s="27"/>
      <c r="SDV122" s="27"/>
      <c r="SDW122" s="27"/>
      <c r="SDX122" s="27"/>
      <c r="SDY122" s="27"/>
      <c r="SDZ122" s="27"/>
      <c r="SEA122" s="27"/>
      <c r="SEB122" s="27"/>
      <c r="SEC122" s="27"/>
      <c r="SED122" s="27"/>
      <c r="SEE122" s="27"/>
      <c r="SEF122" s="27"/>
      <c r="SEG122" s="27"/>
      <c r="SEH122" s="27"/>
      <c r="SEI122" s="27"/>
      <c r="SEJ122" s="27"/>
      <c r="SEK122" s="27"/>
      <c r="SEL122" s="27"/>
      <c r="SEM122" s="27"/>
      <c r="SEN122" s="27"/>
      <c r="SEO122" s="27"/>
      <c r="SEP122" s="27"/>
      <c r="SEQ122" s="27"/>
      <c r="SER122" s="27"/>
      <c r="SES122" s="27"/>
      <c r="SET122" s="27"/>
      <c r="SEU122" s="27"/>
      <c r="SEV122" s="27"/>
      <c r="SEW122" s="27"/>
      <c r="SEX122" s="27"/>
      <c r="SEY122" s="27"/>
      <c r="SEZ122" s="27"/>
      <c r="SFA122" s="27"/>
      <c r="SFB122" s="27"/>
      <c r="SFC122" s="27"/>
      <c r="SFD122" s="27"/>
      <c r="SFE122" s="27"/>
      <c r="SFF122" s="27"/>
      <c r="SFG122" s="27"/>
      <c r="SFH122" s="27"/>
      <c r="SFI122" s="27"/>
      <c r="SFJ122" s="27"/>
      <c r="SFQ122" s="27"/>
      <c r="SFR122" s="27"/>
      <c r="SFS122" s="27"/>
      <c r="SFT122" s="27"/>
      <c r="SFU122" s="27"/>
      <c r="SFV122" s="27"/>
      <c r="SFW122" s="27"/>
      <c r="SFX122" s="27"/>
      <c r="SFY122" s="27"/>
      <c r="SFZ122" s="27"/>
      <c r="SGA122" s="27"/>
      <c r="SGB122" s="27"/>
      <c r="SGC122" s="27"/>
      <c r="SGD122" s="27"/>
      <c r="SGE122" s="27"/>
      <c r="SGF122" s="27"/>
      <c r="SGG122" s="27"/>
      <c r="SGH122" s="27"/>
      <c r="SGI122" s="27"/>
      <c r="SGJ122" s="27"/>
      <c r="SGK122" s="27"/>
      <c r="SGL122" s="27"/>
      <c r="SGM122" s="27"/>
      <c r="SGN122" s="27"/>
      <c r="SGO122" s="27"/>
      <c r="SGP122" s="27"/>
      <c r="SGQ122" s="27"/>
      <c r="SGR122" s="27"/>
      <c r="SGS122" s="27"/>
      <c r="SGT122" s="27"/>
      <c r="SGU122" s="27"/>
      <c r="SGV122" s="27"/>
      <c r="SGW122" s="27"/>
      <c r="SGX122" s="27"/>
      <c r="SGY122" s="27"/>
      <c r="SGZ122" s="27"/>
      <c r="SHA122" s="27"/>
      <c r="SHB122" s="27"/>
      <c r="SHC122" s="27"/>
      <c r="SHD122" s="27"/>
      <c r="SHE122" s="27"/>
      <c r="SHF122" s="27"/>
      <c r="SHG122" s="27"/>
      <c r="SHH122" s="27"/>
      <c r="SHI122" s="27"/>
      <c r="SHJ122" s="27"/>
      <c r="SHK122" s="27"/>
      <c r="SHL122" s="27"/>
      <c r="SHM122" s="27"/>
      <c r="SHN122" s="27"/>
      <c r="SHO122" s="27"/>
      <c r="SHP122" s="27"/>
      <c r="SHQ122" s="27"/>
      <c r="SHR122" s="27"/>
      <c r="SHS122" s="27"/>
      <c r="SHT122" s="27"/>
      <c r="SHU122" s="27"/>
      <c r="SHV122" s="27"/>
      <c r="SHW122" s="27"/>
      <c r="SHX122" s="27"/>
      <c r="SHY122" s="27"/>
      <c r="SHZ122" s="27"/>
      <c r="SIA122" s="27"/>
      <c r="SIB122" s="27"/>
      <c r="SIC122" s="27"/>
      <c r="SID122" s="27"/>
      <c r="SIE122" s="27"/>
      <c r="SIF122" s="27"/>
      <c r="SIG122" s="27"/>
      <c r="SIH122" s="27"/>
      <c r="SII122" s="27"/>
      <c r="SIJ122" s="27"/>
      <c r="SIK122" s="27"/>
      <c r="SIL122" s="27"/>
      <c r="SIM122" s="27"/>
      <c r="SIN122" s="27"/>
      <c r="SIO122" s="27"/>
      <c r="SIP122" s="27"/>
      <c r="SIQ122" s="27"/>
      <c r="SIR122" s="27"/>
      <c r="SIS122" s="27"/>
      <c r="SIT122" s="27"/>
      <c r="SIU122" s="27"/>
      <c r="SIV122" s="27"/>
      <c r="SIW122" s="27"/>
      <c r="SIX122" s="27"/>
      <c r="SIY122" s="27"/>
      <c r="SIZ122" s="27"/>
      <c r="SJA122" s="27"/>
      <c r="SJB122" s="27"/>
      <c r="SJC122" s="27"/>
      <c r="SJD122" s="27"/>
      <c r="SJE122" s="27"/>
      <c r="SJF122" s="27"/>
      <c r="SJG122" s="27"/>
      <c r="SJH122" s="27"/>
      <c r="SJI122" s="27"/>
      <c r="SJJ122" s="27"/>
      <c r="SJK122" s="27"/>
      <c r="SJL122" s="27"/>
      <c r="SJM122" s="27"/>
      <c r="SJN122" s="27"/>
      <c r="SJO122" s="27"/>
      <c r="SJP122" s="27"/>
      <c r="SJQ122" s="27"/>
      <c r="SJR122" s="27"/>
      <c r="SJS122" s="27"/>
      <c r="SJT122" s="27"/>
      <c r="SJU122" s="27"/>
      <c r="SJV122" s="27"/>
      <c r="SJW122" s="27"/>
      <c r="SJX122" s="27"/>
      <c r="SJY122" s="27"/>
      <c r="SJZ122" s="27"/>
      <c r="SKA122" s="27"/>
      <c r="SKB122" s="27"/>
      <c r="SKC122" s="27"/>
      <c r="SKD122" s="27"/>
      <c r="SKE122" s="27"/>
      <c r="SKF122" s="27"/>
      <c r="SKG122" s="27"/>
      <c r="SKH122" s="27"/>
      <c r="SKI122" s="27"/>
      <c r="SKJ122" s="27"/>
      <c r="SKK122" s="27"/>
      <c r="SKL122" s="27"/>
      <c r="SKM122" s="27"/>
      <c r="SKN122" s="27"/>
      <c r="SKO122" s="27"/>
      <c r="SKP122" s="27"/>
      <c r="SKQ122" s="27"/>
      <c r="SKR122" s="27"/>
      <c r="SKS122" s="27"/>
      <c r="SKT122" s="27"/>
      <c r="SKU122" s="27"/>
      <c r="SKV122" s="27"/>
      <c r="SKW122" s="27"/>
      <c r="SKX122" s="27"/>
      <c r="SKY122" s="27"/>
      <c r="SKZ122" s="27"/>
      <c r="SLA122" s="27"/>
      <c r="SLB122" s="27"/>
      <c r="SLC122" s="27"/>
      <c r="SLD122" s="27"/>
      <c r="SLE122" s="27"/>
      <c r="SLF122" s="27"/>
      <c r="SLG122" s="27"/>
      <c r="SLH122" s="27"/>
      <c r="SLI122" s="27"/>
      <c r="SLJ122" s="27"/>
      <c r="SLK122" s="27"/>
      <c r="SLL122" s="27"/>
      <c r="SLM122" s="27"/>
      <c r="SLN122" s="27"/>
      <c r="SLO122" s="27"/>
      <c r="SLP122" s="27"/>
      <c r="SLQ122" s="27"/>
      <c r="SLR122" s="27"/>
      <c r="SLS122" s="27"/>
      <c r="SLT122" s="27"/>
      <c r="SLU122" s="27"/>
      <c r="SLV122" s="27"/>
      <c r="SLW122" s="27"/>
      <c r="SLX122" s="27"/>
      <c r="SLY122" s="27"/>
      <c r="SLZ122" s="27"/>
      <c r="SMA122" s="27"/>
      <c r="SMB122" s="27"/>
      <c r="SMC122" s="27"/>
      <c r="SMD122" s="27"/>
      <c r="SME122" s="27"/>
      <c r="SMF122" s="27"/>
      <c r="SMG122" s="27"/>
      <c r="SMH122" s="27"/>
      <c r="SMI122" s="27"/>
      <c r="SMJ122" s="27"/>
      <c r="SMK122" s="27"/>
      <c r="SML122" s="27"/>
      <c r="SMM122" s="27"/>
      <c r="SMN122" s="27"/>
      <c r="SMO122" s="27"/>
      <c r="SMP122" s="27"/>
      <c r="SMQ122" s="27"/>
      <c r="SMR122" s="27"/>
      <c r="SMS122" s="27"/>
      <c r="SMT122" s="27"/>
      <c r="SMU122" s="27"/>
      <c r="SMV122" s="27"/>
      <c r="SMW122" s="27"/>
      <c r="SMX122" s="27"/>
      <c r="SMY122" s="27"/>
      <c r="SMZ122" s="27"/>
      <c r="SNA122" s="27"/>
      <c r="SNB122" s="27"/>
      <c r="SNC122" s="27"/>
      <c r="SND122" s="27"/>
      <c r="SNE122" s="27"/>
      <c r="SNF122" s="27"/>
      <c r="SNG122" s="27"/>
      <c r="SNH122" s="27"/>
      <c r="SNI122" s="27"/>
      <c r="SNJ122" s="27"/>
      <c r="SNK122" s="27"/>
      <c r="SNL122" s="27"/>
      <c r="SNM122" s="27"/>
      <c r="SNN122" s="27"/>
      <c r="SNO122" s="27"/>
      <c r="SNP122" s="27"/>
      <c r="SNQ122" s="27"/>
      <c r="SNR122" s="27"/>
      <c r="SNS122" s="27"/>
      <c r="SNT122" s="27"/>
      <c r="SNU122" s="27"/>
      <c r="SNV122" s="27"/>
      <c r="SNW122" s="27"/>
      <c r="SNX122" s="27"/>
      <c r="SNY122" s="27"/>
      <c r="SNZ122" s="27"/>
      <c r="SOA122" s="27"/>
      <c r="SOB122" s="27"/>
      <c r="SOC122" s="27"/>
      <c r="SOD122" s="27"/>
      <c r="SOE122" s="27"/>
      <c r="SOF122" s="27"/>
      <c r="SOG122" s="27"/>
      <c r="SOH122" s="27"/>
      <c r="SOI122" s="27"/>
      <c r="SOJ122" s="27"/>
      <c r="SOK122" s="27"/>
      <c r="SOL122" s="27"/>
      <c r="SOM122" s="27"/>
      <c r="SON122" s="27"/>
      <c r="SOO122" s="27"/>
      <c r="SOP122" s="27"/>
      <c r="SOQ122" s="27"/>
      <c r="SOR122" s="27"/>
      <c r="SOS122" s="27"/>
      <c r="SOT122" s="27"/>
      <c r="SOU122" s="27"/>
      <c r="SOV122" s="27"/>
      <c r="SOW122" s="27"/>
      <c r="SOX122" s="27"/>
      <c r="SOY122" s="27"/>
      <c r="SOZ122" s="27"/>
      <c r="SPA122" s="27"/>
      <c r="SPB122" s="27"/>
      <c r="SPC122" s="27"/>
      <c r="SPD122" s="27"/>
      <c r="SPE122" s="27"/>
      <c r="SPF122" s="27"/>
      <c r="SPM122" s="27"/>
      <c r="SPN122" s="27"/>
      <c r="SPO122" s="27"/>
      <c r="SPP122" s="27"/>
      <c r="SPQ122" s="27"/>
      <c r="SPR122" s="27"/>
      <c r="SPS122" s="27"/>
      <c r="SPT122" s="27"/>
      <c r="SPU122" s="27"/>
      <c r="SPV122" s="27"/>
      <c r="SPW122" s="27"/>
      <c r="SPX122" s="27"/>
      <c r="SPY122" s="27"/>
      <c r="SPZ122" s="27"/>
      <c r="SQA122" s="27"/>
      <c r="SQB122" s="27"/>
      <c r="SQC122" s="27"/>
      <c r="SQD122" s="27"/>
      <c r="SQE122" s="27"/>
      <c r="SQF122" s="27"/>
      <c r="SQG122" s="27"/>
      <c r="SQH122" s="27"/>
      <c r="SQI122" s="27"/>
      <c r="SQJ122" s="27"/>
      <c r="SQK122" s="27"/>
      <c r="SQL122" s="27"/>
      <c r="SQM122" s="27"/>
      <c r="SQN122" s="27"/>
      <c r="SQO122" s="27"/>
      <c r="SQP122" s="27"/>
      <c r="SQQ122" s="27"/>
      <c r="SQR122" s="27"/>
      <c r="SQS122" s="27"/>
      <c r="SQT122" s="27"/>
      <c r="SQU122" s="27"/>
      <c r="SQV122" s="27"/>
      <c r="SQW122" s="27"/>
      <c r="SQX122" s="27"/>
      <c r="SQY122" s="27"/>
      <c r="SQZ122" s="27"/>
      <c r="SRA122" s="27"/>
      <c r="SRB122" s="27"/>
      <c r="SRC122" s="27"/>
      <c r="SRD122" s="27"/>
      <c r="SRE122" s="27"/>
      <c r="SRF122" s="27"/>
      <c r="SRG122" s="27"/>
      <c r="SRH122" s="27"/>
      <c r="SRI122" s="27"/>
      <c r="SRJ122" s="27"/>
      <c r="SRK122" s="27"/>
      <c r="SRL122" s="27"/>
      <c r="SRM122" s="27"/>
      <c r="SRN122" s="27"/>
      <c r="SRO122" s="27"/>
      <c r="SRP122" s="27"/>
      <c r="SRQ122" s="27"/>
      <c r="SRR122" s="27"/>
      <c r="SRS122" s="27"/>
      <c r="SRT122" s="27"/>
      <c r="SRU122" s="27"/>
      <c r="SRV122" s="27"/>
      <c r="SRW122" s="27"/>
      <c r="SRX122" s="27"/>
      <c r="SRY122" s="27"/>
      <c r="SRZ122" s="27"/>
      <c r="SSA122" s="27"/>
      <c r="SSB122" s="27"/>
      <c r="SSC122" s="27"/>
      <c r="SSD122" s="27"/>
      <c r="SSE122" s="27"/>
      <c r="SSF122" s="27"/>
      <c r="SSG122" s="27"/>
      <c r="SSH122" s="27"/>
      <c r="SSI122" s="27"/>
      <c r="SSJ122" s="27"/>
      <c r="SSK122" s="27"/>
      <c r="SSL122" s="27"/>
      <c r="SSM122" s="27"/>
      <c r="SSN122" s="27"/>
      <c r="SSO122" s="27"/>
      <c r="SSP122" s="27"/>
      <c r="SSQ122" s="27"/>
      <c r="SSR122" s="27"/>
      <c r="SSS122" s="27"/>
      <c r="SST122" s="27"/>
      <c r="SSU122" s="27"/>
      <c r="SSV122" s="27"/>
      <c r="SSW122" s="27"/>
      <c r="SSX122" s="27"/>
      <c r="SSY122" s="27"/>
      <c r="SSZ122" s="27"/>
      <c r="STA122" s="27"/>
      <c r="STB122" s="27"/>
      <c r="STC122" s="27"/>
      <c r="STD122" s="27"/>
      <c r="STE122" s="27"/>
      <c r="STF122" s="27"/>
      <c r="STG122" s="27"/>
      <c r="STH122" s="27"/>
      <c r="STI122" s="27"/>
      <c r="STJ122" s="27"/>
      <c r="STK122" s="27"/>
      <c r="STL122" s="27"/>
      <c r="STM122" s="27"/>
      <c r="STN122" s="27"/>
      <c r="STO122" s="27"/>
      <c r="STP122" s="27"/>
      <c r="STQ122" s="27"/>
      <c r="STR122" s="27"/>
      <c r="STS122" s="27"/>
      <c r="STT122" s="27"/>
      <c r="STU122" s="27"/>
      <c r="STV122" s="27"/>
      <c r="STW122" s="27"/>
      <c r="STX122" s="27"/>
      <c r="STY122" s="27"/>
      <c r="STZ122" s="27"/>
      <c r="SUA122" s="27"/>
      <c r="SUB122" s="27"/>
      <c r="SUC122" s="27"/>
      <c r="SUD122" s="27"/>
      <c r="SUE122" s="27"/>
      <c r="SUF122" s="27"/>
      <c r="SUG122" s="27"/>
      <c r="SUH122" s="27"/>
      <c r="SUI122" s="27"/>
      <c r="SUJ122" s="27"/>
      <c r="SUK122" s="27"/>
      <c r="SUL122" s="27"/>
      <c r="SUM122" s="27"/>
      <c r="SUN122" s="27"/>
      <c r="SUO122" s="27"/>
      <c r="SUP122" s="27"/>
      <c r="SUQ122" s="27"/>
      <c r="SUR122" s="27"/>
      <c r="SUS122" s="27"/>
      <c r="SUT122" s="27"/>
      <c r="SUU122" s="27"/>
      <c r="SUV122" s="27"/>
      <c r="SUW122" s="27"/>
      <c r="SUX122" s="27"/>
      <c r="SUY122" s="27"/>
      <c r="SUZ122" s="27"/>
      <c r="SVA122" s="27"/>
      <c r="SVB122" s="27"/>
      <c r="SVC122" s="27"/>
      <c r="SVD122" s="27"/>
      <c r="SVE122" s="27"/>
      <c r="SVF122" s="27"/>
      <c r="SVG122" s="27"/>
      <c r="SVH122" s="27"/>
      <c r="SVI122" s="27"/>
      <c r="SVJ122" s="27"/>
      <c r="SVK122" s="27"/>
      <c r="SVL122" s="27"/>
      <c r="SVM122" s="27"/>
      <c r="SVN122" s="27"/>
      <c r="SVO122" s="27"/>
      <c r="SVP122" s="27"/>
      <c r="SVQ122" s="27"/>
      <c r="SVR122" s="27"/>
      <c r="SVS122" s="27"/>
      <c r="SVT122" s="27"/>
      <c r="SVU122" s="27"/>
      <c r="SVV122" s="27"/>
      <c r="SVW122" s="27"/>
      <c r="SVX122" s="27"/>
      <c r="SVY122" s="27"/>
      <c r="SVZ122" s="27"/>
      <c r="SWA122" s="27"/>
      <c r="SWB122" s="27"/>
      <c r="SWC122" s="27"/>
      <c r="SWD122" s="27"/>
      <c r="SWE122" s="27"/>
      <c r="SWF122" s="27"/>
      <c r="SWG122" s="27"/>
      <c r="SWH122" s="27"/>
      <c r="SWI122" s="27"/>
      <c r="SWJ122" s="27"/>
      <c r="SWK122" s="27"/>
      <c r="SWL122" s="27"/>
      <c r="SWM122" s="27"/>
      <c r="SWN122" s="27"/>
      <c r="SWO122" s="27"/>
      <c r="SWP122" s="27"/>
      <c r="SWQ122" s="27"/>
      <c r="SWR122" s="27"/>
      <c r="SWS122" s="27"/>
      <c r="SWT122" s="27"/>
      <c r="SWU122" s="27"/>
      <c r="SWV122" s="27"/>
      <c r="SWW122" s="27"/>
      <c r="SWX122" s="27"/>
      <c r="SWY122" s="27"/>
      <c r="SWZ122" s="27"/>
      <c r="SXA122" s="27"/>
      <c r="SXB122" s="27"/>
      <c r="SXC122" s="27"/>
      <c r="SXD122" s="27"/>
      <c r="SXE122" s="27"/>
      <c r="SXF122" s="27"/>
      <c r="SXG122" s="27"/>
      <c r="SXH122" s="27"/>
      <c r="SXI122" s="27"/>
      <c r="SXJ122" s="27"/>
      <c r="SXK122" s="27"/>
      <c r="SXL122" s="27"/>
      <c r="SXM122" s="27"/>
      <c r="SXN122" s="27"/>
      <c r="SXO122" s="27"/>
      <c r="SXP122" s="27"/>
      <c r="SXQ122" s="27"/>
      <c r="SXR122" s="27"/>
      <c r="SXS122" s="27"/>
      <c r="SXT122" s="27"/>
      <c r="SXU122" s="27"/>
      <c r="SXV122" s="27"/>
      <c r="SXW122" s="27"/>
      <c r="SXX122" s="27"/>
      <c r="SXY122" s="27"/>
      <c r="SXZ122" s="27"/>
      <c r="SYA122" s="27"/>
      <c r="SYB122" s="27"/>
      <c r="SYC122" s="27"/>
      <c r="SYD122" s="27"/>
      <c r="SYE122" s="27"/>
      <c r="SYF122" s="27"/>
      <c r="SYG122" s="27"/>
      <c r="SYH122" s="27"/>
      <c r="SYI122" s="27"/>
      <c r="SYJ122" s="27"/>
      <c r="SYK122" s="27"/>
      <c r="SYL122" s="27"/>
      <c r="SYM122" s="27"/>
      <c r="SYN122" s="27"/>
      <c r="SYO122" s="27"/>
      <c r="SYP122" s="27"/>
      <c r="SYQ122" s="27"/>
      <c r="SYR122" s="27"/>
      <c r="SYS122" s="27"/>
      <c r="SYT122" s="27"/>
      <c r="SYU122" s="27"/>
      <c r="SYV122" s="27"/>
      <c r="SYW122" s="27"/>
      <c r="SYX122" s="27"/>
      <c r="SYY122" s="27"/>
      <c r="SYZ122" s="27"/>
      <c r="SZA122" s="27"/>
      <c r="SZB122" s="27"/>
      <c r="SZI122" s="27"/>
      <c r="SZJ122" s="27"/>
      <c r="SZK122" s="27"/>
      <c r="SZL122" s="27"/>
      <c r="SZM122" s="27"/>
      <c r="SZN122" s="27"/>
      <c r="SZO122" s="27"/>
      <c r="SZP122" s="27"/>
      <c r="SZQ122" s="27"/>
      <c r="SZR122" s="27"/>
      <c r="SZS122" s="27"/>
      <c r="SZT122" s="27"/>
      <c r="SZU122" s="27"/>
      <c r="SZV122" s="27"/>
      <c r="SZW122" s="27"/>
      <c r="SZX122" s="27"/>
      <c r="SZY122" s="27"/>
      <c r="SZZ122" s="27"/>
      <c r="TAA122" s="27"/>
      <c r="TAB122" s="27"/>
      <c r="TAC122" s="27"/>
      <c r="TAD122" s="27"/>
      <c r="TAE122" s="27"/>
      <c r="TAF122" s="27"/>
      <c r="TAG122" s="27"/>
      <c r="TAH122" s="27"/>
      <c r="TAI122" s="27"/>
      <c r="TAJ122" s="27"/>
      <c r="TAK122" s="27"/>
      <c r="TAL122" s="27"/>
      <c r="TAM122" s="27"/>
      <c r="TAN122" s="27"/>
      <c r="TAO122" s="27"/>
      <c r="TAP122" s="27"/>
      <c r="TAQ122" s="27"/>
      <c r="TAR122" s="27"/>
      <c r="TAS122" s="27"/>
      <c r="TAT122" s="27"/>
      <c r="TAU122" s="27"/>
      <c r="TAV122" s="27"/>
      <c r="TAW122" s="27"/>
      <c r="TAX122" s="27"/>
      <c r="TAY122" s="27"/>
      <c r="TAZ122" s="27"/>
      <c r="TBA122" s="27"/>
      <c r="TBB122" s="27"/>
      <c r="TBC122" s="27"/>
      <c r="TBD122" s="27"/>
      <c r="TBE122" s="27"/>
      <c r="TBF122" s="27"/>
      <c r="TBG122" s="27"/>
      <c r="TBH122" s="27"/>
      <c r="TBI122" s="27"/>
      <c r="TBJ122" s="27"/>
      <c r="TBK122" s="27"/>
      <c r="TBL122" s="27"/>
      <c r="TBM122" s="27"/>
      <c r="TBN122" s="27"/>
      <c r="TBO122" s="27"/>
      <c r="TBP122" s="27"/>
      <c r="TBQ122" s="27"/>
      <c r="TBR122" s="27"/>
      <c r="TBS122" s="27"/>
      <c r="TBT122" s="27"/>
      <c r="TBU122" s="27"/>
      <c r="TBV122" s="27"/>
      <c r="TBW122" s="27"/>
      <c r="TBX122" s="27"/>
      <c r="TBY122" s="27"/>
      <c r="TBZ122" s="27"/>
      <c r="TCA122" s="27"/>
      <c r="TCB122" s="27"/>
      <c r="TCC122" s="27"/>
      <c r="TCD122" s="27"/>
      <c r="TCE122" s="27"/>
      <c r="TCF122" s="27"/>
      <c r="TCG122" s="27"/>
      <c r="TCH122" s="27"/>
      <c r="TCI122" s="27"/>
      <c r="TCJ122" s="27"/>
      <c r="TCK122" s="27"/>
      <c r="TCL122" s="27"/>
      <c r="TCM122" s="27"/>
      <c r="TCN122" s="27"/>
      <c r="TCO122" s="27"/>
      <c r="TCP122" s="27"/>
      <c r="TCQ122" s="27"/>
      <c r="TCR122" s="27"/>
      <c r="TCS122" s="27"/>
      <c r="TCT122" s="27"/>
      <c r="TCU122" s="27"/>
      <c r="TCV122" s="27"/>
      <c r="TCW122" s="27"/>
      <c r="TCX122" s="27"/>
      <c r="TCY122" s="27"/>
      <c r="TCZ122" s="27"/>
      <c r="TDA122" s="27"/>
      <c r="TDB122" s="27"/>
      <c r="TDC122" s="27"/>
      <c r="TDD122" s="27"/>
      <c r="TDE122" s="27"/>
      <c r="TDF122" s="27"/>
      <c r="TDG122" s="27"/>
      <c r="TDH122" s="27"/>
      <c r="TDI122" s="27"/>
      <c r="TDJ122" s="27"/>
      <c r="TDK122" s="27"/>
      <c r="TDL122" s="27"/>
      <c r="TDM122" s="27"/>
      <c r="TDN122" s="27"/>
      <c r="TDO122" s="27"/>
      <c r="TDP122" s="27"/>
      <c r="TDQ122" s="27"/>
      <c r="TDR122" s="27"/>
      <c r="TDS122" s="27"/>
      <c r="TDT122" s="27"/>
      <c r="TDU122" s="27"/>
      <c r="TDV122" s="27"/>
      <c r="TDW122" s="27"/>
      <c r="TDX122" s="27"/>
      <c r="TDY122" s="27"/>
      <c r="TDZ122" s="27"/>
      <c r="TEA122" s="27"/>
      <c r="TEB122" s="27"/>
      <c r="TEC122" s="27"/>
      <c r="TED122" s="27"/>
      <c r="TEE122" s="27"/>
      <c r="TEF122" s="27"/>
      <c r="TEG122" s="27"/>
      <c r="TEH122" s="27"/>
      <c r="TEI122" s="27"/>
      <c r="TEJ122" s="27"/>
      <c r="TEK122" s="27"/>
      <c r="TEL122" s="27"/>
      <c r="TEM122" s="27"/>
      <c r="TEN122" s="27"/>
      <c r="TEO122" s="27"/>
      <c r="TEP122" s="27"/>
      <c r="TEQ122" s="27"/>
      <c r="TER122" s="27"/>
      <c r="TES122" s="27"/>
      <c r="TET122" s="27"/>
      <c r="TEU122" s="27"/>
      <c r="TEV122" s="27"/>
      <c r="TEW122" s="27"/>
      <c r="TEX122" s="27"/>
      <c r="TEY122" s="27"/>
      <c r="TEZ122" s="27"/>
      <c r="TFA122" s="27"/>
      <c r="TFB122" s="27"/>
      <c r="TFC122" s="27"/>
      <c r="TFD122" s="27"/>
      <c r="TFE122" s="27"/>
      <c r="TFF122" s="27"/>
      <c r="TFG122" s="27"/>
      <c r="TFH122" s="27"/>
      <c r="TFI122" s="27"/>
      <c r="TFJ122" s="27"/>
      <c r="TFK122" s="27"/>
      <c r="TFL122" s="27"/>
      <c r="TFM122" s="27"/>
      <c r="TFN122" s="27"/>
      <c r="TFO122" s="27"/>
      <c r="TFP122" s="27"/>
      <c r="TFQ122" s="27"/>
      <c r="TFR122" s="27"/>
      <c r="TFS122" s="27"/>
      <c r="TFT122" s="27"/>
      <c r="TFU122" s="27"/>
      <c r="TFV122" s="27"/>
      <c r="TFW122" s="27"/>
      <c r="TFX122" s="27"/>
      <c r="TFY122" s="27"/>
      <c r="TFZ122" s="27"/>
      <c r="TGA122" s="27"/>
      <c r="TGB122" s="27"/>
      <c r="TGC122" s="27"/>
      <c r="TGD122" s="27"/>
      <c r="TGE122" s="27"/>
      <c r="TGF122" s="27"/>
      <c r="TGG122" s="27"/>
      <c r="TGH122" s="27"/>
      <c r="TGI122" s="27"/>
      <c r="TGJ122" s="27"/>
      <c r="TGK122" s="27"/>
      <c r="TGL122" s="27"/>
      <c r="TGM122" s="27"/>
      <c r="TGN122" s="27"/>
      <c r="TGO122" s="27"/>
      <c r="TGP122" s="27"/>
      <c r="TGQ122" s="27"/>
      <c r="TGR122" s="27"/>
      <c r="TGS122" s="27"/>
      <c r="TGT122" s="27"/>
      <c r="TGU122" s="27"/>
      <c r="TGV122" s="27"/>
      <c r="TGW122" s="27"/>
      <c r="TGX122" s="27"/>
      <c r="TGY122" s="27"/>
      <c r="TGZ122" s="27"/>
      <c r="THA122" s="27"/>
      <c r="THB122" s="27"/>
      <c r="THC122" s="27"/>
      <c r="THD122" s="27"/>
      <c r="THE122" s="27"/>
      <c r="THF122" s="27"/>
      <c r="THG122" s="27"/>
      <c r="THH122" s="27"/>
      <c r="THI122" s="27"/>
      <c r="THJ122" s="27"/>
      <c r="THK122" s="27"/>
      <c r="THL122" s="27"/>
      <c r="THM122" s="27"/>
      <c r="THN122" s="27"/>
      <c r="THO122" s="27"/>
      <c r="THP122" s="27"/>
      <c r="THQ122" s="27"/>
      <c r="THR122" s="27"/>
      <c r="THS122" s="27"/>
      <c r="THT122" s="27"/>
      <c r="THU122" s="27"/>
      <c r="THV122" s="27"/>
      <c r="THW122" s="27"/>
      <c r="THX122" s="27"/>
      <c r="THY122" s="27"/>
      <c r="THZ122" s="27"/>
      <c r="TIA122" s="27"/>
      <c r="TIB122" s="27"/>
      <c r="TIC122" s="27"/>
      <c r="TID122" s="27"/>
      <c r="TIE122" s="27"/>
      <c r="TIF122" s="27"/>
      <c r="TIG122" s="27"/>
      <c r="TIH122" s="27"/>
      <c r="TII122" s="27"/>
      <c r="TIJ122" s="27"/>
      <c r="TIK122" s="27"/>
      <c r="TIL122" s="27"/>
      <c r="TIM122" s="27"/>
      <c r="TIN122" s="27"/>
      <c r="TIO122" s="27"/>
      <c r="TIP122" s="27"/>
      <c r="TIQ122" s="27"/>
      <c r="TIR122" s="27"/>
      <c r="TIS122" s="27"/>
      <c r="TIT122" s="27"/>
      <c r="TIU122" s="27"/>
      <c r="TIV122" s="27"/>
      <c r="TIW122" s="27"/>
      <c r="TIX122" s="27"/>
      <c r="TJE122" s="27"/>
      <c r="TJF122" s="27"/>
      <c r="TJG122" s="27"/>
      <c r="TJH122" s="27"/>
      <c r="TJI122" s="27"/>
      <c r="TJJ122" s="27"/>
      <c r="TJK122" s="27"/>
      <c r="TJL122" s="27"/>
      <c r="TJM122" s="27"/>
      <c r="TJN122" s="27"/>
      <c r="TJO122" s="27"/>
      <c r="TJP122" s="27"/>
      <c r="TJQ122" s="27"/>
      <c r="TJR122" s="27"/>
      <c r="TJS122" s="27"/>
      <c r="TJT122" s="27"/>
      <c r="TJU122" s="27"/>
      <c r="TJV122" s="27"/>
      <c r="TJW122" s="27"/>
      <c r="TJX122" s="27"/>
      <c r="TJY122" s="27"/>
      <c r="TJZ122" s="27"/>
      <c r="TKA122" s="27"/>
      <c r="TKB122" s="27"/>
      <c r="TKC122" s="27"/>
      <c r="TKD122" s="27"/>
      <c r="TKE122" s="27"/>
      <c r="TKF122" s="27"/>
      <c r="TKG122" s="27"/>
      <c r="TKH122" s="27"/>
      <c r="TKI122" s="27"/>
      <c r="TKJ122" s="27"/>
      <c r="TKK122" s="27"/>
      <c r="TKL122" s="27"/>
      <c r="TKM122" s="27"/>
      <c r="TKN122" s="27"/>
      <c r="TKO122" s="27"/>
      <c r="TKP122" s="27"/>
      <c r="TKQ122" s="27"/>
      <c r="TKR122" s="27"/>
      <c r="TKS122" s="27"/>
      <c r="TKT122" s="27"/>
      <c r="TKU122" s="27"/>
      <c r="TKV122" s="27"/>
      <c r="TKW122" s="27"/>
      <c r="TKX122" s="27"/>
      <c r="TKY122" s="27"/>
      <c r="TKZ122" s="27"/>
      <c r="TLA122" s="27"/>
      <c r="TLB122" s="27"/>
      <c r="TLC122" s="27"/>
      <c r="TLD122" s="27"/>
      <c r="TLE122" s="27"/>
      <c r="TLF122" s="27"/>
      <c r="TLG122" s="27"/>
      <c r="TLH122" s="27"/>
      <c r="TLI122" s="27"/>
      <c r="TLJ122" s="27"/>
      <c r="TLK122" s="27"/>
      <c r="TLL122" s="27"/>
      <c r="TLM122" s="27"/>
      <c r="TLN122" s="27"/>
      <c r="TLO122" s="27"/>
      <c r="TLP122" s="27"/>
      <c r="TLQ122" s="27"/>
      <c r="TLR122" s="27"/>
      <c r="TLS122" s="27"/>
      <c r="TLT122" s="27"/>
      <c r="TLU122" s="27"/>
      <c r="TLV122" s="27"/>
      <c r="TLW122" s="27"/>
      <c r="TLX122" s="27"/>
      <c r="TLY122" s="27"/>
      <c r="TLZ122" s="27"/>
      <c r="TMA122" s="27"/>
      <c r="TMB122" s="27"/>
      <c r="TMC122" s="27"/>
      <c r="TMD122" s="27"/>
      <c r="TME122" s="27"/>
      <c r="TMF122" s="27"/>
      <c r="TMG122" s="27"/>
      <c r="TMH122" s="27"/>
      <c r="TMI122" s="27"/>
      <c r="TMJ122" s="27"/>
      <c r="TMK122" s="27"/>
      <c r="TML122" s="27"/>
      <c r="TMM122" s="27"/>
      <c r="TMN122" s="27"/>
      <c r="TMO122" s="27"/>
      <c r="TMP122" s="27"/>
      <c r="TMQ122" s="27"/>
      <c r="TMR122" s="27"/>
      <c r="TMS122" s="27"/>
      <c r="TMT122" s="27"/>
      <c r="TMU122" s="27"/>
      <c r="TMV122" s="27"/>
      <c r="TMW122" s="27"/>
      <c r="TMX122" s="27"/>
      <c r="TMY122" s="27"/>
      <c r="TMZ122" s="27"/>
      <c r="TNA122" s="27"/>
      <c r="TNB122" s="27"/>
      <c r="TNC122" s="27"/>
      <c r="TND122" s="27"/>
      <c r="TNE122" s="27"/>
      <c r="TNF122" s="27"/>
      <c r="TNG122" s="27"/>
      <c r="TNH122" s="27"/>
      <c r="TNI122" s="27"/>
      <c r="TNJ122" s="27"/>
      <c r="TNK122" s="27"/>
      <c r="TNL122" s="27"/>
      <c r="TNM122" s="27"/>
      <c r="TNN122" s="27"/>
      <c r="TNO122" s="27"/>
      <c r="TNP122" s="27"/>
      <c r="TNQ122" s="27"/>
      <c r="TNR122" s="27"/>
      <c r="TNS122" s="27"/>
      <c r="TNT122" s="27"/>
      <c r="TNU122" s="27"/>
      <c r="TNV122" s="27"/>
      <c r="TNW122" s="27"/>
      <c r="TNX122" s="27"/>
      <c r="TNY122" s="27"/>
      <c r="TNZ122" s="27"/>
      <c r="TOA122" s="27"/>
      <c r="TOB122" s="27"/>
      <c r="TOC122" s="27"/>
      <c r="TOD122" s="27"/>
      <c r="TOE122" s="27"/>
      <c r="TOF122" s="27"/>
      <c r="TOG122" s="27"/>
      <c r="TOH122" s="27"/>
      <c r="TOI122" s="27"/>
      <c r="TOJ122" s="27"/>
      <c r="TOK122" s="27"/>
      <c r="TOL122" s="27"/>
      <c r="TOM122" s="27"/>
      <c r="TON122" s="27"/>
      <c r="TOO122" s="27"/>
      <c r="TOP122" s="27"/>
      <c r="TOQ122" s="27"/>
      <c r="TOR122" s="27"/>
      <c r="TOS122" s="27"/>
      <c r="TOT122" s="27"/>
      <c r="TOU122" s="27"/>
      <c r="TOV122" s="27"/>
      <c r="TOW122" s="27"/>
      <c r="TOX122" s="27"/>
      <c r="TOY122" s="27"/>
      <c r="TOZ122" s="27"/>
      <c r="TPA122" s="27"/>
      <c r="TPB122" s="27"/>
      <c r="TPC122" s="27"/>
      <c r="TPD122" s="27"/>
      <c r="TPE122" s="27"/>
      <c r="TPF122" s="27"/>
      <c r="TPG122" s="27"/>
      <c r="TPH122" s="27"/>
      <c r="TPI122" s="27"/>
      <c r="TPJ122" s="27"/>
      <c r="TPK122" s="27"/>
      <c r="TPL122" s="27"/>
      <c r="TPM122" s="27"/>
      <c r="TPN122" s="27"/>
      <c r="TPO122" s="27"/>
      <c r="TPP122" s="27"/>
      <c r="TPQ122" s="27"/>
      <c r="TPR122" s="27"/>
      <c r="TPS122" s="27"/>
      <c r="TPT122" s="27"/>
      <c r="TPU122" s="27"/>
      <c r="TPV122" s="27"/>
      <c r="TPW122" s="27"/>
      <c r="TPX122" s="27"/>
      <c r="TPY122" s="27"/>
      <c r="TPZ122" s="27"/>
      <c r="TQA122" s="27"/>
      <c r="TQB122" s="27"/>
      <c r="TQC122" s="27"/>
      <c r="TQD122" s="27"/>
      <c r="TQE122" s="27"/>
      <c r="TQF122" s="27"/>
      <c r="TQG122" s="27"/>
      <c r="TQH122" s="27"/>
      <c r="TQI122" s="27"/>
      <c r="TQJ122" s="27"/>
      <c r="TQK122" s="27"/>
      <c r="TQL122" s="27"/>
      <c r="TQM122" s="27"/>
      <c r="TQN122" s="27"/>
      <c r="TQO122" s="27"/>
      <c r="TQP122" s="27"/>
      <c r="TQQ122" s="27"/>
      <c r="TQR122" s="27"/>
      <c r="TQS122" s="27"/>
      <c r="TQT122" s="27"/>
      <c r="TQU122" s="27"/>
      <c r="TQV122" s="27"/>
      <c r="TQW122" s="27"/>
      <c r="TQX122" s="27"/>
      <c r="TQY122" s="27"/>
      <c r="TQZ122" s="27"/>
      <c r="TRA122" s="27"/>
      <c r="TRB122" s="27"/>
      <c r="TRC122" s="27"/>
      <c r="TRD122" s="27"/>
      <c r="TRE122" s="27"/>
      <c r="TRF122" s="27"/>
      <c r="TRG122" s="27"/>
      <c r="TRH122" s="27"/>
      <c r="TRI122" s="27"/>
      <c r="TRJ122" s="27"/>
      <c r="TRK122" s="27"/>
      <c r="TRL122" s="27"/>
      <c r="TRM122" s="27"/>
      <c r="TRN122" s="27"/>
      <c r="TRO122" s="27"/>
      <c r="TRP122" s="27"/>
      <c r="TRQ122" s="27"/>
      <c r="TRR122" s="27"/>
      <c r="TRS122" s="27"/>
      <c r="TRT122" s="27"/>
      <c r="TRU122" s="27"/>
      <c r="TRV122" s="27"/>
      <c r="TRW122" s="27"/>
      <c r="TRX122" s="27"/>
      <c r="TRY122" s="27"/>
      <c r="TRZ122" s="27"/>
      <c r="TSA122" s="27"/>
      <c r="TSB122" s="27"/>
      <c r="TSC122" s="27"/>
      <c r="TSD122" s="27"/>
      <c r="TSE122" s="27"/>
      <c r="TSF122" s="27"/>
      <c r="TSG122" s="27"/>
      <c r="TSH122" s="27"/>
      <c r="TSI122" s="27"/>
      <c r="TSJ122" s="27"/>
      <c r="TSK122" s="27"/>
      <c r="TSL122" s="27"/>
      <c r="TSM122" s="27"/>
      <c r="TSN122" s="27"/>
      <c r="TSO122" s="27"/>
      <c r="TSP122" s="27"/>
      <c r="TSQ122" s="27"/>
      <c r="TSR122" s="27"/>
      <c r="TSS122" s="27"/>
      <c r="TST122" s="27"/>
      <c r="TTA122" s="27"/>
      <c r="TTB122" s="27"/>
      <c r="TTC122" s="27"/>
      <c r="TTD122" s="27"/>
      <c r="TTE122" s="27"/>
      <c r="TTF122" s="27"/>
      <c r="TTG122" s="27"/>
      <c r="TTH122" s="27"/>
      <c r="TTI122" s="27"/>
      <c r="TTJ122" s="27"/>
      <c r="TTK122" s="27"/>
      <c r="TTL122" s="27"/>
      <c r="TTM122" s="27"/>
      <c r="TTN122" s="27"/>
      <c r="TTO122" s="27"/>
      <c r="TTP122" s="27"/>
      <c r="TTQ122" s="27"/>
      <c r="TTR122" s="27"/>
      <c r="TTS122" s="27"/>
      <c r="TTT122" s="27"/>
      <c r="TTU122" s="27"/>
      <c r="TTV122" s="27"/>
      <c r="TTW122" s="27"/>
      <c r="TTX122" s="27"/>
      <c r="TTY122" s="27"/>
      <c r="TTZ122" s="27"/>
      <c r="TUA122" s="27"/>
      <c r="TUB122" s="27"/>
      <c r="TUC122" s="27"/>
      <c r="TUD122" s="27"/>
      <c r="TUE122" s="27"/>
      <c r="TUF122" s="27"/>
      <c r="TUG122" s="27"/>
      <c r="TUH122" s="27"/>
      <c r="TUI122" s="27"/>
      <c r="TUJ122" s="27"/>
      <c r="TUK122" s="27"/>
      <c r="TUL122" s="27"/>
      <c r="TUM122" s="27"/>
      <c r="TUN122" s="27"/>
      <c r="TUO122" s="27"/>
      <c r="TUP122" s="27"/>
      <c r="TUQ122" s="27"/>
      <c r="TUR122" s="27"/>
      <c r="TUS122" s="27"/>
      <c r="TUT122" s="27"/>
      <c r="TUU122" s="27"/>
      <c r="TUV122" s="27"/>
      <c r="TUW122" s="27"/>
      <c r="TUX122" s="27"/>
      <c r="TUY122" s="27"/>
      <c r="TUZ122" s="27"/>
      <c r="TVA122" s="27"/>
      <c r="TVB122" s="27"/>
      <c r="TVC122" s="27"/>
      <c r="TVD122" s="27"/>
      <c r="TVE122" s="27"/>
      <c r="TVF122" s="27"/>
      <c r="TVG122" s="27"/>
      <c r="TVH122" s="27"/>
      <c r="TVI122" s="27"/>
      <c r="TVJ122" s="27"/>
      <c r="TVK122" s="27"/>
      <c r="TVL122" s="27"/>
      <c r="TVM122" s="27"/>
      <c r="TVN122" s="27"/>
      <c r="TVO122" s="27"/>
      <c r="TVP122" s="27"/>
      <c r="TVQ122" s="27"/>
      <c r="TVR122" s="27"/>
      <c r="TVS122" s="27"/>
      <c r="TVT122" s="27"/>
      <c r="TVU122" s="27"/>
      <c r="TVV122" s="27"/>
      <c r="TVW122" s="27"/>
      <c r="TVX122" s="27"/>
      <c r="TVY122" s="27"/>
      <c r="TVZ122" s="27"/>
      <c r="TWA122" s="27"/>
      <c r="TWB122" s="27"/>
      <c r="TWC122" s="27"/>
      <c r="TWD122" s="27"/>
      <c r="TWE122" s="27"/>
      <c r="TWF122" s="27"/>
      <c r="TWG122" s="27"/>
      <c r="TWH122" s="27"/>
      <c r="TWI122" s="27"/>
      <c r="TWJ122" s="27"/>
      <c r="TWK122" s="27"/>
      <c r="TWL122" s="27"/>
      <c r="TWM122" s="27"/>
      <c r="TWN122" s="27"/>
      <c r="TWO122" s="27"/>
      <c r="TWP122" s="27"/>
      <c r="TWQ122" s="27"/>
      <c r="TWR122" s="27"/>
      <c r="TWS122" s="27"/>
      <c r="TWT122" s="27"/>
      <c r="TWU122" s="27"/>
      <c r="TWV122" s="27"/>
      <c r="TWW122" s="27"/>
      <c r="TWX122" s="27"/>
      <c r="TWY122" s="27"/>
      <c r="TWZ122" s="27"/>
      <c r="TXA122" s="27"/>
      <c r="TXB122" s="27"/>
      <c r="TXC122" s="27"/>
      <c r="TXD122" s="27"/>
      <c r="TXE122" s="27"/>
      <c r="TXF122" s="27"/>
      <c r="TXG122" s="27"/>
      <c r="TXH122" s="27"/>
      <c r="TXI122" s="27"/>
      <c r="TXJ122" s="27"/>
      <c r="TXK122" s="27"/>
      <c r="TXL122" s="27"/>
      <c r="TXM122" s="27"/>
      <c r="TXN122" s="27"/>
      <c r="TXO122" s="27"/>
      <c r="TXP122" s="27"/>
      <c r="TXQ122" s="27"/>
      <c r="TXR122" s="27"/>
      <c r="TXS122" s="27"/>
      <c r="TXT122" s="27"/>
      <c r="TXU122" s="27"/>
      <c r="TXV122" s="27"/>
      <c r="TXW122" s="27"/>
      <c r="TXX122" s="27"/>
      <c r="TXY122" s="27"/>
      <c r="TXZ122" s="27"/>
      <c r="TYA122" s="27"/>
      <c r="TYB122" s="27"/>
      <c r="TYC122" s="27"/>
      <c r="TYD122" s="27"/>
      <c r="TYE122" s="27"/>
      <c r="TYF122" s="27"/>
      <c r="TYG122" s="27"/>
      <c r="TYH122" s="27"/>
      <c r="TYI122" s="27"/>
      <c r="TYJ122" s="27"/>
      <c r="TYK122" s="27"/>
      <c r="TYL122" s="27"/>
      <c r="TYM122" s="27"/>
      <c r="TYN122" s="27"/>
      <c r="TYO122" s="27"/>
      <c r="TYP122" s="27"/>
      <c r="TYQ122" s="27"/>
      <c r="TYR122" s="27"/>
      <c r="TYS122" s="27"/>
      <c r="TYT122" s="27"/>
      <c r="TYU122" s="27"/>
      <c r="TYV122" s="27"/>
      <c r="TYW122" s="27"/>
      <c r="TYX122" s="27"/>
      <c r="TYY122" s="27"/>
      <c r="TYZ122" s="27"/>
      <c r="TZA122" s="27"/>
      <c r="TZB122" s="27"/>
      <c r="TZC122" s="27"/>
      <c r="TZD122" s="27"/>
      <c r="TZE122" s="27"/>
      <c r="TZF122" s="27"/>
      <c r="TZG122" s="27"/>
      <c r="TZH122" s="27"/>
      <c r="TZI122" s="27"/>
      <c r="TZJ122" s="27"/>
      <c r="TZK122" s="27"/>
      <c r="TZL122" s="27"/>
      <c r="TZM122" s="27"/>
      <c r="TZN122" s="27"/>
      <c r="TZO122" s="27"/>
      <c r="TZP122" s="27"/>
      <c r="TZQ122" s="27"/>
      <c r="TZR122" s="27"/>
      <c r="TZS122" s="27"/>
      <c r="TZT122" s="27"/>
      <c r="TZU122" s="27"/>
      <c r="TZV122" s="27"/>
      <c r="TZW122" s="27"/>
      <c r="TZX122" s="27"/>
      <c r="TZY122" s="27"/>
      <c r="TZZ122" s="27"/>
      <c r="UAA122" s="27"/>
      <c r="UAB122" s="27"/>
      <c r="UAC122" s="27"/>
      <c r="UAD122" s="27"/>
      <c r="UAE122" s="27"/>
      <c r="UAF122" s="27"/>
      <c r="UAG122" s="27"/>
      <c r="UAH122" s="27"/>
      <c r="UAI122" s="27"/>
      <c r="UAJ122" s="27"/>
      <c r="UAK122" s="27"/>
      <c r="UAL122" s="27"/>
      <c r="UAM122" s="27"/>
      <c r="UAN122" s="27"/>
      <c r="UAO122" s="27"/>
      <c r="UAP122" s="27"/>
      <c r="UAQ122" s="27"/>
      <c r="UAR122" s="27"/>
      <c r="UAS122" s="27"/>
      <c r="UAT122" s="27"/>
      <c r="UAU122" s="27"/>
      <c r="UAV122" s="27"/>
      <c r="UAW122" s="27"/>
      <c r="UAX122" s="27"/>
      <c r="UAY122" s="27"/>
      <c r="UAZ122" s="27"/>
      <c r="UBA122" s="27"/>
      <c r="UBB122" s="27"/>
      <c r="UBC122" s="27"/>
      <c r="UBD122" s="27"/>
      <c r="UBE122" s="27"/>
      <c r="UBF122" s="27"/>
      <c r="UBG122" s="27"/>
      <c r="UBH122" s="27"/>
      <c r="UBI122" s="27"/>
      <c r="UBJ122" s="27"/>
      <c r="UBK122" s="27"/>
      <c r="UBL122" s="27"/>
      <c r="UBM122" s="27"/>
      <c r="UBN122" s="27"/>
      <c r="UBO122" s="27"/>
      <c r="UBP122" s="27"/>
      <c r="UBQ122" s="27"/>
      <c r="UBR122" s="27"/>
      <c r="UBS122" s="27"/>
      <c r="UBT122" s="27"/>
      <c r="UBU122" s="27"/>
      <c r="UBV122" s="27"/>
      <c r="UBW122" s="27"/>
      <c r="UBX122" s="27"/>
      <c r="UBY122" s="27"/>
      <c r="UBZ122" s="27"/>
      <c r="UCA122" s="27"/>
      <c r="UCB122" s="27"/>
      <c r="UCC122" s="27"/>
      <c r="UCD122" s="27"/>
      <c r="UCE122" s="27"/>
      <c r="UCF122" s="27"/>
      <c r="UCG122" s="27"/>
      <c r="UCH122" s="27"/>
      <c r="UCI122" s="27"/>
      <c r="UCJ122" s="27"/>
      <c r="UCK122" s="27"/>
      <c r="UCL122" s="27"/>
      <c r="UCM122" s="27"/>
      <c r="UCN122" s="27"/>
      <c r="UCO122" s="27"/>
      <c r="UCP122" s="27"/>
      <c r="UCW122" s="27"/>
      <c r="UCX122" s="27"/>
      <c r="UCY122" s="27"/>
      <c r="UCZ122" s="27"/>
      <c r="UDA122" s="27"/>
      <c r="UDB122" s="27"/>
      <c r="UDC122" s="27"/>
      <c r="UDD122" s="27"/>
      <c r="UDE122" s="27"/>
      <c r="UDF122" s="27"/>
      <c r="UDG122" s="27"/>
      <c r="UDH122" s="27"/>
      <c r="UDI122" s="27"/>
      <c r="UDJ122" s="27"/>
      <c r="UDK122" s="27"/>
      <c r="UDL122" s="27"/>
      <c r="UDM122" s="27"/>
      <c r="UDN122" s="27"/>
      <c r="UDO122" s="27"/>
      <c r="UDP122" s="27"/>
      <c r="UDQ122" s="27"/>
      <c r="UDR122" s="27"/>
      <c r="UDS122" s="27"/>
      <c r="UDT122" s="27"/>
      <c r="UDU122" s="27"/>
      <c r="UDV122" s="27"/>
      <c r="UDW122" s="27"/>
      <c r="UDX122" s="27"/>
      <c r="UDY122" s="27"/>
      <c r="UDZ122" s="27"/>
      <c r="UEA122" s="27"/>
      <c r="UEB122" s="27"/>
      <c r="UEC122" s="27"/>
      <c r="UED122" s="27"/>
      <c r="UEE122" s="27"/>
      <c r="UEF122" s="27"/>
      <c r="UEG122" s="27"/>
      <c r="UEH122" s="27"/>
      <c r="UEI122" s="27"/>
      <c r="UEJ122" s="27"/>
      <c r="UEK122" s="27"/>
      <c r="UEL122" s="27"/>
      <c r="UEM122" s="27"/>
      <c r="UEN122" s="27"/>
      <c r="UEO122" s="27"/>
      <c r="UEP122" s="27"/>
      <c r="UEQ122" s="27"/>
      <c r="UER122" s="27"/>
      <c r="UES122" s="27"/>
      <c r="UET122" s="27"/>
      <c r="UEU122" s="27"/>
      <c r="UEV122" s="27"/>
      <c r="UEW122" s="27"/>
      <c r="UEX122" s="27"/>
      <c r="UEY122" s="27"/>
      <c r="UEZ122" s="27"/>
      <c r="UFA122" s="27"/>
      <c r="UFB122" s="27"/>
      <c r="UFC122" s="27"/>
      <c r="UFD122" s="27"/>
      <c r="UFE122" s="27"/>
      <c r="UFF122" s="27"/>
      <c r="UFG122" s="27"/>
      <c r="UFH122" s="27"/>
      <c r="UFI122" s="27"/>
      <c r="UFJ122" s="27"/>
      <c r="UFK122" s="27"/>
      <c r="UFL122" s="27"/>
      <c r="UFM122" s="27"/>
      <c r="UFN122" s="27"/>
      <c r="UFO122" s="27"/>
      <c r="UFP122" s="27"/>
      <c r="UFQ122" s="27"/>
      <c r="UFR122" s="27"/>
      <c r="UFS122" s="27"/>
      <c r="UFT122" s="27"/>
      <c r="UFU122" s="27"/>
      <c r="UFV122" s="27"/>
      <c r="UFW122" s="27"/>
      <c r="UFX122" s="27"/>
      <c r="UFY122" s="27"/>
      <c r="UFZ122" s="27"/>
      <c r="UGA122" s="27"/>
      <c r="UGB122" s="27"/>
      <c r="UGC122" s="27"/>
      <c r="UGD122" s="27"/>
      <c r="UGE122" s="27"/>
      <c r="UGF122" s="27"/>
      <c r="UGG122" s="27"/>
      <c r="UGH122" s="27"/>
      <c r="UGI122" s="27"/>
      <c r="UGJ122" s="27"/>
      <c r="UGK122" s="27"/>
      <c r="UGL122" s="27"/>
      <c r="UGM122" s="27"/>
      <c r="UGN122" s="27"/>
      <c r="UGO122" s="27"/>
      <c r="UGP122" s="27"/>
      <c r="UGQ122" s="27"/>
      <c r="UGR122" s="27"/>
      <c r="UGS122" s="27"/>
      <c r="UGT122" s="27"/>
      <c r="UGU122" s="27"/>
      <c r="UGV122" s="27"/>
      <c r="UGW122" s="27"/>
      <c r="UGX122" s="27"/>
      <c r="UGY122" s="27"/>
      <c r="UGZ122" s="27"/>
      <c r="UHA122" s="27"/>
      <c r="UHB122" s="27"/>
      <c r="UHC122" s="27"/>
      <c r="UHD122" s="27"/>
      <c r="UHE122" s="27"/>
      <c r="UHF122" s="27"/>
      <c r="UHG122" s="27"/>
      <c r="UHH122" s="27"/>
      <c r="UHI122" s="27"/>
      <c r="UHJ122" s="27"/>
      <c r="UHK122" s="27"/>
      <c r="UHL122" s="27"/>
      <c r="UHM122" s="27"/>
      <c r="UHN122" s="27"/>
      <c r="UHO122" s="27"/>
      <c r="UHP122" s="27"/>
      <c r="UHQ122" s="27"/>
      <c r="UHR122" s="27"/>
      <c r="UHS122" s="27"/>
      <c r="UHT122" s="27"/>
      <c r="UHU122" s="27"/>
      <c r="UHV122" s="27"/>
      <c r="UHW122" s="27"/>
      <c r="UHX122" s="27"/>
      <c r="UHY122" s="27"/>
      <c r="UHZ122" s="27"/>
      <c r="UIA122" s="27"/>
      <c r="UIB122" s="27"/>
      <c r="UIC122" s="27"/>
      <c r="UID122" s="27"/>
      <c r="UIE122" s="27"/>
      <c r="UIF122" s="27"/>
      <c r="UIG122" s="27"/>
      <c r="UIH122" s="27"/>
      <c r="UII122" s="27"/>
      <c r="UIJ122" s="27"/>
      <c r="UIK122" s="27"/>
      <c r="UIL122" s="27"/>
      <c r="UIM122" s="27"/>
      <c r="UIN122" s="27"/>
      <c r="UIO122" s="27"/>
      <c r="UIP122" s="27"/>
      <c r="UIQ122" s="27"/>
      <c r="UIR122" s="27"/>
      <c r="UIS122" s="27"/>
      <c r="UIT122" s="27"/>
      <c r="UIU122" s="27"/>
      <c r="UIV122" s="27"/>
      <c r="UIW122" s="27"/>
      <c r="UIX122" s="27"/>
      <c r="UIY122" s="27"/>
      <c r="UIZ122" s="27"/>
      <c r="UJA122" s="27"/>
      <c r="UJB122" s="27"/>
      <c r="UJC122" s="27"/>
      <c r="UJD122" s="27"/>
      <c r="UJE122" s="27"/>
      <c r="UJF122" s="27"/>
      <c r="UJG122" s="27"/>
      <c r="UJH122" s="27"/>
      <c r="UJI122" s="27"/>
      <c r="UJJ122" s="27"/>
      <c r="UJK122" s="27"/>
      <c r="UJL122" s="27"/>
      <c r="UJM122" s="27"/>
      <c r="UJN122" s="27"/>
      <c r="UJO122" s="27"/>
      <c r="UJP122" s="27"/>
      <c r="UJQ122" s="27"/>
      <c r="UJR122" s="27"/>
      <c r="UJS122" s="27"/>
      <c r="UJT122" s="27"/>
      <c r="UJU122" s="27"/>
      <c r="UJV122" s="27"/>
      <c r="UJW122" s="27"/>
      <c r="UJX122" s="27"/>
      <c r="UJY122" s="27"/>
      <c r="UJZ122" s="27"/>
      <c r="UKA122" s="27"/>
      <c r="UKB122" s="27"/>
      <c r="UKC122" s="27"/>
      <c r="UKD122" s="27"/>
      <c r="UKE122" s="27"/>
      <c r="UKF122" s="27"/>
      <c r="UKG122" s="27"/>
      <c r="UKH122" s="27"/>
      <c r="UKI122" s="27"/>
      <c r="UKJ122" s="27"/>
      <c r="UKK122" s="27"/>
      <c r="UKL122" s="27"/>
      <c r="UKM122" s="27"/>
      <c r="UKN122" s="27"/>
      <c r="UKO122" s="27"/>
      <c r="UKP122" s="27"/>
      <c r="UKQ122" s="27"/>
      <c r="UKR122" s="27"/>
      <c r="UKS122" s="27"/>
      <c r="UKT122" s="27"/>
      <c r="UKU122" s="27"/>
      <c r="UKV122" s="27"/>
      <c r="UKW122" s="27"/>
      <c r="UKX122" s="27"/>
      <c r="UKY122" s="27"/>
      <c r="UKZ122" s="27"/>
      <c r="ULA122" s="27"/>
      <c r="ULB122" s="27"/>
      <c r="ULC122" s="27"/>
      <c r="ULD122" s="27"/>
      <c r="ULE122" s="27"/>
      <c r="ULF122" s="27"/>
      <c r="ULG122" s="27"/>
      <c r="ULH122" s="27"/>
      <c r="ULI122" s="27"/>
      <c r="ULJ122" s="27"/>
      <c r="ULK122" s="27"/>
      <c r="ULL122" s="27"/>
      <c r="ULM122" s="27"/>
      <c r="ULN122" s="27"/>
      <c r="ULO122" s="27"/>
      <c r="ULP122" s="27"/>
      <c r="ULQ122" s="27"/>
      <c r="ULR122" s="27"/>
      <c r="ULS122" s="27"/>
      <c r="ULT122" s="27"/>
      <c r="ULU122" s="27"/>
      <c r="ULV122" s="27"/>
      <c r="ULW122" s="27"/>
      <c r="ULX122" s="27"/>
      <c r="ULY122" s="27"/>
      <c r="ULZ122" s="27"/>
      <c r="UMA122" s="27"/>
      <c r="UMB122" s="27"/>
      <c r="UMC122" s="27"/>
      <c r="UMD122" s="27"/>
      <c r="UME122" s="27"/>
      <c r="UMF122" s="27"/>
      <c r="UMG122" s="27"/>
      <c r="UMH122" s="27"/>
      <c r="UMI122" s="27"/>
      <c r="UMJ122" s="27"/>
      <c r="UMK122" s="27"/>
      <c r="UML122" s="27"/>
      <c r="UMS122" s="27"/>
      <c r="UMT122" s="27"/>
      <c r="UMU122" s="27"/>
      <c r="UMV122" s="27"/>
      <c r="UMW122" s="27"/>
      <c r="UMX122" s="27"/>
      <c r="UMY122" s="27"/>
      <c r="UMZ122" s="27"/>
      <c r="UNA122" s="27"/>
      <c r="UNB122" s="27"/>
      <c r="UNC122" s="27"/>
      <c r="UND122" s="27"/>
      <c r="UNE122" s="27"/>
      <c r="UNF122" s="27"/>
      <c r="UNG122" s="27"/>
      <c r="UNH122" s="27"/>
      <c r="UNI122" s="27"/>
      <c r="UNJ122" s="27"/>
      <c r="UNK122" s="27"/>
      <c r="UNL122" s="27"/>
      <c r="UNM122" s="27"/>
      <c r="UNN122" s="27"/>
      <c r="UNO122" s="27"/>
      <c r="UNP122" s="27"/>
      <c r="UNQ122" s="27"/>
      <c r="UNR122" s="27"/>
      <c r="UNS122" s="27"/>
      <c r="UNT122" s="27"/>
      <c r="UNU122" s="27"/>
      <c r="UNV122" s="27"/>
      <c r="UNW122" s="27"/>
      <c r="UNX122" s="27"/>
      <c r="UNY122" s="27"/>
      <c r="UNZ122" s="27"/>
      <c r="UOA122" s="27"/>
      <c r="UOB122" s="27"/>
      <c r="UOC122" s="27"/>
      <c r="UOD122" s="27"/>
      <c r="UOE122" s="27"/>
      <c r="UOF122" s="27"/>
      <c r="UOG122" s="27"/>
      <c r="UOH122" s="27"/>
      <c r="UOI122" s="27"/>
      <c r="UOJ122" s="27"/>
      <c r="UOK122" s="27"/>
      <c r="UOL122" s="27"/>
      <c r="UOM122" s="27"/>
      <c r="UON122" s="27"/>
      <c r="UOO122" s="27"/>
      <c r="UOP122" s="27"/>
      <c r="UOQ122" s="27"/>
      <c r="UOR122" s="27"/>
      <c r="UOS122" s="27"/>
      <c r="UOT122" s="27"/>
      <c r="UOU122" s="27"/>
      <c r="UOV122" s="27"/>
      <c r="UOW122" s="27"/>
      <c r="UOX122" s="27"/>
      <c r="UOY122" s="27"/>
      <c r="UOZ122" s="27"/>
      <c r="UPA122" s="27"/>
      <c r="UPB122" s="27"/>
      <c r="UPC122" s="27"/>
      <c r="UPD122" s="27"/>
      <c r="UPE122" s="27"/>
      <c r="UPF122" s="27"/>
      <c r="UPG122" s="27"/>
      <c r="UPH122" s="27"/>
      <c r="UPI122" s="27"/>
      <c r="UPJ122" s="27"/>
      <c r="UPK122" s="27"/>
      <c r="UPL122" s="27"/>
      <c r="UPM122" s="27"/>
      <c r="UPN122" s="27"/>
      <c r="UPO122" s="27"/>
      <c r="UPP122" s="27"/>
      <c r="UPQ122" s="27"/>
      <c r="UPR122" s="27"/>
      <c r="UPS122" s="27"/>
      <c r="UPT122" s="27"/>
      <c r="UPU122" s="27"/>
      <c r="UPV122" s="27"/>
      <c r="UPW122" s="27"/>
      <c r="UPX122" s="27"/>
      <c r="UPY122" s="27"/>
      <c r="UPZ122" s="27"/>
      <c r="UQA122" s="27"/>
      <c r="UQB122" s="27"/>
      <c r="UQC122" s="27"/>
      <c r="UQD122" s="27"/>
      <c r="UQE122" s="27"/>
      <c r="UQF122" s="27"/>
      <c r="UQG122" s="27"/>
      <c r="UQH122" s="27"/>
      <c r="UQI122" s="27"/>
      <c r="UQJ122" s="27"/>
      <c r="UQK122" s="27"/>
      <c r="UQL122" s="27"/>
      <c r="UQM122" s="27"/>
      <c r="UQN122" s="27"/>
      <c r="UQO122" s="27"/>
      <c r="UQP122" s="27"/>
      <c r="UQQ122" s="27"/>
      <c r="UQR122" s="27"/>
      <c r="UQS122" s="27"/>
      <c r="UQT122" s="27"/>
      <c r="UQU122" s="27"/>
      <c r="UQV122" s="27"/>
      <c r="UQW122" s="27"/>
      <c r="UQX122" s="27"/>
      <c r="UQY122" s="27"/>
      <c r="UQZ122" s="27"/>
      <c r="URA122" s="27"/>
      <c r="URB122" s="27"/>
      <c r="URC122" s="27"/>
      <c r="URD122" s="27"/>
      <c r="URE122" s="27"/>
      <c r="URF122" s="27"/>
      <c r="URG122" s="27"/>
      <c r="URH122" s="27"/>
      <c r="URI122" s="27"/>
      <c r="URJ122" s="27"/>
      <c r="URK122" s="27"/>
      <c r="URL122" s="27"/>
      <c r="URM122" s="27"/>
      <c r="URN122" s="27"/>
      <c r="URO122" s="27"/>
      <c r="URP122" s="27"/>
      <c r="URQ122" s="27"/>
      <c r="URR122" s="27"/>
      <c r="URS122" s="27"/>
      <c r="URT122" s="27"/>
      <c r="URU122" s="27"/>
      <c r="URV122" s="27"/>
      <c r="URW122" s="27"/>
      <c r="URX122" s="27"/>
      <c r="URY122" s="27"/>
      <c r="URZ122" s="27"/>
      <c r="USA122" s="27"/>
      <c r="USB122" s="27"/>
      <c r="USC122" s="27"/>
      <c r="USD122" s="27"/>
      <c r="USE122" s="27"/>
      <c r="USF122" s="27"/>
      <c r="USG122" s="27"/>
      <c r="USH122" s="27"/>
      <c r="USI122" s="27"/>
      <c r="USJ122" s="27"/>
      <c r="USK122" s="27"/>
      <c r="USL122" s="27"/>
      <c r="USM122" s="27"/>
      <c r="USN122" s="27"/>
      <c r="USO122" s="27"/>
      <c r="USP122" s="27"/>
      <c r="USQ122" s="27"/>
      <c r="USR122" s="27"/>
      <c r="USS122" s="27"/>
      <c r="UST122" s="27"/>
      <c r="USU122" s="27"/>
      <c r="USV122" s="27"/>
      <c r="USW122" s="27"/>
      <c r="USX122" s="27"/>
      <c r="USY122" s="27"/>
      <c r="USZ122" s="27"/>
      <c r="UTA122" s="27"/>
      <c r="UTB122" s="27"/>
      <c r="UTC122" s="27"/>
      <c r="UTD122" s="27"/>
      <c r="UTE122" s="27"/>
      <c r="UTF122" s="27"/>
      <c r="UTG122" s="27"/>
      <c r="UTH122" s="27"/>
      <c r="UTI122" s="27"/>
      <c r="UTJ122" s="27"/>
      <c r="UTK122" s="27"/>
      <c r="UTL122" s="27"/>
      <c r="UTM122" s="27"/>
      <c r="UTN122" s="27"/>
      <c r="UTO122" s="27"/>
      <c r="UTP122" s="27"/>
      <c r="UTQ122" s="27"/>
      <c r="UTR122" s="27"/>
      <c r="UTS122" s="27"/>
      <c r="UTT122" s="27"/>
      <c r="UTU122" s="27"/>
      <c r="UTV122" s="27"/>
      <c r="UTW122" s="27"/>
      <c r="UTX122" s="27"/>
      <c r="UTY122" s="27"/>
      <c r="UTZ122" s="27"/>
      <c r="UUA122" s="27"/>
      <c r="UUB122" s="27"/>
      <c r="UUC122" s="27"/>
      <c r="UUD122" s="27"/>
      <c r="UUE122" s="27"/>
      <c r="UUF122" s="27"/>
      <c r="UUG122" s="27"/>
      <c r="UUH122" s="27"/>
      <c r="UUI122" s="27"/>
      <c r="UUJ122" s="27"/>
      <c r="UUK122" s="27"/>
      <c r="UUL122" s="27"/>
      <c r="UUM122" s="27"/>
      <c r="UUN122" s="27"/>
      <c r="UUO122" s="27"/>
      <c r="UUP122" s="27"/>
      <c r="UUQ122" s="27"/>
      <c r="UUR122" s="27"/>
      <c r="UUS122" s="27"/>
      <c r="UUT122" s="27"/>
      <c r="UUU122" s="27"/>
      <c r="UUV122" s="27"/>
      <c r="UUW122" s="27"/>
      <c r="UUX122" s="27"/>
      <c r="UUY122" s="27"/>
      <c r="UUZ122" s="27"/>
      <c r="UVA122" s="27"/>
      <c r="UVB122" s="27"/>
      <c r="UVC122" s="27"/>
      <c r="UVD122" s="27"/>
      <c r="UVE122" s="27"/>
      <c r="UVF122" s="27"/>
      <c r="UVG122" s="27"/>
      <c r="UVH122" s="27"/>
      <c r="UVI122" s="27"/>
      <c r="UVJ122" s="27"/>
      <c r="UVK122" s="27"/>
      <c r="UVL122" s="27"/>
      <c r="UVM122" s="27"/>
      <c r="UVN122" s="27"/>
      <c r="UVO122" s="27"/>
      <c r="UVP122" s="27"/>
      <c r="UVQ122" s="27"/>
      <c r="UVR122" s="27"/>
      <c r="UVS122" s="27"/>
      <c r="UVT122" s="27"/>
      <c r="UVU122" s="27"/>
      <c r="UVV122" s="27"/>
      <c r="UVW122" s="27"/>
      <c r="UVX122" s="27"/>
      <c r="UVY122" s="27"/>
      <c r="UVZ122" s="27"/>
      <c r="UWA122" s="27"/>
      <c r="UWB122" s="27"/>
      <c r="UWC122" s="27"/>
      <c r="UWD122" s="27"/>
      <c r="UWE122" s="27"/>
      <c r="UWF122" s="27"/>
      <c r="UWG122" s="27"/>
      <c r="UWH122" s="27"/>
      <c r="UWO122" s="27"/>
      <c r="UWP122" s="27"/>
      <c r="UWQ122" s="27"/>
      <c r="UWR122" s="27"/>
      <c r="UWS122" s="27"/>
      <c r="UWT122" s="27"/>
      <c r="UWU122" s="27"/>
      <c r="UWV122" s="27"/>
      <c r="UWW122" s="27"/>
      <c r="UWX122" s="27"/>
      <c r="UWY122" s="27"/>
      <c r="UWZ122" s="27"/>
      <c r="UXA122" s="27"/>
      <c r="UXB122" s="27"/>
      <c r="UXC122" s="27"/>
      <c r="UXD122" s="27"/>
      <c r="UXE122" s="27"/>
      <c r="UXF122" s="27"/>
      <c r="UXG122" s="27"/>
      <c r="UXH122" s="27"/>
      <c r="UXI122" s="27"/>
      <c r="UXJ122" s="27"/>
      <c r="UXK122" s="27"/>
      <c r="UXL122" s="27"/>
      <c r="UXM122" s="27"/>
      <c r="UXN122" s="27"/>
      <c r="UXO122" s="27"/>
      <c r="UXP122" s="27"/>
      <c r="UXQ122" s="27"/>
      <c r="UXR122" s="27"/>
      <c r="UXS122" s="27"/>
      <c r="UXT122" s="27"/>
      <c r="UXU122" s="27"/>
      <c r="UXV122" s="27"/>
      <c r="UXW122" s="27"/>
      <c r="UXX122" s="27"/>
      <c r="UXY122" s="27"/>
      <c r="UXZ122" s="27"/>
      <c r="UYA122" s="27"/>
      <c r="UYB122" s="27"/>
      <c r="UYC122" s="27"/>
      <c r="UYD122" s="27"/>
      <c r="UYE122" s="27"/>
      <c r="UYF122" s="27"/>
      <c r="UYG122" s="27"/>
      <c r="UYH122" s="27"/>
      <c r="UYI122" s="27"/>
      <c r="UYJ122" s="27"/>
      <c r="UYK122" s="27"/>
      <c r="UYL122" s="27"/>
      <c r="UYM122" s="27"/>
      <c r="UYN122" s="27"/>
      <c r="UYO122" s="27"/>
      <c r="UYP122" s="27"/>
      <c r="UYQ122" s="27"/>
      <c r="UYR122" s="27"/>
      <c r="UYS122" s="27"/>
      <c r="UYT122" s="27"/>
      <c r="UYU122" s="27"/>
      <c r="UYV122" s="27"/>
      <c r="UYW122" s="27"/>
      <c r="UYX122" s="27"/>
      <c r="UYY122" s="27"/>
      <c r="UYZ122" s="27"/>
      <c r="UZA122" s="27"/>
      <c r="UZB122" s="27"/>
      <c r="UZC122" s="27"/>
      <c r="UZD122" s="27"/>
      <c r="UZE122" s="27"/>
      <c r="UZF122" s="27"/>
      <c r="UZG122" s="27"/>
      <c r="UZH122" s="27"/>
      <c r="UZI122" s="27"/>
      <c r="UZJ122" s="27"/>
      <c r="UZK122" s="27"/>
      <c r="UZL122" s="27"/>
      <c r="UZM122" s="27"/>
      <c r="UZN122" s="27"/>
      <c r="UZO122" s="27"/>
      <c r="UZP122" s="27"/>
      <c r="UZQ122" s="27"/>
      <c r="UZR122" s="27"/>
      <c r="UZS122" s="27"/>
      <c r="UZT122" s="27"/>
      <c r="UZU122" s="27"/>
      <c r="UZV122" s="27"/>
      <c r="UZW122" s="27"/>
      <c r="UZX122" s="27"/>
      <c r="UZY122" s="27"/>
      <c r="UZZ122" s="27"/>
      <c r="VAA122" s="27"/>
      <c r="VAB122" s="27"/>
      <c r="VAC122" s="27"/>
      <c r="VAD122" s="27"/>
      <c r="VAE122" s="27"/>
      <c r="VAF122" s="27"/>
      <c r="VAG122" s="27"/>
      <c r="VAH122" s="27"/>
      <c r="VAI122" s="27"/>
      <c r="VAJ122" s="27"/>
      <c r="VAK122" s="27"/>
      <c r="VAL122" s="27"/>
      <c r="VAM122" s="27"/>
      <c r="VAN122" s="27"/>
      <c r="VAO122" s="27"/>
      <c r="VAP122" s="27"/>
      <c r="VAQ122" s="27"/>
      <c r="VAR122" s="27"/>
      <c r="VAS122" s="27"/>
      <c r="VAT122" s="27"/>
      <c r="VAU122" s="27"/>
      <c r="VAV122" s="27"/>
      <c r="VAW122" s="27"/>
      <c r="VAX122" s="27"/>
      <c r="VAY122" s="27"/>
      <c r="VAZ122" s="27"/>
      <c r="VBA122" s="27"/>
      <c r="VBB122" s="27"/>
      <c r="VBC122" s="27"/>
      <c r="VBD122" s="27"/>
      <c r="VBE122" s="27"/>
      <c r="VBF122" s="27"/>
      <c r="VBG122" s="27"/>
      <c r="VBH122" s="27"/>
      <c r="VBI122" s="27"/>
      <c r="VBJ122" s="27"/>
      <c r="VBK122" s="27"/>
      <c r="VBL122" s="27"/>
      <c r="VBM122" s="27"/>
      <c r="VBN122" s="27"/>
      <c r="VBO122" s="27"/>
      <c r="VBP122" s="27"/>
      <c r="VBQ122" s="27"/>
      <c r="VBR122" s="27"/>
      <c r="VBS122" s="27"/>
      <c r="VBT122" s="27"/>
      <c r="VBU122" s="27"/>
      <c r="VBV122" s="27"/>
      <c r="VBW122" s="27"/>
      <c r="VBX122" s="27"/>
      <c r="VBY122" s="27"/>
      <c r="VBZ122" s="27"/>
      <c r="VCA122" s="27"/>
      <c r="VCB122" s="27"/>
      <c r="VCC122" s="27"/>
      <c r="VCD122" s="27"/>
      <c r="VCE122" s="27"/>
      <c r="VCF122" s="27"/>
      <c r="VCG122" s="27"/>
      <c r="VCH122" s="27"/>
      <c r="VCI122" s="27"/>
      <c r="VCJ122" s="27"/>
      <c r="VCK122" s="27"/>
      <c r="VCL122" s="27"/>
      <c r="VCM122" s="27"/>
      <c r="VCN122" s="27"/>
      <c r="VCO122" s="27"/>
      <c r="VCP122" s="27"/>
      <c r="VCQ122" s="27"/>
      <c r="VCR122" s="27"/>
      <c r="VCS122" s="27"/>
      <c r="VCT122" s="27"/>
      <c r="VCU122" s="27"/>
      <c r="VCV122" s="27"/>
      <c r="VCW122" s="27"/>
      <c r="VCX122" s="27"/>
      <c r="VCY122" s="27"/>
      <c r="VCZ122" s="27"/>
      <c r="VDA122" s="27"/>
      <c r="VDB122" s="27"/>
      <c r="VDC122" s="27"/>
      <c r="VDD122" s="27"/>
      <c r="VDE122" s="27"/>
      <c r="VDF122" s="27"/>
      <c r="VDG122" s="27"/>
      <c r="VDH122" s="27"/>
      <c r="VDI122" s="27"/>
      <c r="VDJ122" s="27"/>
      <c r="VDK122" s="27"/>
      <c r="VDL122" s="27"/>
      <c r="VDM122" s="27"/>
      <c r="VDN122" s="27"/>
      <c r="VDO122" s="27"/>
      <c r="VDP122" s="27"/>
      <c r="VDQ122" s="27"/>
      <c r="VDR122" s="27"/>
      <c r="VDS122" s="27"/>
      <c r="VDT122" s="27"/>
      <c r="VDU122" s="27"/>
      <c r="VDV122" s="27"/>
      <c r="VDW122" s="27"/>
      <c r="VDX122" s="27"/>
      <c r="VDY122" s="27"/>
      <c r="VDZ122" s="27"/>
      <c r="VEA122" s="27"/>
      <c r="VEB122" s="27"/>
      <c r="VEC122" s="27"/>
      <c r="VED122" s="27"/>
      <c r="VEE122" s="27"/>
      <c r="VEF122" s="27"/>
      <c r="VEG122" s="27"/>
      <c r="VEH122" s="27"/>
      <c r="VEI122" s="27"/>
      <c r="VEJ122" s="27"/>
      <c r="VEK122" s="27"/>
      <c r="VEL122" s="27"/>
      <c r="VEM122" s="27"/>
      <c r="VEN122" s="27"/>
      <c r="VEO122" s="27"/>
      <c r="VEP122" s="27"/>
      <c r="VEQ122" s="27"/>
      <c r="VER122" s="27"/>
      <c r="VES122" s="27"/>
      <c r="VET122" s="27"/>
      <c r="VEU122" s="27"/>
      <c r="VEV122" s="27"/>
      <c r="VEW122" s="27"/>
      <c r="VEX122" s="27"/>
      <c r="VEY122" s="27"/>
      <c r="VEZ122" s="27"/>
      <c r="VFA122" s="27"/>
      <c r="VFB122" s="27"/>
      <c r="VFC122" s="27"/>
      <c r="VFD122" s="27"/>
      <c r="VFE122" s="27"/>
      <c r="VFF122" s="27"/>
      <c r="VFG122" s="27"/>
      <c r="VFH122" s="27"/>
      <c r="VFI122" s="27"/>
      <c r="VFJ122" s="27"/>
      <c r="VFK122" s="27"/>
      <c r="VFL122" s="27"/>
      <c r="VFM122" s="27"/>
      <c r="VFN122" s="27"/>
      <c r="VFO122" s="27"/>
      <c r="VFP122" s="27"/>
      <c r="VFQ122" s="27"/>
      <c r="VFR122" s="27"/>
      <c r="VFS122" s="27"/>
      <c r="VFT122" s="27"/>
      <c r="VFU122" s="27"/>
      <c r="VFV122" s="27"/>
      <c r="VFW122" s="27"/>
      <c r="VFX122" s="27"/>
      <c r="VFY122" s="27"/>
      <c r="VFZ122" s="27"/>
      <c r="VGA122" s="27"/>
      <c r="VGB122" s="27"/>
      <c r="VGC122" s="27"/>
      <c r="VGD122" s="27"/>
      <c r="VGK122" s="27"/>
      <c r="VGL122" s="27"/>
      <c r="VGM122" s="27"/>
      <c r="VGN122" s="27"/>
      <c r="VGO122" s="27"/>
      <c r="VGP122" s="27"/>
      <c r="VGQ122" s="27"/>
      <c r="VGR122" s="27"/>
      <c r="VGS122" s="27"/>
      <c r="VGT122" s="27"/>
      <c r="VGU122" s="27"/>
      <c r="VGV122" s="27"/>
      <c r="VGW122" s="27"/>
      <c r="VGX122" s="27"/>
      <c r="VGY122" s="27"/>
      <c r="VGZ122" s="27"/>
      <c r="VHA122" s="27"/>
      <c r="VHB122" s="27"/>
      <c r="VHC122" s="27"/>
      <c r="VHD122" s="27"/>
      <c r="VHE122" s="27"/>
      <c r="VHF122" s="27"/>
      <c r="VHG122" s="27"/>
      <c r="VHH122" s="27"/>
      <c r="VHI122" s="27"/>
      <c r="VHJ122" s="27"/>
      <c r="VHK122" s="27"/>
      <c r="VHL122" s="27"/>
      <c r="VHM122" s="27"/>
      <c r="VHN122" s="27"/>
      <c r="VHO122" s="27"/>
      <c r="VHP122" s="27"/>
      <c r="VHQ122" s="27"/>
      <c r="VHR122" s="27"/>
      <c r="VHS122" s="27"/>
      <c r="VHT122" s="27"/>
      <c r="VHU122" s="27"/>
      <c r="VHV122" s="27"/>
      <c r="VHW122" s="27"/>
      <c r="VHX122" s="27"/>
      <c r="VHY122" s="27"/>
      <c r="VHZ122" s="27"/>
      <c r="VIA122" s="27"/>
      <c r="VIB122" s="27"/>
      <c r="VIC122" s="27"/>
      <c r="VID122" s="27"/>
      <c r="VIE122" s="27"/>
      <c r="VIF122" s="27"/>
      <c r="VIG122" s="27"/>
      <c r="VIH122" s="27"/>
      <c r="VII122" s="27"/>
      <c r="VIJ122" s="27"/>
      <c r="VIK122" s="27"/>
      <c r="VIL122" s="27"/>
      <c r="VIM122" s="27"/>
      <c r="VIN122" s="27"/>
      <c r="VIO122" s="27"/>
      <c r="VIP122" s="27"/>
      <c r="VIQ122" s="27"/>
      <c r="VIR122" s="27"/>
      <c r="VIS122" s="27"/>
      <c r="VIT122" s="27"/>
      <c r="VIU122" s="27"/>
      <c r="VIV122" s="27"/>
      <c r="VIW122" s="27"/>
      <c r="VIX122" s="27"/>
      <c r="VIY122" s="27"/>
      <c r="VIZ122" s="27"/>
      <c r="VJA122" s="27"/>
      <c r="VJB122" s="27"/>
      <c r="VJC122" s="27"/>
      <c r="VJD122" s="27"/>
      <c r="VJE122" s="27"/>
      <c r="VJF122" s="27"/>
      <c r="VJG122" s="27"/>
      <c r="VJH122" s="27"/>
      <c r="VJI122" s="27"/>
      <c r="VJJ122" s="27"/>
      <c r="VJK122" s="27"/>
      <c r="VJL122" s="27"/>
      <c r="VJM122" s="27"/>
      <c r="VJN122" s="27"/>
      <c r="VJO122" s="27"/>
      <c r="VJP122" s="27"/>
      <c r="VJQ122" s="27"/>
      <c r="VJR122" s="27"/>
      <c r="VJS122" s="27"/>
      <c r="VJT122" s="27"/>
      <c r="VJU122" s="27"/>
      <c r="VJV122" s="27"/>
      <c r="VJW122" s="27"/>
      <c r="VJX122" s="27"/>
      <c r="VJY122" s="27"/>
      <c r="VJZ122" s="27"/>
      <c r="VKA122" s="27"/>
      <c r="VKB122" s="27"/>
      <c r="VKC122" s="27"/>
      <c r="VKD122" s="27"/>
      <c r="VKE122" s="27"/>
      <c r="VKF122" s="27"/>
      <c r="VKG122" s="27"/>
      <c r="VKH122" s="27"/>
      <c r="VKI122" s="27"/>
      <c r="VKJ122" s="27"/>
      <c r="VKK122" s="27"/>
      <c r="VKL122" s="27"/>
      <c r="VKM122" s="27"/>
      <c r="VKN122" s="27"/>
      <c r="VKO122" s="27"/>
      <c r="VKP122" s="27"/>
      <c r="VKQ122" s="27"/>
      <c r="VKR122" s="27"/>
      <c r="VKS122" s="27"/>
      <c r="VKT122" s="27"/>
      <c r="VKU122" s="27"/>
      <c r="VKV122" s="27"/>
      <c r="VKW122" s="27"/>
      <c r="VKX122" s="27"/>
      <c r="VKY122" s="27"/>
      <c r="VKZ122" s="27"/>
      <c r="VLA122" s="27"/>
      <c r="VLB122" s="27"/>
      <c r="VLC122" s="27"/>
      <c r="VLD122" s="27"/>
      <c r="VLE122" s="27"/>
      <c r="VLF122" s="27"/>
      <c r="VLG122" s="27"/>
      <c r="VLH122" s="27"/>
      <c r="VLI122" s="27"/>
      <c r="VLJ122" s="27"/>
      <c r="VLK122" s="27"/>
      <c r="VLL122" s="27"/>
      <c r="VLM122" s="27"/>
      <c r="VLN122" s="27"/>
      <c r="VLO122" s="27"/>
      <c r="VLP122" s="27"/>
      <c r="VLQ122" s="27"/>
      <c r="VLR122" s="27"/>
      <c r="VLS122" s="27"/>
      <c r="VLT122" s="27"/>
      <c r="VLU122" s="27"/>
      <c r="VLV122" s="27"/>
      <c r="VLW122" s="27"/>
      <c r="VLX122" s="27"/>
      <c r="VLY122" s="27"/>
      <c r="VLZ122" s="27"/>
      <c r="VMA122" s="27"/>
      <c r="VMB122" s="27"/>
      <c r="VMC122" s="27"/>
      <c r="VMD122" s="27"/>
      <c r="VME122" s="27"/>
      <c r="VMF122" s="27"/>
      <c r="VMG122" s="27"/>
      <c r="VMH122" s="27"/>
      <c r="VMI122" s="27"/>
      <c r="VMJ122" s="27"/>
      <c r="VMK122" s="27"/>
      <c r="VML122" s="27"/>
      <c r="VMM122" s="27"/>
      <c r="VMN122" s="27"/>
      <c r="VMO122" s="27"/>
      <c r="VMP122" s="27"/>
      <c r="VMQ122" s="27"/>
      <c r="VMR122" s="27"/>
      <c r="VMS122" s="27"/>
      <c r="VMT122" s="27"/>
      <c r="VMU122" s="27"/>
      <c r="VMV122" s="27"/>
      <c r="VMW122" s="27"/>
      <c r="VMX122" s="27"/>
      <c r="VMY122" s="27"/>
      <c r="VMZ122" s="27"/>
      <c r="VNA122" s="27"/>
      <c r="VNB122" s="27"/>
      <c r="VNC122" s="27"/>
      <c r="VND122" s="27"/>
      <c r="VNE122" s="27"/>
      <c r="VNF122" s="27"/>
      <c r="VNG122" s="27"/>
      <c r="VNH122" s="27"/>
      <c r="VNI122" s="27"/>
      <c r="VNJ122" s="27"/>
      <c r="VNK122" s="27"/>
      <c r="VNL122" s="27"/>
      <c r="VNM122" s="27"/>
      <c r="VNN122" s="27"/>
      <c r="VNO122" s="27"/>
      <c r="VNP122" s="27"/>
      <c r="VNQ122" s="27"/>
      <c r="VNR122" s="27"/>
      <c r="VNS122" s="27"/>
      <c r="VNT122" s="27"/>
      <c r="VNU122" s="27"/>
      <c r="VNV122" s="27"/>
      <c r="VNW122" s="27"/>
      <c r="VNX122" s="27"/>
      <c r="VNY122" s="27"/>
      <c r="VNZ122" s="27"/>
      <c r="VOA122" s="27"/>
      <c r="VOB122" s="27"/>
      <c r="VOC122" s="27"/>
      <c r="VOD122" s="27"/>
      <c r="VOE122" s="27"/>
      <c r="VOF122" s="27"/>
      <c r="VOG122" s="27"/>
      <c r="VOH122" s="27"/>
      <c r="VOI122" s="27"/>
      <c r="VOJ122" s="27"/>
      <c r="VOK122" s="27"/>
      <c r="VOL122" s="27"/>
      <c r="VOM122" s="27"/>
      <c r="VON122" s="27"/>
      <c r="VOO122" s="27"/>
      <c r="VOP122" s="27"/>
      <c r="VOQ122" s="27"/>
      <c r="VOR122" s="27"/>
      <c r="VOS122" s="27"/>
      <c r="VOT122" s="27"/>
      <c r="VOU122" s="27"/>
      <c r="VOV122" s="27"/>
      <c r="VOW122" s="27"/>
      <c r="VOX122" s="27"/>
      <c r="VOY122" s="27"/>
      <c r="VOZ122" s="27"/>
      <c r="VPA122" s="27"/>
      <c r="VPB122" s="27"/>
      <c r="VPC122" s="27"/>
      <c r="VPD122" s="27"/>
      <c r="VPE122" s="27"/>
      <c r="VPF122" s="27"/>
      <c r="VPG122" s="27"/>
      <c r="VPH122" s="27"/>
      <c r="VPI122" s="27"/>
      <c r="VPJ122" s="27"/>
      <c r="VPK122" s="27"/>
      <c r="VPL122" s="27"/>
      <c r="VPM122" s="27"/>
      <c r="VPN122" s="27"/>
      <c r="VPO122" s="27"/>
      <c r="VPP122" s="27"/>
      <c r="VPQ122" s="27"/>
      <c r="VPR122" s="27"/>
      <c r="VPS122" s="27"/>
      <c r="VPT122" s="27"/>
      <c r="VPU122" s="27"/>
      <c r="VPV122" s="27"/>
      <c r="VPW122" s="27"/>
      <c r="VPX122" s="27"/>
      <c r="VPY122" s="27"/>
      <c r="VPZ122" s="27"/>
      <c r="VQG122" s="27"/>
      <c r="VQH122" s="27"/>
      <c r="VQI122" s="27"/>
      <c r="VQJ122" s="27"/>
      <c r="VQK122" s="27"/>
      <c r="VQL122" s="27"/>
      <c r="VQM122" s="27"/>
      <c r="VQN122" s="27"/>
      <c r="VQO122" s="27"/>
      <c r="VQP122" s="27"/>
      <c r="VQQ122" s="27"/>
      <c r="VQR122" s="27"/>
      <c r="VQS122" s="27"/>
      <c r="VQT122" s="27"/>
      <c r="VQU122" s="27"/>
      <c r="VQV122" s="27"/>
      <c r="VQW122" s="27"/>
      <c r="VQX122" s="27"/>
      <c r="VQY122" s="27"/>
      <c r="VQZ122" s="27"/>
      <c r="VRA122" s="27"/>
      <c r="VRB122" s="27"/>
      <c r="VRC122" s="27"/>
      <c r="VRD122" s="27"/>
      <c r="VRE122" s="27"/>
      <c r="VRF122" s="27"/>
      <c r="VRG122" s="27"/>
      <c r="VRH122" s="27"/>
      <c r="VRI122" s="27"/>
      <c r="VRJ122" s="27"/>
      <c r="VRK122" s="27"/>
      <c r="VRL122" s="27"/>
      <c r="VRM122" s="27"/>
      <c r="VRN122" s="27"/>
      <c r="VRO122" s="27"/>
      <c r="VRP122" s="27"/>
      <c r="VRQ122" s="27"/>
      <c r="VRR122" s="27"/>
      <c r="VRS122" s="27"/>
      <c r="VRT122" s="27"/>
      <c r="VRU122" s="27"/>
      <c r="VRV122" s="27"/>
      <c r="VRW122" s="27"/>
      <c r="VRX122" s="27"/>
      <c r="VRY122" s="27"/>
      <c r="VRZ122" s="27"/>
      <c r="VSA122" s="27"/>
      <c r="VSB122" s="27"/>
      <c r="VSC122" s="27"/>
      <c r="VSD122" s="27"/>
      <c r="VSE122" s="27"/>
      <c r="VSF122" s="27"/>
      <c r="VSG122" s="27"/>
      <c r="VSH122" s="27"/>
      <c r="VSI122" s="27"/>
      <c r="VSJ122" s="27"/>
      <c r="VSK122" s="27"/>
      <c r="VSL122" s="27"/>
      <c r="VSM122" s="27"/>
      <c r="VSN122" s="27"/>
      <c r="VSO122" s="27"/>
      <c r="VSP122" s="27"/>
      <c r="VSQ122" s="27"/>
      <c r="VSR122" s="27"/>
      <c r="VSS122" s="27"/>
      <c r="VST122" s="27"/>
      <c r="VSU122" s="27"/>
      <c r="VSV122" s="27"/>
      <c r="VSW122" s="27"/>
      <c r="VSX122" s="27"/>
      <c r="VSY122" s="27"/>
      <c r="VSZ122" s="27"/>
      <c r="VTA122" s="27"/>
      <c r="VTB122" s="27"/>
      <c r="VTC122" s="27"/>
      <c r="VTD122" s="27"/>
      <c r="VTE122" s="27"/>
      <c r="VTF122" s="27"/>
      <c r="VTG122" s="27"/>
      <c r="VTH122" s="27"/>
      <c r="VTI122" s="27"/>
      <c r="VTJ122" s="27"/>
      <c r="VTK122" s="27"/>
      <c r="VTL122" s="27"/>
      <c r="VTM122" s="27"/>
      <c r="VTN122" s="27"/>
      <c r="VTO122" s="27"/>
      <c r="VTP122" s="27"/>
      <c r="VTQ122" s="27"/>
      <c r="VTR122" s="27"/>
      <c r="VTS122" s="27"/>
      <c r="VTT122" s="27"/>
      <c r="VTU122" s="27"/>
      <c r="VTV122" s="27"/>
      <c r="VTW122" s="27"/>
      <c r="VTX122" s="27"/>
      <c r="VTY122" s="27"/>
      <c r="VTZ122" s="27"/>
      <c r="VUA122" s="27"/>
      <c r="VUB122" s="27"/>
      <c r="VUC122" s="27"/>
      <c r="VUD122" s="27"/>
      <c r="VUE122" s="27"/>
      <c r="VUF122" s="27"/>
      <c r="VUG122" s="27"/>
      <c r="VUH122" s="27"/>
      <c r="VUI122" s="27"/>
      <c r="VUJ122" s="27"/>
      <c r="VUK122" s="27"/>
      <c r="VUL122" s="27"/>
      <c r="VUM122" s="27"/>
      <c r="VUN122" s="27"/>
      <c r="VUO122" s="27"/>
      <c r="VUP122" s="27"/>
      <c r="VUQ122" s="27"/>
      <c r="VUR122" s="27"/>
      <c r="VUS122" s="27"/>
      <c r="VUT122" s="27"/>
      <c r="VUU122" s="27"/>
      <c r="VUV122" s="27"/>
      <c r="VUW122" s="27"/>
      <c r="VUX122" s="27"/>
      <c r="VUY122" s="27"/>
      <c r="VUZ122" s="27"/>
      <c r="VVA122" s="27"/>
      <c r="VVB122" s="27"/>
      <c r="VVC122" s="27"/>
      <c r="VVD122" s="27"/>
      <c r="VVE122" s="27"/>
      <c r="VVF122" s="27"/>
      <c r="VVG122" s="27"/>
      <c r="VVH122" s="27"/>
      <c r="VVI122" s="27"/>
      <c r="VVJ122" s="27"/>
      <c r="VVK122" s="27"/>
      <c r="VVL122" s="27"/>
      <c r="VVM122" s="27"/>
      <c r="VVN122" s="27"/>
      <c r="VVO122" s="27"/>
      <c r="VVP122" s="27"/>
      <c r="VVQ122" s="27"/>
      <c r="VVR122" s="27"/>
      <c r="VVS122" s="27"/>
      <c r="VVT122" s="27"/>
      <c r="VVU122" s="27"/>
      <c r="VVV122" s="27"/>
      <c r="VVW122" s="27"/>
      <c r="VVX122" s="27"/>
      <c r="VVY122" s="27"/>
      <c r="VVZ122" s="27"/>
      <c r="VWA122" s="27"/>
      <c r="VWB122" s="27"/>
      <c r="VWC122" s="27"/>
      <c r="VWD122" s="27"/>
      <c r="VWE122" s="27"/>
      <c r="VWF122" s="27"/>
      <c r="VWG122" s="27"/>
      <c r="VWH122" s="27"/>
      <c r="VWI122" s="27"/>
      <c r="VWJ122" s="27"/>
      <c r="VWK122" s="27"/>
      <c r="VWL122" s="27"/>
      <c r="VWM122" s="27"/>
      <c r="VWN122" s="27"/>
      <c r="VWO122" s="27"/>
      <c r="VWP122" s="27"/>
      <c r="VWQ122" s="27"/>
      <c r="VWR122" s="27"/>
      <c r="VWS122" s="27"/>
      <c r="VWT122" s="27"/>
      <c r="VWU122" s="27"/>
      <c r="VWV122" s="27"/>
      <c r="VWW122" s="27"/>
      <c r="VWX122" s="27"/>
      <c r="VWY122" s="27"/>
      <c r="VWZ122" s="27"/>
      <c r="VXA122" s="27"/>
      <c r="VXB122" s="27"/>
      <c r="VXC122" s="27"/>
      <c r="VXD122" s="27"/>
      <c r="VXE122" s="27"/>
      <c r="VXF122" s="27"/>
      <c r="VXG122" s="27"/>
      <c r="VXH122" s="27"/>
      <c r="VXI122" s="27"/>
      <c r="VXJ122" s="27"/>
      <c r="VXK122" s="27"/>
      <c r="VXL122" s="27"/>
      <c r="VXM122" s="27"/>
      <c r="VXN122" s="27"/>
      <c r="VXO122" s="27"/>
      <c r="VXP122" s="27"/>
      <c r="VXQ122" s="27"/>
      <c r="VXR122" s="27"/>
      <c r="VXS122" s="27"/>
      <c r="VXT122" s="27"/>
      <c r="VXU122" s="27"/>
      <c r="VXV122" s="27"/>
      <c r="VXW122" s="27"/>
      <c r="VXX122" s="27"/>
      <c r="VXY122" s="27"/>
      <c r="VXZ122" s="27"/>
      <c r="VYA122" s="27"/>
      <c r="VYB122" s="27"/>
      <c r="VYC122" s="27"/>
      <c r="VYD122" s="27"/>
      <c r="VYE122" s="27"/>
      <c r="VYF122" s="27"/>
      <c r="VYG122" s="27"/>
      <c r="VYH122" s="27"/>
      <c r="VYI122" s="27"/>
      <c r="VYJ122" s="27"/>
      <c r="VYK122" s="27"/>
      <c r="VYL122" s="27"/>
      <c r="VYM122" s="27"/>
      <c r="VYN122" s="27"/>
      <c r="VYO122" s="27"/>
      <c r="VYP122" s="27"/>
      <c r="VYQ122" s="27"/>
      <c r="VYR122" s="27"/>
      <c r="VYS122" s="27"/>
      <c r="VYT122" s="27"/>
      <c r="VYU122" s="27"/>
      <c r="VYV122" s="27"/>
      <c r="VYW122" s="27"/>
      <c r="VYX122" s="27"/>
      <c r="VYY122" s="27"/>
      <c r="VYZ122" s="27"/>
      <c r="VZA122" s="27"/>
      <c r="VZB122" s="27"/>
      <c r="VZC122" s="27"/>
      <c r="VZD122" s="27"/>
      <c r="VZE122" s="27"/>
      <c r="VZF122" s="27"/>
      <c r="VZG122" s="27"/>
      <c r="VZH122" s="27"/>
      <c r="VZI122" s="27"/>
      <c r="VZJ122" s="27"/>
      <c r="VZK122" s="27"/>
      <c r="VZL122" s="27"/>
      <c r="VZM122" s="27"/>
      <c r="VZN122" s="27"/>
      <c r="VZO122" s="27"/>
      <c r="VZP122" s="27"/>
      <c r="VZQ122" s="27"/>
      <c r="VZR122" s="27"/>
      <c r="VZS122" s="27"/>
      <c r="VZT122" s="27"/>
      <c r="VZU122" s="27"/>
      <c r="VZV122" s="27"/>
      <c r="WAC122" s="27"/>
      <c r="WAD122" s="27"/>
      <c r="WAE122" s="27"/>
      <c r="WAF122" s="27"/>
      <c r="WAG122" s="27"/>
      <c r="WAH122" s="27"/>
      <c r="WAI122" s="27"/>
      <c r="WAJ122" s="27"/>
      <c r="WAK122" s="27"/>
      <c r="WAL122" s="27"/>
      <c r="WAM122" s="27"/>
      <c r="WAN122" s="27"/>
      <c r="WAO122" s="27"/>
      <c r="WAP122" s="27"/>
      <c r="WAQ122" s="27"/>
      <c r="WAR122" s="27"/>
      <c r="WAS122" s="27"/>
      <c r="WAT122" s="27"/>
      <c r="WAU122" s="27"/>
      <c r="WAV122" s="27"/>
      <c r="WAW122" s="27"/>
      <c r="WAX122" s="27"/>
      <c r="WAY122" s="27"/>
      <c r="WAZ122" s="27"/>
      <c r="WBA122" s="27"/>
      <c r="WBB122" s="27"/>
      <c r="WBC122" s="27"/>
      <c r="WBD122" s="27"/>
      <c r="WBE122" s="27"/>
      <c r="WBF122" s="27"/>
      <c r="WBG122" s="27"/>
      <c r="WBH122" s="27"/>
      <c r="WBI122" s="27"/>
      <c r="WBJ122" s="27"/>
      <c r="WBK122" s="27"/>
      <c r="WBL122" s="27"/>
      <c r="WBM122" s="27"/>
      <c r="WBN122" s="27"/>
      <c r="WBO122" s="27"/>
      <c r="WBP122" s="27"/>
      <c r="WBQ122" s="27"/>
      <c r="WBR122" s="27"/>
      <c r="WBS122" s="27"/>
      <c r="WBT122" s="27"/>
      <c r="WBU122" s="27"/>
      <c r="WBV122" s="27"/>
      <c r="WBW122" s="27"/>
      <c r="WBX122" s="27"/>
      <c r="WBY122" s="27"/>
      <c r="WBZ122" s="27"/>
      <c r="WCA122" s="27"/>
      <c r="WCB122" s="27"/>
      <c r="WCC122" s="27"/>
      <c r="WCD122" s="27"/>
      <c r="WCE122" s="27"/>
      <c r="WCF122" s="27"/>
      <c r="WCG122" s="27"/>
      <c r="WCH122" s="27"/>
      <c r="WCI122" s="27"/>
      <c r="WCJ122" s="27"/>
      <c r="WCK122" s="27"/>
      <c r="WCL122" s="27"/>
      <c r="WCM122" s="27"/>
      <c r="WCN122" s="27"/>
      <c r="WCO122" s="27"/>
      <c r="WCP122" s="27"/>
      <c r="WCQ122" s="27"/>
      <c r="WCR122" s="27"/>
      <c r="WCS122" s="27"/>
      <c r="WCT122" s="27"/>
      <c r="WCU122" s="27"/>
      <c r="WCV122" s="27"/>
      <c r="WCW122" s="27"/>
      <c r="WCX122" s="27"/>
      <c r="WCY122" s="27"/>
      <c r="WCZ122" s="27"/>
      <c r="WDA122" s="27"/>
      <c r="WDB122" s="27"/>
      <c r="WDC122" s="27"/>
      <c r="WDD122" s="27"/>
      <c r="WDE122" s="27"/>
      <c r="WDF122" s="27"/>
      <c r="WDG122" s="27"/>
      <c r="WDH122" s="27"/>
      <c r="WDI122" s="27"/>
      <c r="WDJ122" s="27"/>
      <c r="WDK122" s="27"/>
      <c r="WDL122" s="27"/>
      <c r="WDM122" s="27"/>
      <c r="WDN122" s="27"/>
      <c r="WDO122" s="27"/>
      <c r="WDP122" s="27"/>
      <c r="WDQ122" s="27"/>
      <c r="WDR122" s="27"/>
      <c r="WDS122" s="27"/>
      <c r="WDT122" s="27"/>
      <c r="WDU122" s="27"/>
      <c r="WDV122" s="27"/>
      <c r="WDW122" s="27"/>
      <c r="WDX122" s="27"/>
      <c r="WDY122" s="27"/>
      <c r="WDZ122" s="27"/>
      <c r="WEA122" s="27"/>
      <c r="WEB122" s="27"/>
      <c r="WEC122" s="27"/>
      <c r="WED122" s="27"/>
      <c r="WEE122" s="27"/>
      <c r="WEF122" s="27"/>
      <c r="WEG122" s="27"/>
      <c r="WEH122" s="27"/>
      <c r="WEI122" s="27"/>
      <c r="WEJ122" s="27"/>
      <c r="WEK122" s="27"/>
      <c r="WEL122" s="27"/>
      <c r="WEM122" s="27"/>
      <c r="WEN122" s="27"/>
      <c r="WEO122" s="27"/>
      <c r="WEP122" s="27"/>
      <c r="WEQ122" s="27"/>
      <c r="WER122" s="27"/>
      <c r="WES122" s="27"/>
      <c r="WET122" s="27"/>
      <c r="WEU122" s="27"/>
      <c r="WEV122" s="27"/>
      <c r="WEW122" s="27"/>
      <c r="WEX122" s="27"/>
      <c r="WEY122" s="27"/>
      <c r="WEZ122" s="27"/>
      <c r="WFA122" s="27"/>
      <c r="WFB122" s="27"/>
      <c r="WFC122" s="27"/>
      <c r="WFD122" s="27"/>
      <c r="WFE122" s="27"/>
      <c r="WFF122" s="27"/>
      <c r="WFG122" s="27"/>
      <c r="WFH122" s="27"/>
      <c r="WFI122" s="27"/>
      <c r="WFJ122" s="27"/>
      <c r="WFK122" s="27"/>
      <c r="WFL122" s="27"/>
      <c r="WFM122" s="27"/>
      <c r="WFN122" s="27"/>
      <c r="WFO122" s="27"/>
      <c r="WFP122" s="27"/>
      <c r="WFQ122" s="27"/>
      <c r="WFR122" s="27"/>
      <c r="WFS122" s="27"/>
      <c r="WFT122" s="27"/>
      <c r="WFU122" s="27"/>
      <c r="WFV122" s="27"/>
      <c r="WFW122" s="27"/>
      <c r="WFX122" s="27"/>
      <c r="WFY122" s="27"/>
      <c r="WFZ122" s="27"/>
      <c r="WGA122" s="27"/>
      <c r="WGB122" s="27"/>
      <c r="WGC122" s="27"/>
      <c r="WGD122" s="27"/>
      <c r="WGE122" s="27"/>
      <c r="WGF122" s="27"/>
      <c r="WGG122" s="27"/>
      <c r="WGH122" s="27"/>
      <c r="WGI122" s="27"/>
      <c r="WGJ122" s="27"/>
      <c r="WGK122" s="27"/>
      <c r="WGL122" s="27"/>
      <c r="WGM122" s="27"/>
      <c r="WGN122" s="27"/>
      <c r="WGO122" s="27"/>
      <c r="WGP122" s="27"/>
      <c r="WGQ122" s="27"/>
      <c r="WGR122" s="27"/>
      <c r="WGS122" s="27"/>
      <c r="WGT122" s="27"/>
      <c r="WGU122" s="27"/>
      <c r="WGV122" s="27"/>
      <c r="WGW122" s="27"/>
      <c r="WGX122" s="27"/>
      <c r="WGY122" s="27"/>
      <c r="WGZ122" s="27"/>
      <c r="WHA122" s="27"/>
      <c r="WHB122" s="27"/>
      <c r="WHC122" s="27"/>
      <c r="WHD122" s="27"/>
      <c r="WHE122" s="27"/>
      <c r="WHF122" s="27"/>
      <c r="WHG122" s="27"/>
      <c r="WHH122" s="27"/>
      <c r="WHI122" s="27"/>
      <c r="WHJ122" s="27"/>
      <c r="WHK122" s="27"/>
      <c r="WHL122" s="27"/>
      <c r="WHM122" s="27"/>
      <c r="WHN122" s="27"/>
      <c r="WHO122" s="27"/>
      <c r="WHP122" s="27"/>
      <c r="WHQ122" s="27"/>
      <c r="WHR122" s="27"/>
      <c r="WHS122" s="27"/>
      <c r="WHT122" s="27"/>
      <c r="WHU122" s="27"/>
      <c r="WHV122" s="27"/>
      <c r="WHW122" s="27"/>
      <c r="WHX122" s="27"/>
      <c r="WHY122" s="27"/>
      <c r="WHZ122" s="27"/>
      <c r="WIA122" s="27"/>
      <c r="WIB122" s="27"/>
      <c r="WIC122" s="27"/>
      <c r="WID122" s="27"/>
      <c r="WIE122" s="27"/>
      <c r="WIF122" s="27"/>
      <c r="WIG122" s="27"/>
      <c r="WIH122" s="27"/>
      <c r="WII122" s="27"/>
      <c r="WIJ122" s="27"/>
      <c r="WIK122" s="27"/>
      <c r="WIL122" s="27"/>
      <c r="WIM122" s="27"/>
      <c r="WIN122" s="27"/>
      <c r="WIO122" s="27"/>
      <c r="WIP122" s="27"/>
      <c r="WIQ122" s="27"/>
      <c r="WIR122" s="27"/>
      <c r="WIS122" s="27"/>
      <c r="WIT122" s="27"/>
      <c r="WIU122" s="27"/>
      <c r="WIV122" s="27"/>
      <c r="WIW122" s="27"/>
      <c r="WIX122" s="27"/>
      <c r="WIY122" s="27"/>
      <c r="WIZ122" s="27"/>
      <c r="WJA122" s="27"/>
      <c r="WJB122" s="27"/>
      <c r="WJC122" s="27"/>
      <c r="WJD122" s="27"/>
      <c r="WJE122" s="27"/>
      <c r="WJF122" s="27"/>
      <c r="WJG122" s="27"/>
      <c r="WJH122" s="27"/>
      <c r="WJI122" s="27"/>
      <c r="WJJ122" s="27"/>
      <c r="WJK122" s="27"/>
      <c r="WJL122" s="27"/>
      <c r="WJM122" s="27"/>
      <c r="WJN122" s="27"/>
      <c r="WJO122" s="27"/>
      <c r="WJP122" s="27"/>
      <c r="WJQ122" s="27"/>
      <c r="WJR122" s="27"/>
      <c r="WJY122" s="27"/>
      <c r="WJZ122" s="27"/>
      <c r="WKA122" s="27"/>
      <c r="WKB122" s="27"/>
      <c r="WKC122" s="27"/>
      <c r="WKD122" s="27"/>
      <c r="WKE122" s="27"/>
      <c r="WKF122" s="27"/>
      <c r="WKG122" s="27"/>
      <c r="WKH122" s="27"/>
      <c r="WKI122" s="27"/>
      <c r="WKJ122" s="27"/>
      <c r="WKK122" s="27"/>
      <c r="WKL122" s="27"/>
      <c r="WKM122" s="27"/>
      <c r="WKN122" s="27"/>
      <c r="WKO122" s="27"/>
      <c r="WKP122" s="27"/>
      <c r="WKQ122" s="27"/>
      <c r="WKR122" s="27"/>
      <c r="WKS122" s="27"/>
      <c r="WKT122" s="27"/>
      <c r="WKU122" s="27"/>
      <c r="WKV122" s="27"/>
      <c r="WKW122" s="27"/>
      <c r="WKX122" s="27"/>
      <c r="WKY122" s="27"/>
      <c r="WKZ122" s="27"/>
      <c r="WLA122" s="27"/>
      <c r="WLB122" s="27"/>
      <c r="WLC122" s="27"/>
      <c r="WLD122" s="27"/>
      <c r="WLE122" s="27"/>
      <c r="WLF122" s="27"/>
      <c r="WLG122" s="27"/>
      <c r="WLH122" s="27"/>
      <c r="WLI122" s="27"/>
      <c r="WLJ122" s="27"/>
      <c r="WLK122" s="27"/>
      <c r="WLL122" s="27"/>
      <c r="WLM122" s="27"/>
      <c r="WLN122" s="27"/>
      <c r="WLO122" s="27"/>
      <c r="WLP122" s="27"/>
      <c r="WLQ122" s="27"/>
      <c r="WLR122" s="27"/>
      <c r="WLS122" s="27"/>
      <c r="WLT122" s="27"/>
      <c r="WLU122" s="27"/>
      <c r="WLV122" s="27"/>
      <c r="WLW122" s="27"/>
      <c r="WLX122" s="27"/>
      <c r="WLY122" s="27"/>
      <c r="WLZ122" s="27"/>
      <c r="WMA122" s="27"/>
      <c r="WMB122" s="27"/>
      <c r="WMC122" s="27"/>
      <c r="WMD122" s="27"/>
      <c r="WME122" s="27"/>
      <c r="WMF122" s="27"/>
      <c r="WMG122" s="27"/>
      <c r="WMH122" s="27"/>
      <c r="WMI122" s="27"/>
      <c r="WMJ122" s="27"/>
      <c r="WMK122" s="27"/>
      <c r="WML122" s="27"/>
      <c r="WMM122" s="27"/>
      <c r="WMN122" s="27"/>
      <c r="WMO122" s="27"/>
      <c r="WMP122" s="27"/>
      <c r="WMQ122" s="27"/>
      <c r="WMR122" s="27"/>
      <c r="WMS122" s="27"/>
      <c r="WMT122" s="27"/>
      <c r="WMU122" s="27"/>
      <c r="WMV122" s="27"/>
      <c r="WMW122" s="27"/>
      <c r="WMX122" s="27"/>
      <c r="WMY122" s="27"/>
      <c r="WMZ122" s="27"/>
      <c r="WNA122" s="27"/>
      <c r="WNB122" s="27"/>
      <c r="WNC122" s="27"/>
      <c r="WND122" s="27"/>
      <c r="WNE122" s="27"/>
      <c r="WNF122" s="27"/>
      <c r="WNG122" s="27"/>
      <c r="WNH122" s="27"/>
      <c r="WNI122" s="27"/>
      <c r="WNJ122" s="27"/>
      <c r="WNK122" s="27"/>
      <c r="WNL122" s="27"/>
      <c r="WNM122" s="27"/>
      <c r="WNN122" s="27"/>
      <c r="WNO122" s="27"/>
      <c r="WNP122" s="27"/>
      <c r="WNQ122" s="27"/>
      <c r="WNR122" s="27"/>
      <c r="WNS122" s="27"/>
      <c r="WNT122" s="27"/>
      <c r="WNU122" s="27"/>
      <c r="WNV122" s="27"/>
      <c r="WNW122" s="27"/>
      <c r="WNX122" s="27"/>
      <c r="WNY122" s="27"/>
      <c r="WNZ122" s="27"/>
      <c r="WOA122" s="27"/>
      <c r="WOB122" s="27"/>
      <c r="WOC122" s="27"/>
      <c r="WOD122" s="27"/>
      <c r="WOE122" s="27"/>
      <c r="WOF122" s="27"/>
      <c r="WOG122" s="27"/>
      <c r="WOH122" s="27"/>
      <c r="WOI122" s="27"/>
      <c r="WOJ122" s="27"/>
      <c r="WOK122" s="27"/>
      <c r="WOL122" s="27"/>
      <c r="WOM122" s="27"/>
      <c r="WON122" s="27"/>
      <c r="WOO122" s="27"/>
      <c r="WOP122" s="27"/>
      <c r="WOQ122" s="27"/>
      <c r="WOR122" s="27"/>
      <c r="WOS122" s="27"/>
      <c r="WOT122" s="27"/>
      <c r="WOU122" s="27"/>
      <c r="WOV122" s="27"/>
      <c r="WOW122" s="27"/>
      <c r="WOX122" s="27"/>
      <c r="WOY122" s="27"/>
      <c r="WOZ122" s="27"/>
      <c r="WPA122" s="27"/>
      <c r="WPB122" s="27"/>
      <c r="WPC122" s="27"/>
      <c r="WPD122" s="27"/>
      <c r="WPE122" s="27"/>
      <c r="WPF122" s="27"/>
      <c r="WPG122" s="27"/>
      <c r="WPH122" s="27"/>
      <c r="WPI122" s="27"/>
      <c r="WPJ122" s="27"/>
      <c r="WPK122" s="27"/>
      <c r="WPL122" s="27"/>
      <c r="WPM122" s="27"/>
      <c r="WPN122" s="27"/>
      <c r="WPO122" s="27"/>
      <c r="WPP122" s="27"/>
      <c r="WPQ122" s="27"/>
      <c r="WPR122" s="27"/>
      <c r="WPS122" s="27"/>
      <c r="WPT122" s="27"/>
      <c r="WPU122" s="27"/>
      <c r="WPV122" s="27"/>
      <c r="WPW122" s="27"/>
      <c r="WPX122" s="27"/>
      <c r="WPY122" s="27"/>
      <c r="WPZ122" s="27"/>
      <c r="WQA122" s="27"/>
      <c r="WQB122" s="27"/>
      <c r="WQC122" s="27"/>
      <c r="WQD122" s="27"/>
      <c r="WQE122" s="27"/>
      <c r="WQF122" s="27"/>
      <c r="WQG122" s="27"/>
      <c r="WQH122" s="27"/>
      <c r="WQI122" s="27"/>
      <c r="WQJ122" s="27"/>
      <c r="WQK122" s="27"/>
      <c r="WQL122" s="27"/>
      <c r="WQM122" s="27"/>
      <c r="WQN122" s="27"/>
      <c r="WQO122" s="27"/>
      <c r="WQP122" s="27"/>
      <c r="WQQ122" s="27"/>
      <c r="WQR122" s="27"/>
      <c r="WQS122" s="27"/>
      <c r="WQT122" s="27"/>
      <c r="WQU122" s="27"/>
      <c r="WQV122" s="27"/>
      <c r="WQW122" s="27"/>
      <c r="WQX122" s="27"/>
      <c r="WQY122" s="27"/>
      <c r="WQZ122" s="27"/>
      <c r="WRA122" s="27"/>
      <c r="WRB122" s="27"/>
      <c r="WRC122" s="27"/>
      <c r="WRD122" s="27"/>
      <c r="WRE122" s="27"/>
      <c r="WRF122" s="27"/>
      <c r="WRG122" s="27"/>
      <c r="WRH122" s="27"/>
      <c r="WRI122" s="27"/>
      <c r="WRJ122" s="27"/>
      <c r="WRK122" s="27"/>
      <c r="WRL122" s="27"/>
      <c r="WRM122" s="27"/>
      <c r="WRN122" s="27"/>
      <c r="WRO122" s="27"/>
      <c r="WRP122" s="27"/>
      <c r="WRQ122" s="27"/>
      <c r="WRR122" s="27"/>
      <c r="WRS122" s="27"/>
      <c r="WRT122" s="27"/>
      <c r="WRU122" s="27"/>
      <c r="WRV122" s="27"/>
      <c r="WRW122" s="27"/>
      <c r="WRX122" s="27"/>
      <c r="WRY122" s="27"/>
      <c r="WRZ122" s="27"/>
      <c r="WSA122" s="27"/>
      <c r="WSB122" s="27"/>
      <c r="WSC122" s="27"/>
      <c r="WSD122" s="27"/>
      <c r="WSE122" s="27"/>
      <c r="WSF122" s="27"/>
      <c r="WSG122" s="27"/>
      <c r="WSH122" s="27"/>
      <c r="WSI122" s="27"/>
      <c r="WSJ122" s="27"/>
      <c r="WSK122" s="27"/>
      <c r="WSL122" s="27"/>
      <c r="WSM122" s="27"/>
      <c r="WSN122" s="27"/>
      <c r="WSO122" s="27"/>
      <c r="WSP122" s="27"/>
      <c r="WSQ122" s="27"/>
      <c r="WSR122" s="27"/>
      <c r="WSS122" s="27"/>
      <c r="WST122" s="27"/>
      <c r="WSU122" s="27"/>
      <c r="WSV122" s="27"/>
      <c r="WSW122" s="27"/>
      <c r="WSX122" s="27"/>
      <c r="WSY122" s="27"/>
      <c r="WSZ122" s="27"/>
      <c r="WTA122" s="27"/>
      <c r="WTB122" s="27"/>
      <c r="WTC122" s="27"/>
      <c r="WTD122" s="27"/>
      <c r="WTE122" s="27"/>
      <c r="WTF122" s="27"/>
      <c r="WTG122" s="27"/>
      <c r="WTH122" s="27"/>
      <c r="WTI122" s="27"/>
      <c r="WTJ122" s="27"/>
      <c r="WTK122" s="27"/>
      <c r="WTL122" s="27"/>
      <c r="WTM122" s="27"/>
      <c r="WTN122" s="27"/>
      <c r="WTU122" s="27"/>
      <c r="WTV122" s="27"/>
      <c r="WTW122" s="27"/>
      <c r="WTX122" s="27"/>
      <c r="WTY122" s="27"/>
      <c r="WTZ122" s="27"/>
      <c r="WUA122" s="27"/>
      <c r="WUB122" s="27"/>
      <c r="WUC122" s="27"/>
      <c r="WUD122" s="27"/>
      <c r="WUE122" s="27"/>
      <c r="WUF122" s="27"/>
      <c r="WUG122" s="27"/>
      <c r="WUH122" s="27"/>
      <c r="WUI122" s="27"/>
      <c r="WUJ122" s="27"/>
      <c r="WUK122" s="27"/>
      <c r="WUL122" s="27"/>
      <c r="WUM122" s="27"/>
      <c r="WUN122" s="27"/>
      <c r="WUO122" s="27"/>
      <c r="WUP122" s="27"/>
      <c r="WUQ122" s="27"/>
      <c r="WUR122" s="27"/>
      <c r="WUS122" s="27"/>
      <c r="WUT122" s="27"/>
      <c r="WUU122" s="27"/>
      <c r="WUV122" s="27"/>
      <c r="WUW122" s="27"/>
      <c r="WUX122" s="27"/>
      <c r="WUY122" s="27"/>
      <c r="WUZ122" s="27"/>
      <c r="WVA122" s="27"/>
      <c r="WVB122" s="27"/>
      <c r="WVC122" s="27"/>
      <c r="WVD122" s="27"/>
      <c r="WVE122" s="27"/>
      <c r="WVF122" s="27"/>
      <c r="WVG122" s="27"/>
      <c r="WVH122" s="27"/>
      <c r="WVI122" s="27"/>
      <c r="WVJ122" s="27"/>
      <c r="WVK122" s="27"/>
      <c r="WVL122" s="27"/>
      <c r="WVM122" s="27"/>
      <c r="WVN122" s="27"/>
      <c r="WVO122" s="27"/>
      <c r="WVP122" s="27"/>
      <c r="WVQ122" s="27"/>
      <c r="WVR122" s="27"/>
      <c r="WVS122" s="27"/>
      <c r="WVT122" s="27"/>
      <c r="WVU122" s="27"/>
      <c r="WVV122" s="27"/>
      <c r="WVW122" s="27"/>
      <c r="WVX122" s="27"/>
      <c r="WVY122" s="27"/>
      <c r="WVZ122" s="27"/>
      <c r="WWA122" s="27"/>
      <c r="WWB122" s="27"/>
      <c r="WWC122" s="27"/>
      <c r="WWD122" s="27"/>
      <c r="WWE122" s="27"/>
      <c r="WWF122" s="27"/>
      <c r="WWG122" s="27"/>
      <c r="WWH122" s="27"/>
      <c r="WWI122" s="27"/>
      <c r="WWJ122" s="27"/>
      <c r="WWK122" s="27"/>
      <c r="WWL122" s="27"/>
      <c r="WWM122" s="27"/>
      <c r="WWN122" s="27"/>
      <c r="WWO122" s="27"/>
      <c r="WWP122" s="27"/>
      <c r="WWQ122" s="27"/>
      <c r="WWR122" s="27"/>
      <c r="WWS122" s="27"/>
      <c r="WWT122" s="27"/>
      <c r="WWU122" s="27"/>
      <c r="WWV122" s="27"/>
      <c r="WWW122" s="27"/>
      <c r="WWX122" s="27"/>
      <c r="WWY122" s="27"/>
      <c r="WWZ122" s="27"/>
      <c r="WXA122" s="27"/>
      <c r="WXB122" s="27"/>
      <c r="WXC122" s="27"/>
      <c r="WXD122" s="27"/>
      <c r="WXE122" s="27"/>
      <c r="WXF122" s="27"/>
      <c r="WXG122" s="27"/>
      <c r="WXH122" s="27"/>
      <c r="WXI122" s="27"/>
      <c r="WXJ122" s="27"/>
      <c r="WXK122" s="27"/>
      <c r="WXL122" s="27"/>
      <c r="WXM122" s="27"/>
      <c r="WXN122" s="27"/>
      <c r="WXO122" s="27"/>
      <c r="WXP122" s="27"/>
      <c r="WXQ122" s="27"/>
      <c r="WXR122" s="27"/>
      <c r="WXS122" s="27"/>
      <c r="WXT122" s="27"/>
      <c r="WXU122" s="27"/>
      <c r="WXV122" s="27"/>
      <c r="WXW122" s="27"/>
      <c r="WXX122" s="27"/>
      <c r="WXY122" s="27"/>
      <c r="WXZ122" s="27"/>
      <c r="WYA122" s="27"/>
      <c r="WYB122" s="27"/>
      <c r="WYC122" s="27"/>
      <c r="WYD122" s="27"/>
      <c r="WYE122" s="27"/>
      <c r="WYF122" s="27"/>
      <c r="WYG122" s="27"/>
      <c r="WYH122" s="27"/>
      <c r="WYI122" s="27"/>
      <c r="WYJ122" s="27"/>
      <c r="WYK122" s="27"/>
      <c r="WYL122" s="27"/>
      <c r="WYM122" s="27"/>
      <c r="WYN122" s="27"/>
      <c r="WYO122" s="27"/>
      <c r="WYP122" s="27"/>
      <c r="WYQ122" s="27"/>
      <c r="WYR122" s="27"/>
      <c r="WYS122" s="27"/>
      <c r="WYT122" s="27"/>
      <c r="WYU122" s="27"/>
      <c r="WYV122" s="27"/>
      <c r="WYW122" s="27"/>
      <c r="WYX122" s="27"/>
      <c r="WYY122" s="27"/>
      <c r="WYZ122" s="27"/>
      <c r="WZA122" s="27"/>
      <c r="WZB122" s="27"/>
      <c r="WZC122" s="27"/>
      <c r="WZD122" s="27"/>
      <c r="WZE122" s="27"/>
      <c r="WZF122" s="27"/>
      <c r="WZG122" s="27"/>
      <c r="WZH122" s="27"/>
      <c r="WZI122" s="27"/>
      <c r="WZJ122" s="27"/>
      <c r="WZK122" s="27"/>
      <c r="WZL122" s="27"/>
      <c r="WZM122" s="27"/>
      <c r="WZN122" s="27"/>
      <c r="WZO122" s="27"/>
      <c r="WZP122" s="27"/>
      <c r="WZQ122" s="27"/>
      <c r="WZR122" s="27"/>
      <c r="WZS122" s="27"/>
      <c r="WZT122" s="27"/>
      <c r="WZU122" s="27"/>
      <c r="WZV122" s="27"/>
      <c r="WZW122" s="27"/>
      <c r="WZX122" s="27"/>
      <c r="WZY122" s="27"/>
      <c r="WZZ122" s="27"/>
      <c r="XAA122" s="27"/>
      <c r="XAB122" s="27"/>
      <c r="XAC122" s="27"/>
      <c r="XAD122" s="27"/>
      <c r="XAE122" s="27"/>
      <c r="XAF122" s="27"/>
      <c r="XAG122" s="27"/>
      <c r="XAH122" s="27"/>
      <c r="XAI122" s="27"/>
      <c r="XAJ122" s="27"/>
      <c r="XAK122" s="27"/>
      <c r="XAL122" s="27"/>
      <c r="XAM122" s="27"/>
      <c r="XAN122" s="27"/>
      <c r="XAO122" s="27"/>
      <c r="XAP122" s="27"/>
      <c r="XAQ122" s="27"/>
      <c r="XAR122" s="27"/>
      <c r="XAS122" s="27"/>
      <c r="XAT122" s="27"/>
      <c r="XAU122" s="27"/>
      <c r="XAV122" s="27"/>
      <c r="XAW122" s="27"/>
      <c r="XAX122" s="27"/>
      <c r="XAY122" s="27"/>
      <c r="XAZ122" s="27"/>
      <c r="XBA122" s="27"/>
      <c r="XBB122" s="27"/>
      <c r="XBC122" s="27"/>
      <c r="XBD122" s="27"/>
      <c r="XBE122" s="27"/>
      <c r="XBF122" s="27"/>
      <c r="XBG122" s="27"/>
      <c r="XBH122" s="27"/>
      <c r="XBI122" s="27"/>
      <c r="XBJ122" s="27"/>
      <c r="XBK122" s="27"/>
      <c r="XBL122" s="27"/>
      <c r="XBM122" s="27"/>
      <c r="XBN122" s="27"/>
      <c r="XBO122" s="27"/>
      <c r="XBP122" s="27"/>
      <c r="XBQ122" s="27"/>
      <c r="XBR122" s="27"/>
      <c r="XBS122" s="27"/>
      <c r="XBT122" s="27"/>
      <c r="XBU122" s="27"/>
      <c r="XBV122" s="27"/>
      <c r="XBW122" s="27"/>
      <c r="XBX122" s="27"/>
      <c r="XBY122" s="27"/>
      <c r="XBZ122" s="27"/>
      <c r="XCA122" s="27"/>
      <c r="XCB122" s="27"/>
      <c r="XCC122" s="27"/>
      <c r="XCD122" s="27"/>
      <c r="XCE122" s="27"/>
      <c r="XCF122" s="27"/>
      <c r="XCG122" s="27"/>
      <c r="XCH122" s="27"/>
      <c r="XCI122" s="27"/>
      <c r="XCJ122" s="27"/>
      <c r="XCK122" s="27"/>
      <c r="XCL122" s="27"/>
      <c r="XCM122" s="27"/>
      <c r="XCN122" s="27"/>
      <c r="XCO122" s="27"/>
      <c r="XCP122" s="27"/>
      <c r="XCQ122" s="27"/>
      <c r="XCR122" s="27"/>
      <c r="XCS122" s="27"/>
      <c r="XCT122" s="27"/>
      <c r="XCU122" s="27"/>
      <c r="XCV122" s="27"/>
      <c r="XCW122" s="27"/>
      <c r="XCX122" s="27"/>
      <c r="XCY122" s="27"/>
      <c r="XCZ122" s="27"/>
      <c r="XDA122" s="27"/>
      <c r="XDB122" s="27"/>
      <c r="XDC122" s="27"/>
      <c r="XDD122" s="27"/>
      <c r="XDE122" s="27"/>
    </row>
    <row r="123" spans="1:16333" s="93" customFormat="1" ht="15.75" x14ac:dyDescent="0.25">
      <c r="A123" s="32" t="s">
        <v>30</v>
      </c>
      <c r="B123" s="152" t="s">
        <v>83</v>
      </c>
      <c r="C123" s="46">
        <v>800</v>
      </c>
      <c r="D123" s="421">
        <f>'Приложение 5'!F113</f>
        <v>12550000</v>
      </c>
      <c r="E123" s="421">
        <f>'Приложение 5'!G113</f>
        <v>12550000</v>
      </c>
      <c r="F123" s="421">
        <f>'Приложение 5'!H113</f>
        <v>12550000</v>
      </c>
      <c r="G123" s="77"/>
      <c r="H123" s="97"/>
      <c r="I123" s="97"/>
      <c r="J123" s="97"/>
      <c r="K123" s="9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LI123" s="4"/>
      <c r="ALJ123" s="4"/>
      <c r="ALK123" s="4"/>
      <c r="ALL123" s="4"/>
      <c r="ALM123" s="4"/>
      <c r="ALN123" s="4"/>
      <c r="ALO123" s="4"/>
      <c r="ALP123" s="4"/>
      <c r="ALQ123" s="4"/>
      <c r="ALR123" s="4"/>
      <c r="ALS123" s="4"/>
      <c r="ALT123" s="4"/>
      <c r="ALU123" s="4"/>
      <c r="ALV123" s="4"/>
      <c r="ALW123" s="4"/>
      <c r="ALX123" s="4"/>
      <c r="ALY123" s="4"/>
      <c r="ALZ123" s="4"/>
      <c r="AMA123" s="4"/>
      <c r="AMB123" s="4"/>
      <c r="AMC123" s="4"/>
      <c r="AMD123" s="4"/>
      <c r="AME123" s="4"/>
      <c r="AMF123" s="4"/>
      <c r="AMG123" s="4"/>
      <c r="AMH123" s="4"/>
      <c r="AMI123" s="4"/>
      <c r="AMJ123" s="4"/>
      <c r="AMK123" s="4"/>
      <c r="AML123" s="4"/>
      <c r="AMM123" s="4"/>
      <c r="AMN123" s="4"/>
      <c r="AMO123" s="4"/>
      <c r="AMP123" s="4"/>
      <c r="AMQ123" s="4"/>
      <c r="AMR123" s="4"/>
      <c r="AMS123" s="4"/>
      <c r="AMT123" s="4"/>
      <c r="AMU123" s="4"/>
      <c r="AMV123" s="4"/>
      <c r="AMW123" s="4"/>
      <c r="AMX123" s="4"/>
      <c r="AMY123" s="4"/>
      <c r="AMZ123" s="4"/>
      <c r="ANA123" s="4"/>
      <c r="ANB123" s="4"/>
      <c r="ANC123" s="4"/>
      <c r="AND123" s="4"/>
      <c r="ANE123" s="4"/>
      <c r="ANF123" s="4"/>
      <c r="ANG123" s="4"/>
      <c r="ANH123" s="4"/>
      <c r="ANI123" s="4"/>
      <c r="ANJ123" s="4"/>
      <c r="ANK123" s="4"/>
      <c r="ANL123" s="4"/>
      <c r="ANM123" s="4"/>
      <c r="ANN123" s="4"/>
      <c r="ANO123" s="4"/>
      <c r="ANP123" s="4"/>
      <c r="ANQ123" s="4"/>
      <c r="ANR123" s="4"/>
      <c r="ANS123" s="4"/>
      <c r="ANT123" s="4"/>
      <c r="ANU123" s="4"/>
      <c r="ANV123" s="4"/>
      <c r="ANW123" s="4"/>
      <c r="ANX123" s="4"/>
      <c r="ANY123" s="4"/>
      <c r="ANZ123" s="4"/>
      <c r="AOA123" s="4"/>
      <c r="AOB123" s="4"/>
      <c r="AOC123" s="4"/>
      <c r="AOD123" s="4"/>
      <c r="AOE123" s="4"/>
      <c r="AOF123" s="4"/>
      <c r="AOG123" s="4"/>
      <c r="AOH123" s="4"/>
      <c r="AOI123" s="4"/>
      <c r="AOJ123" s="4"/>
      <c r="AOK123" s="4"/>
      <c r="AOL123" s="4"/>
      <c r="AOM123" s="4"/>
      <c r="AON123" s="4"/>
      <c r="AOO123" s="4"/>
      <c r="AOP123" s="4"/>
      <c r="AOQ123" s="4"/>
      <c r="AOR123" s="4"/>
      <c r="AOS123" s="4"/>
      <c r="AOT123" s="4"/>
      <c r="AOU123" s="4"/>
      <c r="AOV123" s="4"/>
      <c r="AOW123" s="4"/>
      <c r="AOX123" s="4"/>
      <c r="AOY123" s="4"/>
      <c r="AOZ123" s="4"/>
      <c r="APA123" s="4"/>
      <c r="APB123" s="4"/>
      <c r="APC123" s="4"/>
      <c r="APD123" s="4"/>
      <c r="APE123" s="4"/>
      <c r="APF123" s="4"/>
      <c r="APG123" s="4"/>
      <c r="APH123" s="4"/>
      <c r="API123" s="4"/>
      <c r="APJ123" s="4"/>
      <c r="APK123" s="4"/>
      <c r="APL123" s="4"/>
      <c r="APM123" s="4"/>
      <c r="APN123" s="4"/>
      <c r="APO123" s="4"/>
      <c r="APP123" s="4"/>
      <c r="APQ123" s="4"/>
      <c r="APR123" s="4"/>
      <c r="APS123" s="4"/>
      <c r="APT123" s="4"/>
      <c r="APU123" s="4"/>
      <c r="APV123" s="4"/>
      <c r="APW123" s="4"/>
      <c r="APX123" s="4"/>
      <c r="APY123" s="4"/>
      <c r="APZ123" s="4"/>
      <c r="AQA123" s="4"/>
      <c r="AQB123" s="4"/>
      <c r="AQC123" s="4"/>
      <c r="AQD123" s="4"/>
      <c r="AQE123" s="4"/>
      <c r="AQF123" s="4"/>
      <c r="AQG123" s="4"/>
      <c r="AQH123" s="4"/>
      <c r="AQI123" s="4"/>
      <c r="AQJ123" s="4"/>
      <c r="AQK123" s="4"/>
      <c r="AQL123" s="4"/>
      <c r="AQM123" s="4"/>
      <c r="AQN123" s="4"/>
      <c r="AQO123" s="4"/>
      <c r="AQP123" s="4"/>
      <c r="AQQ123" s="4"/>
      <c r="AQR123" s="4"/>
      <c r="AQS123" s="4"/>
      <c r="AQT123" s="4"/>
      <c r="AQU123" s="4"/>
      <c r="AQV123" s="4"/>
      <c r="AQW123" s="4"/>
      <c r="AQX123" s="4"/>
      <c r="AQY123" s="4"/>
      <c r="AQZ123" s="4"/>
      <c r="ARA123" s="4"/>
      <c r="ARB123" s="4"/>
      <c r="ARC123" s="4"/>
      <c r="ARD123" s="4"/>
      <c r="ARE123" s="4"/>
      <c r="ARF123" s="4"/>
      <c r="ARG123" s="4"/>
      <c r="ARH123" s="4"/>
      <c r="ARI123" s="4"/>
      <c r="ARJ123" s="4"/>
      <c r="ARK123" s="4"/>
      <c r="ARL123" s="4"/>
      <c r="ARM123" s="4"/>
      <c r="ARN123" s="4"/>
      <c r="ARO123" s="4"/>
      <c r="ARP123" s="4"/>
      <c r="ARQ123" s="4"/>
      <c r="ARR123" s="4"/>
      <c r="ARS123" s="4"/>
      <c r="ART123" s="4"/>
      <c r="ARU123" s="4"/>
      <c r="ARV123" s="4"/>
      <c r="ARW123" s="4"/>
      <c r="ARX123" s="4"/>
      <c r="ARY123" s="4"/>
      <c r="ARZ123" s="4"/>
      <c r="ASA123" s="4"/>
      <c r="ASB123" s="4"/>
      <c r="ASC123" s="4"/>
      <c r="ASD123" s="4"/>
      <c r="ASE123" s="4"/>
      <c r="ASF123" s="4"/>
      <c r="ASG123" s="4"/>
      <c r="ASH123" s="4"/>
      <c r="ASI123" s="4"/>
      <c r="ASJ123" s="4"/>
      <c r="ASK123" s="4"/>
      <c r="ASL123" s="4"/>
      <c r="ASM123" s="4"/>
      <c r="ASN123" s="4"/>
      <c r="ASO123" s="4"/>
      <c r="ASP123" s="4"/>
      <c r="ASQ123" s="4"/>
      <c r="ASR123" s="4"/>
      <c r="ASS123" s="4"/>
      <c r="AST123" s="4"/>
      <c r="ASU123" s="4"/>
      <c r="ASV123" s="4"/>
      <c r="ASW123" s="4"/>
      <c r="ASX123" s="4"/>
      <c r="ASY123" s="4"/>
      <c r="ASZ123" s="4"/>
      <c r="ATA123" s="4"/>
      <c r="ATB123" s="4"/>
      <c r="ATC123" s="4"/>
      <c r="ATD123" s="4"/>
      <c r="ATE123" s="4"/>
      <c r="ATF123" s="4"/>
      <c r="ATG123" s="4"/>
      <c r="ATH123" s="4"/>
      <c r="ATI123" s="4"/>
      <c r="ATJ123" s="4"/>
      <c r="ATK123" s="4"/>
      <c r="ATL123" s="4"/>
      <c r="ATM123" s="4"/>
      <c r="ATN123" s="4"/>
      <c r="ATO123" s="4"/>
      <c r="ATP123" s="4"/>
      <c r="ATQ123" s="4"/>
      <c r="ATR123" s="4"/>
      <c r="ATS123" s="4"/>
      <c r="ATT123" s="4"/>
      <c r="ATU123" s="4"/>
      <c r="ATV123" s="4"/>
      <c r="ATW123" s="4"/>
      <c r="ATX123" s="4"/>
      <c r="ATY123" s="4"/>
      <c r="ATZ123" s="4"/>
      <c r="AUA123" s="4"/>
      <c r="AUB123" s="4"/>
      <c r="AUC123" s="4"/>
      <c r="AUD123" s="4"/>
      <c r="AUE123" s="4"/>
      <c r="AUF123" s="4"/>
      <c r="AUG123" s="4"/>
      <c r="AUH123" s="4"/>
      <c r="AUI123" s="4"/>
      <c r="AUJ123" s="4"/>
      <c r="AUK123" s="4"/>
      <c r="AUL123" s="4"/>
      <c r="AUS123" s="4"/>
      <c r="AUT123" s="4"/>
      <c r="AUU123" s="4"/>
      <c r="AUV123" s="4"/>
      <c r="AUW123" s="4"/>
      <c r="AUX123" s="4"/>
      <c r="AUY123" s="4"/>
      <c r="AUZ123" s="4"/>
      <c r="AVA123" s="4"/>
      <c r="AVB123" s="4"/>
      <c r="AVC123" s="4"/>
      <c r="AVD123" s="4"/>
      <c r="AVE123" s="4"/>
      <c r="AVF123" s="4"/>
      <c r="AVG123" s="4"/>
      <c r="AVH123" s="4"/>
      <c r="AVI123" s="4"/>
      <c r="AVJ123" s="4"/>
      <c r="AVK123" s="4"/>
      <c r="AVL123" s="4"/>
      <c r="AVM123" s="4"/>
      <c r="AVN123" s="4"/>
      <c r="AVO123" s="4"/>
      <c r="AVP123" s="4"/>
      <c r="AVQ123" s="4"/>
      <c r="AVR123" s="4"/>
      <c r="AVS123" s="4"/>
      <c r="AVT123" s="4"/>
      <c r="AVU123" s="4"/>
      <c r="AVV123" s="4"/>
      <c r="AVW123" s="4"/>
      <c r="AVX123" s="4"/>
      <c r="AVY123" s="4"/>
      <c r="AVZ123" s="4"/>
      <c r="AWA123" s="4"/>
      <c r="AWB123" s="4"/>
      <c r="AWC123" s="4"/>
      <c r="AWD123" s="4"/>
      <c r="AWE123" s="4"/>
      <c r="AWF123" s="4"/>
      <c r="AWG123" s="4"/>
      <c r="AWH123" s="4"/>
      <c r="AWI123" s="4"/>
      <c r="AWJ123" s="4"/>
      <c r="AWK123" s="4"/>
      <c r="AWL123" s="4"/>
      <c r="AWM123" s="4"/>
      <c r="AWN123" s="4"/>
      <c r="AWO123" s="4"/>
      <c r="AWP123" s="4"/>
      <c r="AWQ123" s="4"/>
      <c r="AWR123" s="4"/>
      <c r="AWS123" s="4"/>
      <c r="AWT123" s="4"/>
      <c r="AWU123" s="4"/>
      <c r="AWV123" s="4"/>
      <c r="AWW123" s="4"/>
      <c r="AWX123" s="4"/>
      <c r="AWY123" s="4"/>
      <c r="AWZ123" s="4"/>
      <c r="AXA123" s="4"/>
      <c r="AXB123" s="4"/>
      <c r="AXC123" s="4"/>
      <c r="AXD123" s="4"/>
      <c r="AXE123" s="4"/>
      <c r="AXF123" s="4"/>
      <c r="AXG123" s="4"/>
      <c r="AXH123" s="4"/>
      <c r="AXI123" s="4"/>
      <c r="AXJ123" s="4"/>
      <c r="AXK123" s="4"/>
      <c r="AXL123" s="4"/>
      <c r="AXM123" s="4"/>
      <c r="AXN123" s="4"/>
      <c r="AXO123" s="4"/>
      <c r="AXP123" s="4"/>
      <c r="AXQ123" s="4"/>
      <c r="AXR123" s="4"/>
      <c r="AXS123" s="4"/>
      <c r="AXT123" s="4"/>
      <c r="AXU123" s="4"/>
      <c r="AXV123" s="4"/>
      <c r="AXW123" s="4"/>
      <c r="AXX123" s="4"/>
      <c r="AXY123" s="4"/>
      <c r="AXZ123" s="4"/>
      <c r="AYA123" s="4"/>
      <c r="AYB123" s="4"/>
      <c r="AYC123" s="4"/>
      <c r="AYD123" s="4"/>
      <c r="AYE123" s="4"/>
      <c r="AYF123" s="4"/>
      <c r="AYG123" s="4"/>
      <c r="AYH123" s="4"/>
      <c r="AYI123" s="4"/>
      <c r="AYJ123" s="4"/>
      <c r="AYK123" s="4"/>
      <c r="AYL123" s="4"/>
      <c r="AYM123" s="4"/>
      <c r="AYN123" s="4"/>
      <c r="AYO123" s="4"/>
      <c r="AYP123" s="4"/>
      <c r="AYQ123" s="4"/>
      <c r="AYR123" s="4"/>
      <c r="AYS123" s="4"/>
      <c r="AYT123" s="4"/>
      <c r="AYU123" s="4"/>
      <c r="AYV123" s="4"/>
      <c r="AYW123" s="4"/>
      <c r="AYX123" s="4"/>
      <c r="AYY123" s="4"/>
      <c r="AYZ123" s="4"/>
      <c r="AZA123" s="4"/>
      <c r="AZB123" s="4"/>
      <c r="AZC123" s="4"/>
      <c r="AZD123" s="4"/>
      <c r="AZE123" s="4"/>
      <c r="AZF123" s="4"/>
      <c r="AZG123" s="4"/>
      <c r="AZH123" s="4"/>
      <c r="AZI123" s="4"/>
      <c r="AZJ123" s="4"/>
      <c r="AZK123" s="4"/>
      <c r="AZL123" s="4"/>
      <c r="AZM123" s="4"/>
      <c r="AZN123" s="4"/>
      <c r="AZO123" s="4"/>
      <c r="AZP123" s="4"/>
      <c r="AZQ123" s="4"/>
      <c r="AZR123" s="4"/>
      <c r="AZS123" s="4"/>
      <c r="AZT123" s="4"/>
      <c r="AZU123" s="4"/>
      <c r="AZV123" s="4"/>
      <c r="AZW123" s="4"/>
      <c r="AZX123" s="4"/>
      <c r="AZY123" s="4"/>
      <c r="AZZ123" s="4"/>
      <c r="BAA123" s="4"/>
      <c r="BAB123" s="4"/>
      <c r="BAC123" s="4"/>
      <c r="BAD123" s="4"/>
      <c r="BAE123" s="4"/>
      <c r="BAF123" s="4"/>
      <c r="BAG123" s="4"/>
      <c r="BAH123" s="4"/>
      <c r="BAI123" s="4"/>
      <c r="BAJ123" s="4"/>
      <c r="BAK123" s="4"/>
      <c r="BAL123" s="4"/>
      <c r="BAM123" s="4"/>
      <c r="BAN123" s="4"/>
      <c r="BAO123" s="4"/>
      <c r="BAP123" s="4"/>
      <c r="BAQ123" s="4"/>
      <c r="BAR123" s="4"/>
      <c r="BAS123" s="4"/>
      <c r="BAT123" s="4"/>
      <c r="BAU123" s="4"/>
      <c r="BAV123" s="4"/>
      <c r="BAW123" s="4"/>
      <c r="BAX123" s="4"/>
      <c r="BAY123" s="4"/>
      <c r="BAZ123" s="4"/>
      <c r="BBA123" s="4"/>
      <c r="BBB123" s="4"/>
      <c r="BBC123" s="4"/>
      <c r="BBD123" s="4"/>
      <c r="BBE123" s="4"/>
      <c r="BBF123" s="4"/>
      <c r="BBG123" s="4"/>
      <c r="BBH123" s="4"/>
      <c r="BBI123" s="4"/>
      <c r="BBJ123" s="4"/>
      <c r="BBK123" s="4"/>
      <c r="BBL123" s="4"/>
      <c r="BBM123" s="4"/>
      <c r="BBN123" s="4"/>
      <c r="BBO123" s="4"/>
      <c r="BBP123" s="4"/>
      <c r="BBQ123" s="4"/>
      <c r="BBR123" s="4"/>
      <c r="BBS123" s="4"/>
      <c r="BBT123" s="4"/>
      <c r="BBU123" s="4"/>
      <c r="BBV123" s="4"/>
      <c r="BBW123" s="4"/>
      <c r="BBX123" s="4"/>
      <c r="BBY123" s="4"/>
      <c r="BBZ123" s="4"/>
      <c r="BCA123" s="4"/>
      <c r="BCB123" s="4"/>
      <c r="BCC123" s="4"/>
      <c r="BCD123" s="4"/>
      <c r="BCE123" s="4"/>
      <c r="BCF123" s="4"/>
      <c r="BCG123" s="4"/>
      <c r="BCH123" s="4"/>
      <c r="BCI123" s="4"/>
      <c r="BCJ123" s="4"/>
      <c r="BCK123" s="4"/>
      <c r="BCL123" s="4"/>
      <c r="BCM123" s="4"/>
      <c r="BCN123" s="4"/>
      <c r="BCO123" s="4"/>
      <c r="BCP123" s="4"/>
      <c r="BCQ123" s="4"/>
      <c r="BCR123" s="4"/>
      <c r="BCS123" s="4"/>
      <c r="BCT123" s="4"/>
      <c r="BCU123" s="4"/>
      <c r="BCV123" s="4"/>
      <c r="BCW123" s="4"/>
      <c r="BCX123" s="4"/>
      <c r="BCY123" s="4"/>
      <c r="BCZ123" s="4"/>
      <c r="BDA123" s="4"/>
      <c r="BDB123" s="4"/>
      <c r="BDC123" s="4"/>
      <c r="BDD123" s="4"/>
      <c r="BDE123" s="4"/>
      <c r="BDF123" s="4"/>
      <c r="BDG123" s="4"/>
      <c r="BDH123" s="4"/>
      <c r="BDI123" s="4"/>
      <c r="BDJ123" s="4"/>
      <c r="BDK123" s="4"/>
      <c r="BDL123" s="4"/>
      <c r="BDM123" s="4"/>
      <c r="BDN123" s="4"/>
      <c r="BDO123" s="4"/>
      <c r="BDP123" s="4"/>
      <c r="BDQ123" s="4"/>
      <c r="BDR123" s="4"/>
      <c r="BDS123" s="4"/>
      <c r="BDT123" s="4"/>
      <c r="BDU123" s="4"/>
      <c r="BDV123" s="4"/>
      <c r="BDW123" s="4"/>
      <c r="BDX123" s="4"/>
      <c r="BDY123" s="4"/>
      <c r="BDZ123" s="4"/>
      <c r="BEA123" s="4"/>
      <c r="BEB123" s="4"/>
      <c r="BEC123" s="4"/>
      <c r="BED123" s="4"/>
      <c r="BEE123" s="4"/>
      <c r="BEF123" s="4"/>
      <c r="BEG123" s="4"/>
      <c r="BEH123" s="4"/>
      <c r="BEO123" s="4"/>
      <c r="BEP123" s="4"/>
      <c r="BEQ123" s="4"/>
      <c r="BER123" s="4"/>
      <c r="BES123" s="4"/>
      <c r="BET123" s="4"/>
      <c r="BEU123" s="4"/>
      <c r="BEV123" s="4"/>
      <c r="BEW123" s="4"/>
      <c r="BEX123" s="4"/>
      <c r="BEY123" s="4"/>
      <c r="BEZ123" s="4"/>
      <c r="BFA123" s="4"/>
      <c r="BFB123" s="4"/>
      <c r="BFC123" s="4"/>
      <c r="BFD123" s="4"/>
      <c r="BFE123" s="4"/>
      <c r="BFF123" s="4"/>
      <c r="BFG123" s="4"/>
      <c r="BFH123" s="4"/>
      <c r="BFI123" s="4"/>
      <c r="BFJ123" s="4"/>
      <c r="BFK123" s="4"/>
      <c r="BFL123" s="4"/>
      <c r="BFM123" s="4"/>
      <c r="BFN123" s="4"/>
      <c r="BFO123" s="4"/>
      <c r="BFP123" s="4"/>
      <c r="BFQ123" s="4"/>
      <c r="BFR123" s="4"/>
      <c r="BFS123" s="4"/>
      <c r="BFT123" s="4"/>
      <c r="BFU123" s="4"/>
      <c r="BFV123" s="4"/>
      <c r="BFW123" s="4"/>
      <c r="BFX123" s="4"/>
      <c r="BFY123" s="4"/>
      <c r="BFZ123" s="4"/>
      <c r="BGA123" s="4"/>
      <c r="BGB123" s="4"/>
      <c r="BGC123" s="4"/>
      <c r="BGD123" s="4"/>
      <c r="BGE123" s="4"/>
      <c r="BGF123" s="4"/>
      <c r="BGG123" s="4"/>
      <c r="BGH123" s="4"/>
      <c r="BGI123" s="4"/>
      <c r="BGJ123" s="4"/>
      <c r="BGK123" s="4"/>
      <c r="BGL123" s="4"/>
      <c r="BGM123" s="4"/>
      <c r="BGN123" s="4"/>
      <c r="BGO123" s="4"/>
      <c r="BGP123" s="4"/>
      <c r="BGQ123" s="4"/>
      <c r="BGR123" s="4"/>
      <c r="BGS123" s="4"/>
      <c r="BGT123" s="4"/>
      <c r="BGU123" s="4"/>
      <c r="BGV123" s="4"/>
      <c r="BGW123" s="4"/>
      <c r="BGX123" s="4"/>
      <c r="BGY123" s="4"/>
      <c r="BGZ123" s="4"/>
      <c r="BHA123" s="4"/>
      <c r="BHB123" s="4"/>
      <c r="BHC123" s="4"/>
      <c r="BHD123" s="4"/>
      <c r="BHE123" s="4"/>
      <c r="BHF123" s="4"/>
      <c r="BHG123" s="4"/>
      <c r="BHH123" s="4"/>
      <c r="BHI123" s="4"/>
      <c r="BHJ123" s="4"/>
      <c r="BHK123" s="4"/>
      <c r="BHL123" s="4"/>
      <c r="BHM123" s="4"/>
      <c r="BHN123" s="4"/>
      <c r="BHO123" s="4"/>
      <c r="BHP123" s="4"/>
      <c r="BHQ123" s="4"/>
      <c r="BHR123" s="4"/>
      <c r="BHS123" s="4"/>
      <c r="BHT123" s="4"/>
      <c r="BHU123" s="4"/>
      <c r="BHV123" s="4"/>
      <c r="BHW123" s="4"/>
      <c r="BHX123" s="4"/>
      <c r="BHY123" s="4"/>
      <c r="BHZ123" s="4"/>
      <c r="BIA123" s="4"/>
      <c r="BIB123" s="4"/>
      <c r="BIC123" s="4"/>
      <c r="BID123" s="4"/>
      <c r="BIE123" s="4"/>
      <c r="BIF123" s="4"/>
      <c r="BIG123" s="4"/>
      <c r="BIH123" s="4"/>
      <c r="BII123" s="4"/>
      <c r="BIJ123" s="4"/>
      <c r="BIK123" s="4"/>
      <c r="BIL123" s="4"/>
      <c r="BIM123" s="4"/>
      <c r="BIN123" s="4"/>
      <c r="BIO123" s="4"/>
      <c r="BIP123" s="4"/>
      <c r="BIQ123" s="4"/>
      <c r="BIR123" s="4"/>
      <c r="BIS123" s="4"/>
      <c r="BIT123" s="4"/>
      <c r="BIU123" s="4"/>
      <c r="BIV123" s="4"/>
      <c r="BIW123" s="4"/>
      <c r="BIX123" s="4"/>
      <c r="BIY123" s="4"/>
      <c r="BIZ123" s="4"/>
      <c r="BJA123" s="4"/>
      <c r="BJB123" s="4"/>
      <c r="BJC123" s="4"/>
      <c r="BJD123" s="4"/>
      <c r="BJE123" s="4"/>
      <c r="BJF123" s="4"/>
      <c r="BJG123" s="4"/>
      <c r="BJH123" s="4"/>
      <c r="BJI123" s="4"/>
      <c r="BJJ123" s="4"/>
      <c r="BJK123" s="4"/>
      <c r="BJL123" s="4"/>
      <c r="BJM123" s="4"/>
      <c r="BJN123" s="4"/>
      <c r="BJO123" s="4"/>
      <c r="BJP123" s="4"/>
      <c r="BJQ123" s="4"/>
      <c r="BJR123" s="4"/>
      <c r="BJS123" s="4"/>
      <c r="BJT123" s="4"/>
      <c r="BJU123" s="4"/>
      <c r="BJV123" s="4"/>
      <c r="BJW123" s="4"/>
      <c r="BJX123" s="4"/>
      <c r="BJY123" s="4"/>
      <c r="BJZ123" s="4"/>
      <c r="BKA123" s="4"/>
      <c r="BKB123" s="4"/>
      <c r="BKC123" s="4"/>
      <c r="BKD123" s="4"/>
      <c r="BKE123" s="4"/>
      <c r="BKF123" s="4"/>
      <c r="BKG123" s="4"/>
      <c r="BKH123" s="4"/>
      <c r="BKI123" s="4"/>
      <c r="BKJ123" s="4"/>
      <c r="BKK123" s="4"/>
      <c r="BKL123" s="4"/>
      <c r="BKM123" s="4"/>
      <c r="BKN123" s="4"/>
      <c r="BKO123" s="4"/>
      <c r="BKP123" s="4"/>
      <c r="BKQ123" s="4"/>
      <c r="BKR123" s="4"/>
      <c r="BKS123" s="4"/>
      <c r="BKT123" s="4"/>
      <c r="BKU123" s="4"/>
      <c r="BKV123" s="4"/>
      <c r="BKW123" s="4"/>
      <c r="BKX123" s="4"/>
      <c r="BKY123" s="4"/>
      <c r="BKZ123" s="4"/>
      <c r="BLA123" s="4"/>
      <c r="BLB123" s="4"/>
      <c r="BLC123" s="4"/>
      <c r="BLD123" s="4"/>
      <c r="BLE123" s="4"/>
      <c r="BLF123" s="4"/>
      <c r="BLG123" s="4"/>
      <c r="BLH123" s="4"/>
      <c r="BLI123" s="4"/>
      <c r="BLJ123" s="4"/>
      <c r="BLK123" s="4"/>
      <c r="BLL123" s="4"/>
      <c r="BLM123" s="4"/>
      <c r="BLN123" s="4"/>
      <c r="BLO123" s="4"/>
      <c r="BLP123" s="4"/>
      <c r="BLQ123" s="4"/>
      <c r="BLR123" s="4"/>
      <c r="BLS123" s="4"/>
      <c r="BLT123" s="4"/>
      <c r="BLU123" s="4"/>
      <c r="BLV123" s="4"/>
      <c r="BLW123" s="4"/>
      <c r="BLX123" s="4"/>
      <c r="BLY123" s="4"/>
      <c r="BLZ123" s="4"/>
      <c r="BMA123" s="4"/>
      <c r="BMB123" s="4"/>
      <c r="BMC123" s="4"/>
      <c r="BMD123" s="4"/>
      <c r="BME123" s="4"/>
      <c r="BMF123" s="4"/>
      <c r="BMG123" s="4"/>
      <c r="BMH123" s="4"/>
      <c r="BMI123" s="4"/>
      <c r="BMJ123" s="4"/>
      <c r="BMK123" s="4"/>
      <c r="BML123" s="4"/>
      <c r="BMM123" s="4"/>
      <c r="BMN123" s="4"/>
      <c r="BMO123" s="4"/>
      <c r="BMP123" s="4"/>
      <c r="BMQ123" s="4"/>
      <c r="BMR123" s="4"/>
      <c r="BMS123" s="4"/>
      <c r="BMT123" s="4"/>
      <c r="BMU123" s="4"/>
      <c r="BMV123" s="4"/>
      <c r="BMW123" s="4"/>
      <c r="BMX123" s="4"/>
      <c r="BMY123" s="4"/>
      <c r="BMZ123" s="4"/>
      <c r="BNA123" s="4"/>
      <c r="BNB123" s="4"/>
      <c r="BNC123" s="4"/>
      <c r="BND123" s="4"/>
      <c r="BNE123" s="4"/>
      <c r="BNF123" s="4"/>
      <c r="BNG123" s="4"/>
      <c r="BNH123" s="4"/>
      <c r="BNI123" s="4"/>
      <c r="BNJ123" s="4"/>
      <c r="BNK123" s="4"/>
      <c r="BNL123" s="4"/>
      <c r="BNM123" s="4"/>
      <c r="BNN123" s="4"/>
      <c r="BNO123" s="4"/>
      <c r="BNP123" s="4"/>
      <c r="BNQ123" s="4"/>
      <c r="BNR123" s="4"/>
      <c r="BNS123" s="4"/>
      <c r="BNT123" s="4"/>
      <c r="BNU123" s="4"/>
      <c r="BNV123" s="4"/>
      <c r="BNW123" s="4"/>
      <c r="BNX123" s="4"/>
      <c r="BNY123" s="4"/>
      <c r="BNZ123" s="4"/>
      <c r="BOA123" s="4"/>
      <c r="BOB123" s="4"/>
      <c r="BOC123" s="4"/>
      <c r="BOD123" s="4"/>
      <c r="BOK123" s="4"/>
      <c r="BOL123" s="4"/>
      <c r="BOM123" s="4"/>
      <c r="BON123" s="4"/>
      <c r="BOO123" s="4"/>
      <c r="BOP123" s="4"/>
      <c r="BOQ123" s="4"/>
      <c r="BOR123" s="4"/>
      <c r="BOS123" s="4"/>
      <c r="BOT123" s="4"/>
      <c r="BOU123" s="4"/>
      <c r="BOV123" s="4"/>
      <c r="BOW123" s="4"/>
      <c r="BOX123" s="4"/>
      <c r="BOY123" s="4"/>
      <c r="BOZ123" s="4"/>
      <c r="BPA123" s="4"/>
      <c r="BPB123" s="4"/>
      <c r="BPC123" s="4"/>
      <c r="BPD123" s="4"/>
      <c r="BPE123" s="4"/>
      <c r="BPF123" s="4"/>
      <c r="BPG123" s="4"/>
      <c r="BPH123" s="4"/>
      <c r="BPI123" s="4"/>
      <c r="BPJ123" s="4"/>
      <c r="BPK123" s="4"/>
      <c r="BPL123" s="4"/>
      <c r="BPM123" s="4"/>
      <c r="BPN123" s="4"/>
      <c r="BPO123" s="4"/>
      <c r="BPP123" s="4"/>
      <c r="BPQ123" s="4"/>
      <c r="BPR123" s="4"/>
      <c r="BPS123" s="4"/>
      <c r="BPT123" s="4"/>
      <c r="BPU123" s="4"/>
      <c r="BPV123" s="4"/>
      <c r="BPW123" s="4"/>
      <c r="BPX123" s="4"/>
      <c r="BPY123" s="4"/>
      <c r="BPZ123" s="4"/>
      <c r="BQA123" s="4"/>
      <c r="BQB123" s="4"/>
      <c r="BQC123" s="4"/>
      <c r="BQD123" s="4"/>
      <c r="BQE123" s="4"/>
      <c r="BQF123" s="4"/>
      <c r="BQG123" s="4"/>
      <c r="BQH123" s="4"/>
      <c r="BQI123" s="4"/>
      <c r="BQJ123" s="4"/>
      <c r="BQK123" s="4"/>
      <c r="BQL123" s="4"/>
      <c r="BQM123" s="4"/>
      <c r="BQN123" s="4"/>
      <c r="BQO123" s="4"/>
      <c r="BQP123" s="4"/>
      <c r="BQQ123" s="4"/>
      <c r="BQR123" s="4"/>
      <c r="BQS123" s="4"/>
      <c r="BQT123" s="4"/>
      <c r="BQU123" s="4"/>
      <c r="BQV123" s="4"/>
      <c r="BQW123" s="4"/>
      <c r="BQX123" s="4"/>
      <c r="BQY123" s="4"/>
      <c r="BQZ123" s="4"/>
      <c r="BRA123" s="4"/>
      <c r="BRB123" s="4"/>
      <c r="BRC123" s="4"/>
      <c r="BRD123" s="4"/>
      <c r="BRE123" s="4"/>
      <c r="BRF123" s="4"/>
      <c r="BRG123" s="4"/>
      <c r="BRH123" s="4"/>
      <c r="BRI123" s="4"/>
      <c r="BRJ123" s="4"/>
      <c r="BRK123" s="4"/>
      <c r="BRL123" s="4"/>
      <c r="BRM123" s="4"/>
      <c r="BRN123" s="4"/>
      <c r="BRO123" s="4"/>
      <c r="BRP123" s="4"/>
      <c r="BRQ123" s="4"/>
      <c r="BRR123" s="4"/>
      <c r="BRS123" s="4"/>
      <c r="BRT123" s="4"/>
      <c r="BRU123" s="4"/>
      <c r="BRV123" s="4"/>
      <c r="BRW123" s="4"/>
      <c r="BRX123" s="4"/>
      <c r="BRY123" s="4"/>
      <c r="BRZ123" s="4"/>
      <c r="BSA123" s="4"/>
      <c r="BSB123" s="4"/>
      <c r="BSC123" s="4"/>
      <c r="BSD123" s="4"/>
      <c r="BSE123" s="4"/>
      <c r="BSF123" s="4"/>
      <c r="BSG123" s="4"/>
      <c r="BSH123" s="4"/>
      <c r="BSI123" s="4"/>
      <c r="BSJ123" s="4"/>
      <c r="BSK123" s="4"/>
      <c r="BSL123" s="4"/>
      <c r="BSM123" s="4"/>
      <c r="BSN123" s="4"/>
      <c r="BSO123" s="4"/>
      <c r="BSP123" s="4"/>
      <c r="BSQ123" s="4"/>
      <c r="BSR123" s="4"/>
      <c r="BSS123" s="4"/>
      <c r="BST123" s="4"/>
      <c r="BSU123" s="4"/>
      <c r="BSV123" s="4"/>
      <c r="BSW123" s="4"/>
      <c r="BSX123" s="4"/>
      <c r="BSY123" s="4"/>
      <c r="BSZ123" s="4"/>
      <c r="BTA123" s="4"/>
      <c r="BTB123" s="4"/>
      <c r="BTC123" s="4"/>
      <c r="BTD123" s="4"/>
      <c r="BTE123" s="4"/>
      <c r="BTF123" s="4"/>
      <c r="BTG123" s="4"/>
      <c r="BTH123" s="4"/>
      <c r="BTI123" s="4"/>
      <c r="BTJ123" s="4"/>
      <c r="BTK123" s="4"/>
      <c r="BTL123" s="4"/>
      <c r="BTM123" s="4"/>
      <c r="BTN123" s="4"/>
      <c r="BTO123" s="4"/>
      <c r="BTP123" s="4"/>
      <c r="BTQ123" s="4"/>
      <c r="BTR123" s="4"/>
      <c r="BTS123" s="4"/>
      <c r="BTT123" s="4"/>
      <c r="BTU123" s="4"/>
      <c r="BTV123" s="4"/>
      <c r="BTW123" s="4"/>
      <c r="BTX123" s="4"/>
      <c r="BTY123" s="4"/>
      <c r="BTZ123" s="4"/>
      <c r="BUA123" s="4"/>
      <c r="BUB123" s="4"/>
      <c r="BUC123" s="4"/>
      <c r="BUD123" s="4"/>
      <c r="BUE123" s="4"/>
      <c r="BUF123" s="4"/>
      <c r="BUG123" s="4"/>
      <c r="BUH123" s="4"/>
      <c r="BUI123" s="4"/>
      <c r="BUJ123" s="4"/>
      <c r="BUK123" s="4"/>
      <c r="BUL123" s="4"/>
      <c r="BUM123" s="4"/>
      <c r="BUN123" s="4"/>
      <c r="BUO123" s="4"/>
      <c r="BUP123" s="4"/>
      <c r="BUQ123" s="4"/>
      <c r="BUR123" s="4"/>
      <c r="BUS123" s="4"/>
      <c r="BUT123" s="4"/>
      <c r="BUU123" s="4"/>
      <c r="BUV123" s="4"/>
      <c r="BUW123" s="4"/>
      <c r="BUX123" s="4"/>
      <c r="BUY123" s="4"/>
      <c r="BUZ123" s="4"/>
      <c r="BVA123" s="4"/>
      <c r="BVB123" s="4"/>
      <c r="BVC123" s="4"/>
      <c r="BVD123" s="4"/>
      <c r="BVE123" s="4"/>
      <c r="BVF123" s="4"/>
      <c r="BVG123" s="4"/>
      <c r="BVH123" s="4"/>
      <c r="BVI123" s="4"/>
      <c r="BVJ123" s="4"/>
      <c r="BVK123" s="4"/>
      <c r="BVL123" s="4"/>
      <c r="BVM123" s="4"/>
      <c r="BVN123" s="4"/>
      <c r="BVO123" s="4"/>
      <c r="BVP123" s="4"/>
      <c r="BVQ123" s="4"/>
      <c r="BVR123" s="4"/>
      <c r="BVS123" s="4"/>
      <c r="BVT123" s="4"/>
      <c r="BVU123" s="4"/>
      <c r="BVV123" s="4"/>
      <c r="BVW123" s="4"/>
      <c r="BVX123" s="4"/>
      <c r="BVY123" s="4"/>
      <c r="BVZ123" s="4"/>
      <c r="BWA123" s="4"/>
      <c r="BWB123" s="4"/>
      <c r="BWC123" s="4"/>
      <c r="BWD123" s="4"/>
      <c r="BWE123" s="4"/>
      <c r="BWF123" s="4"/>
      <c r="BWG123" s="4"/>
      <c r="BWH123" s="4"/>
      <c r="BWI123" s="4"/>
      <c r="BWJ123" s="4"/>
      <c r="BWK123" s="4"/>
      <c r="BWL123" s="4"/>
      <c r="BWM123" s="4"/>
      <c r="BWN123" s="4"/>
      <c r="BWO123" s="4"/>
      <c r="BWP123" s="4"/>
      <c r="BWQ123" s="4"/>
      <c r="BWR123" s="4"/>
      <c r="BWS123" s="4"/>
      <c r="BWT123" s="4"/>
      <c r="BWU123" s="4"/>
      <c r="BWV123" s="4"/>
      <c r="BWW123" s="4"/>
      <c r="BWX123" s="4"/>
      <c r="BWY123" s="4"/>
      <c r="BWZ123" s="4"/>
      <c r="BXA123" s="4"/>
      <c r="BXB123" s="4"/>
      <c r="BXC123" s="4"/>
      <c r="BXD123" s="4"/>
      <c r="BXE123" s="4"/>
      <c r="BXF123" s="4"/>
      <c r="BXG123" s="4"/>
      <c r="BXH123" s="4"/>
      <c r="BXI123" s="4"/>
      <c r="BXJ123" s="4"/>
      <c r="BXK123" s="4"/>
      <c r="BXL123" s="4"/>
      <c r="BXM123" s="4"/>
      <c r="BXN123" s="4"/>
      <c r="BXO123" s="4"/>
      <c r="BXP123" s="4"/>
      <c r="BXQ123" s="4"/>
      <c r="BXR123" s="4"/>
      <c r="BXS123" s="4"/>
      <c r="BXT123" s="4"/>
      <c r="BXU123" s="4"/>
      <c r="BXV123" s="4"/>
      <c r="BXW123" s="4"/>
      <c r="BXX123" s="4"/>
      <c r="BXY123" s="4"/>
      <c r="BXZ123" s="4"/>
      <c r="BYG123" s="4"/>
      <c r="BYH123" s="4"/>
      <c r="BYI123" s="4"/>
      <c r="BYJ123" s="4"/>
      <c r="BYK123" s="4"/>
      <c r="BYL123" s="4"/>
      <c r="BYM123" s="4"/>
      <c r="BYN123" s="4"/>
      <c r="BYO123" s="4"/>
      <c r="BYP123" s="4"/>
      <c r="BYQ123" s="4"/>
      <c r="BYR123" s="4"/>
      <c r="BYS123" s="4"/>
      <c r="BYT123" s="4"/>
      <c r="BYU123" s="4"/>
      <c r="BYV123" s="4"/>
      <c r="BYW123" s="4"/>
      <c r="BYX123" s="4"/>
      <c r="BYY123" s="4"/>
      <c r="BYZ123" s="4"/>
      <c r="BZA123" s="4"/>
      <c r="BZB123" s="4"/>
      <c r="BZC123" s="4"/>
      <c r="BZD123" s="4"/>
      <c r="BZE123" s="4"/>
      <c r="BZF123" s="4"/>
      <c r="BZG123" s="4"/>
      <c r="BZH123" s="4"/>
      <c r="BZI123" s="4"/>
      <c r="BZJ123" s="4"/>
      <c r="BZK123" s="4"/>
      <c r="BZL123" s="4"/>
      <c r="BZM123" s="4"/>
      <c r="BZN123" s="4"/>
      <c r="BZO123" s="4"/>
      <c r="BZP123" s="4"/>
      <c r="BZQ123" s="4"/>
      <c r="BZR123" s="4"/>
      <c r="BZS123" s="4"/>
      <c r="BZT123" s="4"/>
      <c r="BZU123" s="4"/>
      <c r="BZV123" s="4"/>
      <c r="BZW123" s="4"/>
      <c r="BZX123" s="4"/>
      <c r="BZY123" s="4"/>
      <c r="BZZ123" s="4"/>
      <c r="CAA123" s="4"/>
      <c r="CAB123" s="4"/>
      <c r="CAC123" s="4"/>
      <c r="CAD123" s="4"/>
      <c r="CAE123" s="4"/>
      <c r="CAF123" s="4"/>
      <c r="CAG123" s="4"/>
      <c r="CAH123" s="4"/>
      <c r="CAI123" s="4"/>
      <c r="CAJ123" s="4"/>
      <c r="CAK123" s="4"/>
      <c r="CAL123" s="4"/>
      <c r="CAM123" s="4"/>
      <c r="CAN123" s="4"/>
      <c r="CAO123" s="4"/>
      <c r="CAP123" s="4"/>
      <c r="CAQ123" s="4"/>
      <c r="CAR123" s="4"/>
      <c r="CAS123" s="4"/>
      <c r="CAT123" s="4"/>
      <c r="CAU123" s="4"/>
      <c r="CAV123" s="4"/>
      <c r="CAW123" s="4"/>
      <c r="CAX123" s="4"/>
      <c r="CAY123" s="4"/>
      <c r="CAZ123" s="4"/>
      <c r="CBA123" s="4"/>
      <c r="CBB123" s="4"/>
      <c r="CBC123" s="4"/>
      <c r="CBD123" s="4"/>
      <c r="CBE123" s="4"/>
      <c r="CBF123" s="4"/>
      <c r="CBG123" s="4"/>
      <c r="CBH123" s="4"/>
      <c r="CBI123" s="4"/>
      <c r="CBJ123" s="4"/>
      <c r="CBK123" s="4"/>
      <c r="CBL123" s="4"/>
      <c r="CBM123" s="4"/>
      <c r="CBN123" s="4"/>
      <c r="CBO123" s="4"/>
      <c r="CBP123" s="4"/>
      <c r="CBQ123" s="4"/>
      <c r="CBR123" s="4"/>
      <c r="CBS123" s="4"/>
      <c r="CBT123" s="4"/>
      <c r="CBU123" s="4"/>
      <c r="CBV123" s="4"/>
      <c r="CBW123" s="4"/>
      <c r="CBX123" s="4"/>
      <c r="CBY123" s="4"/>
      <c r="CBZ123" s="4"/>
      <c r="CCA123" s="4"/>
      <c r="CCB123" s="4"/>
      <c r="CCC123" s="4"/>
      <c r="CCD123" s="4"/>
      <c r="CCE123" s="4"/>
      <c r="CCF123" s="4"/>
      <c r="CCG123" s="4"/>
      <c r="CCH123" s="4"/>
      <c r="CCI123" s="4"/>
      <c r="CCJ123" s="4"/>
      <c r="CCK123" s="4"/>
      <c r="CCL123" s="4"/>
      <c r="CCM123" s="4"/>
      <c r="CCN123" s="4"/>
      <c r="CCO123" s="4"/>
      <c r="CCP123" s="4"/>
      <c r="CCQ123" s="4"/>
      <c r="CCR123" s="4"/>
      <c r="CCS123" s="4"/>
      <c r="CCT123" s="4"/>
      <c r="CCU123" s="4"/>
      <c r="CCV123" s="4"/>
      <c r="CCW123" s="4"/>
      <c r="CCX123" s="4"/>
      <c r="CCY123" s="4"/>
      <c r="CCZ123" s="4"/>
      <c r="CDA123" s="4"/>
      <c r="CDB123" s="4"/>
      <c r="CDC123" s="4"/>
      <c r="CDD123" s="4"/>
      <c r="CDE123" s="4"/>
      <c r="CDF123" s="4"/>
      <c r="CDG123" s="4"/>
      <c r="CDH123" s="4"/>
      <c r="CDI123" s="4"/>
      <c r="CDJ123" s="4"/>
      <c r="CDK123" s="4"/>
      <c r="CDL123" s="4"/>
      <c r="CDM123" s="4"/>
      <c r="CDN123" s="4"/>
      <c r="CDO123" s="4"/>
      <c r="CDP123" s="4"/>
      <c r="CDQ123" s="4"/>
      <c r="CDR123" s="4"/>
      <c r="CDS123" s="4"/>
      <c r="CDT123" s="4"/>
      <c r="CDU123" s="4"/>
      <c r="CDV123" s="4"/>
      <c r="CDW123" s="4"/>
      <c r="CDX123" s="4"/>
      <c r="CDY123" s="4"/>
      <c r="CDZ123" s="4"/>
      <c r="CEA123" s="4"/>
      <c r="CEB123" s="4"/>
      <c r="CEC123" s="4"/>
      <c r="CED123" s="4"/>
      <c r="CEE123" s="4"/>
      <c r="CEF123" s="4"/>
      <c r="CEG123" s="4"/>
      <c r="CEH123" s="4"/>
      <c r="CEI123" s="4"/>
      <c r="CEJ123" s="4"/>
      <c r="CEK123" s="4"/>
      <c r="CEL123" s="4"/>
      <c r="CEM123" s="4"/>
      <c r="CEN123" s="4"/>
      <c r="CEO123" s="4"/>
      <c r="CEP123" s="4"/>
      <c r="CEQ123" s="4"/>
      <c r="CER123" s="4"/>
      <c r="CES123" s="4"/>
      <c r="CET123" s="4"/>
      <c r="CEU123" s="4"/>
      <c r="CEV123" s="4"/>
      <c r="CEW123" s="4"/>
      <c r="CEX123" s="4"/>
      <c r="CEY123" s="4"/>
      <c r="CEZ123" s="4"/>
      <c r="CFA123" s="4"/>
      <c r="CFB123" s="4"/>
      <c r="CFC123" s="4"/>
      <c r="CFD123" s="4"/>
      <c r="CFE123" s="4"/>
      <c r="CFF123" s="4"/>
      <c r="CFG123" s="4"/>
      <c r="CFH123" s="4"/>
      <c r="CFI123" s="4"/>
      <c r="CFJ123" s="4"/>
      <c r="CFK123" s="4"/>
      <c r="CFL123" s="4"/>
      <c r="CFM123" s="4"/>
      <c r="CFN123" s="4"/>
      <c r="CFO123" s="4"/>
      <c r="CFP123" s="4"/>
      <c r="CFQ123" s="4"/>
      <c r="CFR123" s="4"/>
      <c r="CFS123" s="4"/>
      <c r="CFT123" s="4"/>
      <c r="CFU123" s="4"/>
      <c r="CFV123" s="4"/>
      <c r="CFW123" s="4"/>
      <c r="CFX123" s="4"/>
      <c r="CFY123" s="4"/>
      <c r="CFZ123" s="4"/>
      <c r="CGA123" s="4"/>
      <c r="CGB123" s="4"/>
      <c r="CGC123" s="4"/>
      <c r="CGD123" s="4"/>
      <c r="CGE123" s="4"/>
      <c r="CGF123" s="4"/>
      <c r="CGG123" s="4"/>
      <c r="CGH123" s="4"/>
      <c r="CGI123" s="4"/>
      <c r="CGJ123" s="4"/>
      <c r="CGK123" s="4"/>
      <c r="CGL123" s="4"/>
      <c r="CGM123" s="4"/>
      <c r="CGN123" s="4"/>
      <c r="CGO123" s="4"/>
      <c r="CGP123" s="4"/>
      <c r="CGQ123" s="4"/>
      <c r="CGR123" s="4"/>
      <c r="CGS123" s="4"/>
      <c r="CGT123" s="4"/>
      <c r="CGU123" s="4"/>
      <c r="CGV123" s="4"/>
      <c r="CGW123" s="4"/>
      <c r="CGX123" s="4"/>
      <c r="CGY123" s="4"/>
      <c r="CGZ123" s="4"/>
      <c r="CHA123" s="4"/>
      <c r="CHB123" s="4"/>
      <c r="CHC123" s="4"/>
      <c r="CHD123" s="4"/>
      <c r="CHE123" s="4"/>
      <c r="CHF123" s="4"/>
      <c r="CHG123" s="4"/>
      <c r="CHH123" s="4"/>
      <c r="CHI123" s="4"/>
      <c r="CHJ123" s="4"/>
      <c r="CHK123" s="4"/>
      <c r="CHL123" s="4"/>
      <c r="CHM123" s="4"/>
      <c r="CHN123" s="4"/>
      <c r="CHO123" s="4"/>
      <c r="CHP123" s="4"/>
      <c r="CHQ123" s="4"/>
      <c r="CHR123" s="4"/>
      <c r="CHS123" s="4"/>
      <c r="CHT123" s="4"/>
      <c r="CHU123" s="4"/>
      <c r="CHV123" s="4"/>
      <c r="CIC123" s="4"/>
      <c r="CID123" s="4"/>
      <c r="CIE123" s="4"/>
      <c r="CIF123" s="4"/>
      <c r="CIG123" s="4"/>
      <c r="CIH123" s="4"/>
      <c r="CII123" s="4"/>
      <c r="CIJ123" s="4"/>
      <c r="CIK123" s="4"/>
      <c r="CIL123" s="4"/>
      <c r="CIM123" s="4"/>
      <c r="CIN123" s="4"/>
      <c r="CIO123" s="4"/>
      <c r="CIP123" s="4"/>
      <c r="CIQ123" s="4"/>
      <c r="CIR123" s="4"/>
      <c r="CIS123" s="4"/>
      <c r="CIT123" s="4"/>
      <c r="CIU123" s="4"/>
      <c r="CIV123" s="4"/>
      <c r="CIW123" s="4"/>
      <c r="CIX123" s="4"/>
      <c r="CIY123" s="4"/>
      <c r="CIZ123" s="4"/>
      <c r="CJA123" s="4"/>
      <c r="CJB123" s="4"/>
      <c r="CJC123" s="4"/>
      <c r="CJD123" s="4"/>
      <c r="CJE123" s="4"/>
      <c r="CJF123" s="4"/>
      <c r="CJG123" s="4"/>
      <c r="CJH123" s="4"/>
      <c r="CJI123" s="4"/>
      <c r="CJJ123" s="4"/>
      <c r="CJK123" s="4"/>
      <c r="CJL123" s="4"/>
      <c r="CJM123" s="4"/>
      <c r="CJN123" s="4"/>
      <c r="CJO123" s="4"/>
      <c r="CJP123" s="4"/>
      <c r="CJQ123" s="4"/>
      <c r="CJR123" s="4"/>
      <c r="CJS123" s="4"/>
      <c r="CJT123" s="4"/>
      <c r="CJU123" s="4"/>
      <c r="CJV123" s="4"/>
      <c r="CJW123" s="4"/>
      <c r="CJX123" s="4"/>
      <c r="CJY123" s="4"/>
      <c r="CJZ123" s="4"/>
      <c r="CKA123" s="4"/>
      <c r="CKB123" s="4"/>
      <c r="CKC123" s="4"/>
      <c r="CKD123" s="4"/>
      <c r="CKE123" s="4"/>
      <c r="CKF123" s="4"/>
      <c r="CKG123" s="4"/>
      <c r="CKH123" s="4"/>
      <c r="CKI123" s="4"/>
      <c r="CKJ123" s="4"/>
      <c r="CKK123" s="4"/>
      <c r="CKL123" s="4"/>
      <c r="CKM123" s="4"/>
      <c r="CKN123" s="4"/>
      <c r="CKO123" s="4"/>
      <c r="CKP123" s="4"/>
      <c r="CKQ123" s="4"/>
      <c r="CKR123" s="4"/>
      <c r="CKS123" s="4"/>
      <c r="CKT123" s="4"/>
      <c r="CKU123" s="4"/>
      <c r="CKV123" s="4"/>
      <c r="CKW123" s="4"/>
      <c r="CKX123" s="4"/>
      <c r="CKY123" s="4"/>
      <c r="CKZ123" s="4"/>
      <c r="CLA123" s="4"/>
      <c r="CLB123" s="4"/>
      <c r="CLC123" s="4"/>
      <c r="CLD123" s="4"/>
      <c r="CLE123" s="4"/>
      <c r="CLF123" s="4"/>
      <c r="CLG123" s="4"/>
      <c r="CLH123" s="4"/>
      <c r="CLI123" s="4"/>
      <c r="CLJ123" s="4"/>
      <c r="CLK123" s="4"/>
      <c r="CLL123" s="4"/>
      <c r="CLM123" s="4"/>
      <c r="CLN123" s="4"/>
      <c r="CLO123" s="4"/>
      <c r="CLP123" s="4"/>
      <c r="CLQ123" s="4"/>
      <c r="CLR123" s="4"/>
      <c r="CLS123" s="4"/>
      <c r="CLT123" s="4"/>
      <c r="CLU123" s="4"/>
      <c r="CLV123" s="4"/>
      <c r="CLW123" s="4"/>
      <c r="CLX123" s="4"/>
      <c r="CLY123" s="4"/>
      <c r="CLZ123" s="4"/>
      <c r="CMA123" s="4"/>
      <c r="CMB123" s="4"/>
      <c r="CMC123" s="4"/>
      <c r="CMD123" s="4"/>
      <c r="CME123" s="4"/>
      <c r="CMF123" s="4"/>
      <c r="CMG123" s="4"/>
      <c r="CMH123" s="4"/>
      <c r="CMI123" s="4"/>
      <c r="CMJ123" s="4"/>
      <c r="CMK123" s="4"/>
      <c r="CML123" s="4"/>
      <c r="CMM123" s="4"/>
      <c r="CMN123" s="4"/>
      <c r="CMO123" s="4"/>
      <c r="CMP123" s="4"/>
      <c r="CMQ123" s="4"/>
      <c r="CMR123" s="4"/>
      <c r="CMS123" s="4"/>
      <c r="CMT123" s="4"/>
      <c r="CMU123" s="4"/>
      <c r="CMV123" s="4"/>
      <c r="CMW123" s="4"/>
      <c r="CMX123" s="4"/>
      <c r="CMY123" s="4"/>
      <c r="CMZ123" s="4"/>
      <c r="CNA123" s="4"/>
      <c r="CNB123" s="4"/>
      <c r="CNC123" s="4"/>
      <c r="CND123" s="4"/>
      <c r="CNE123" s="4"/>
      <c r="CNF123" s="4"/>
      <c r="CNG123" s="4"/>
      <c r="CNH123" s="4"/>
      <c r="CNI123" s="4"/>
      <c r="CNJ123" s="4"/>
      <c r="CNK123" s="4"/>
      <c r="CNL123" s="4"/>
      <c r="CNM123" s="4"/>
      <c r="CNN123" s="4"/>
      <c r="CNO123" s="4"/>
      <c r="CNP123" s="4"/>
      <c r="CNQ123" s="4"/>
      <c r="CNR123" s="4"/>
      <c r="CNS123" s="4"/>
      <c r="CNT123" s="4"/>
      <c r="CNU123" s="4"/>
      <c r="CNV123" s="4"/>
      <c r="CNW123" s="4"/>
      <c r="CNX123" s="4"/>
      <c r="CNY123" s="4"/>
      <c r="CNZ123" s="4"/>
      <c r="COA123" s="4"/>
      <c r="COB123" s="4"/>
      <c r="COC123" s="4"/>
      <c r="COD123" s="4"/>
      <c r="COE123" s="4"/>
      <c r="COF123" s="4"/>
      <c r="COG123" s="4"/>
      <c r="COH123" s="4"/>
      <c r="COI123" s="4"/>
      <c r="COJ123" s="4"/>
      <c r="COK123" s="4"/>
      <c r="COL123" s="4"/>
      <c r="COM123" s="4"/>
      <c r="CON123" s="4"/>
      <c r="COO123" s="4"/>
      <c r="COP123" s="4"/>
      <c r="COQ123" s="4"/>
      <c r="COR123" s="4"/>
      <c r="COS123" s="4"/>
      <c r="COT123" s="4"/>
      <c r="COU123" s="4"/>
      <c r="COV123" s="4"/>
      <c r="COW123" s="4"/>
      <c r="COX123" s="4"/>
      <c r="COY123" s="4"/>
      <c r="COZ123" s="4"/>
      <c r="CPA123" s="4"/>
      <c r="CPB123" s="4"/>
      <c r="CPC123" s="4"/>
      <c r="CPD123" s="4"/>
      <c r="CPE123" s="4"/>
      <c r="CPF123" s="4"/>
      <c r="CPG123" s="4"/>
      <c r="CPH123" s="4"/>
      <c r="CPI123" s="4"/>
      <c r="CPJ123" s="4"/>
      <c r="CPK123" s="4"/>
      <c r="CPL123" s="4"/>
      <c r="CPM123" s="4"/>
      <c r="CPN123" s="4"/>
      <c r="CPO123" s="4"/>
      <c r="CPP123" s="4"/>
      <c r="CPQ123" s="4"/>
      <c r="CPR123" s="4"/>
      <c r="CPS123" s="4"/>
      <c r="CPT123" s="4"/>
      <c r="CPU123" s="4"/>
      <c r="CPV123" s="4"/>
      <c r="CPW123" s="4"/>
      <c r="CPX123" s="4"/>
      <c r="CPY123" s="4"/>
      <c r="CPZ123" s="4"/>
      <c r="CQA123" s="4"/>
      <c r="CQB123" s="4"/>
      <c r="CQC123" s="4"/>
      <c r="CQD123" s="4"/>
      <c r="CQE123" s="4"/>
      <c r="CQF123" s="4"/>
      <c r="CQG123" s="4"/>
      <c r="CQH123" s="4"/>
      <c r="CQI123" s="4"/>
      <c r="CQJ123" s="4"/>
      <c r="CQK123" s="4"/>
      <c r="CQL123" s="4"/>
      <c r="CQM123" s="4"/>
      <c r="CQN123" s="4"/>
      <c r="CQO123" s="4"/>
      <c r="CQP123" s="4"/>
      <c r="CQQ123" s="4"/>
      <c r="CQR123" s="4"/>
      <c r="CQS123" s="4"/>
      <c r="CQT123" s="4"/>
      <c r="CQU123" s="4"/>
      <c r="CQV123" s="4"/>
      <c r="CQW123" s="4"/>
      <c r="CQX123" s="4"/>
      <c r="CQY123" s="4"/>
      <c r="CQZ123" s="4"/>
      <c r="CRA123" s="4"/>
      <c r="CRB123" s="4"/>
      <c r="CRC123" s="4"/>
      <c r="CRD123" s="4"/>
      <c r="CRE123" s="4"/>
      <c r="CRF123" s="4"/>
      <c r="CRG123" s="4"/>
      <c r="CRH123" s="4"/>
      <c r="CRI123" s="4"/>
      <c r="CRJ123" s="4"/>
      <c r="CRK123" s="4"/>
      <c r="CRL123" s="4"/>
      <c r="CRM123" s="4"/>
      <c r="CRN123" s="4"/>
      <c r="CRO123" s="4"/>
      <c r="CRP123" s="4"/>
      <c r="CRQ123" s="4"/>
      <c r="CRR123" s="4"/>
      <c r="CRY123" s="4"/>
      <c r="CRZ123" s="4"/>
      <c r="CSA123" s="4"/>
      <c r="CSB123" s="4"/>
      <c r="CSC123" s="4"/>
      <c r="CSD123" s="4"/>
      <c r="CSE123" s="4"/>
      <c r="CSF123" s="4"/>
      <c r="CSG123" s="4"/>
      <c r="CSH123" s="4"/>
      <c r="CSI123" s="4"/>
      <c r="CSJ123" s="4"/>
      <c r="CSK123" s="4"/>
      <c r="CSL123" s="4"/>
      <c r="CSM123" s="4"/>
      <c r="CSN123" s="4"/>
      <c r="CSO123" s="4"/>
      <c r="CSP123" s="4"/>
      <c r="CSQ123" s="4"/>
      <c r="CSR123" s="4"/>
      <c r="CSS123" s="4"/>
      <c r="CST123" s="4"/>
      <c r="CSU123" s="4"/>
      <c r="CSV123" s="4"/>
      <c r="CSW123" s="4"/>
      <c r="CSX123" s="4"/>
      <c r="CSY123" s="4"/>
      <c r="CSZ123" s="4"/>
      <c r="CTA123" s="4"/>
      <c r="CTB123" s="4"/>
      <c r="CTC123" s="4"/>
      <c r="CTD123" s="4"/>
      <c r="CTE123" s="4"/>
      <c r="CTF123" s="4"/>
      <c r="CTG123" s="4"/>
      <c r="CTH123" s="4"/>
      <c r="CTI123" s="4"/>
      <c r="CTJ123" s="4"/>
      <c r="CTK123" s="4"/>
      <c r="CTL123" s="4"/>
      <c r="CTM123" s="4"/>
      <c r="CTN123" s="4"/>
      <c r="CTO123" s="4"/>
      <c r="CTP123" s="4"/>
      <c r="CTQ123" s="4"/>
      <c r="CTR123" s="4"/>
      <c r="CTS123" s="4"/>
      <c r="CTT123" s="4"/>
      <c r="CTU123" s="4"/>
      <c r="CTV123" s="4"/>
      <c r="CTW123" s="4"/>
      <c r="CTX123" s="4"/>
      <c r="CTY123" s="4"/>
      <c r="CTZ123" s="4"/>
      <c r="CUA123" s="4"/>
      <c r="CUB123" s="4"/>
      <c r="CUC123" s="4"/>
      <c r="CUD123" s="4"/>
      <c r="CUE123" s="4"/>
      <c r="CUF123" s="4"/>
      <c r="CUG123" s="4"/>
      <c r="CUH123" s="4"/>
      <c r="CUI123" s="4"/>
      <c r="CUJ123" s="4"/>
      <c r="CUK123" s="4"/>
      <c r="CUL123" s="4"/>
      <c r="CUM123" s="4"/>
      <c r="CUN123" s="4"/>
      <c r="CUO123" s="4"/>
      <c r="CUP123" s="4"/>
      <c r="CUQ123" s="4"/>
      <c r="CUR123" s="4"/>
      <c r="CUS123" s="4"/>
      <c r="CUT123" s="4"/>
      <c r="CUU123" s="4"/>
      <c r="CUV123" s="4"/>
      <c r="CUW123" s="4"/>
      <c r="CUX123" s="4"/>
      <c r="CUY123" s="4"/>
      <c r="CUZ123" s="4"/>
      <c r="CVA123" s="4"/>
      <c r="CVB123" s="4"/>
      <c r="CVC123" s="4"/>
      <c r="CVD123" s="4"/>
      <c r="CVE123" s="4"/>
      <c r="CVF123" s="4"/>
      <c r="CVG123" s="4"/>
      <c r="CVH123" s="4"/>
      <c r="CVI123" s="4"/>
      <c r="CVJ123" s="4"/>
      <c r="CVK123" s="4"/>
      <c r="CVL123" s="4"/>
      <c r="CVM123" s="4"/>
      <c r="CVN123" s="4"/>
      <c r="CVO123" s="4"/>
      <c r="CVP123" s="4"/>
      <c r="CVQ123" s="4"/>
      <c r="CVR123" s="4"/>
      <c r="CVS123" s="4"/>
      <c r="CVT123" s="4"/>
      <c r="CVU123" s="4"/>
      <c r="CVV123" s="4"/>
      <c r="CVW123" s="4"/>
      <c r="CVX123" s="4"/>
      <c r="CVY123" s="4"/>
      <c r="CVZ123" s="4"/>
      <c r="CWA123" s="4"/>
      <c r="CWB123" s="4"/>
      <c r="CWC123" s="4"/>
      <c r="CWD123" s="4"/>
      <c r="CWE123" s="4"/>
      <c r="CWF123" s="4"/>
      <c r="CWG123" s="4"/>
      <c r="CWH123" s="4"/>
      <c r="CWI123" s="4"/>
      <c r="CWJ123" s="4"/>
      <c r="CWK123" s="4"/>
      <c r="CWL123" s="4"/>
      <c r="CWM123" s="4"/>
      <c r="CWN123" s="4"/>
      <c r="CWO123" s="4"/>
      <c r="CWP123" s="4"/>
      <c r="CWQ123" s="4"/>
      <c r="CWR123" s="4"/>
      <c r="CWS123" s="4"/>
      <c r="CWT123" s="4"/>
      <c r="CWU123" s="4"/>
      <c r="CWV123" s="4"/>
      <c r="CWW123" s="4"/>
      <c r="CWX123" s="4"/>
      <c r="CWY123" s="4"/>
      <c r="CWZ123" s="4"/>
      <c r="CXA123" s="4"/>
      <c r="CXB123" s="4"/>
      <c r="CXC123" s="4"/>
      <c r="CXD123" s="4"/>
      <c r="CXE123" s="4"/>
      <c r="CXF123" s="4"/>
      <c r="CXG123" s="4"/>
      <c r="CXH123" s="4"/>
      <c r="CXI123" s="4"/>
      <c r="CXJ123" s="4"/>
      <c r="CXK123" s="4"/>
      <c r="CXL123" s="4"/>
      <c r="CXM123" s="4"/>
      <c r="CXN123" s="4"/>
      <c r="CXO123" s="4"/>
      <c r="CXP123" s="4"/>
      <c r="CXQ123" s="4"/>
      <c r="CXR123" s="4"/>
      <c r="CXS123" s="4"/>
      <c r="CXT123" s="4"/>
      <c r="CXU123" s="4"/>
      <c r="CXV123" s="4"/>
      <c r="CXW123" s="4"/>
      <c r="CXX123" s="4"/>
      <c r="CXY123" s="4"/>
      <c r="CXZ123" s="4"/>
      <c r="CYA123" s="4"/>
      <c r="CYB123" s="4"/>
      <c r="CYC123" s="4"/>
      <c r="CYD123" s="4"/>
      <c r="CYE123" s="4"/>
      <c r="CYF123" s="4"/>
      <c r="CYG123" s="4"/>
      <c r="CYH123" s="4"/>
      <c r="CYI123" s="4"/>
      <c r="CYJ123" s="4"/>
      <c r="CYK123" s="4"/>
      <c r="CYL123" s="4"/>
      <c r="CYM123" s="4"/>
      <c r="CYN123" s="4"/>
      <c r="CYO123" s="4"/>
      <c r="CYP123" s="4"/>
      <c r="CYQ123" s="4"/>
      <c r="CYR123" s="4"/>
      <c r="CYS123" s="4"/>
      <c r="CYT123" s="4"/>
      <c r="CYU123" s="4"/>
      <c r="CYV123" s="4"/>
      <c r="CYW123" s="4"/>
      <c r="CYX123" s="4"/>
      <c r="CYY123" s="4"/>
      <c r="CYZ123" s="4"/>
      <c r="CZA123" s="4"/>
      <c r="CZB123" s="4"/>
      <c r="CZC123" s="4"/>
      <c r="CZD123" s="4"/>
      <c r="CZE123" s="4"/>
      <c r="CZF123" s="4"/>
      <c r="CZG123" s="4"/>
      <c r="CZH123" s="4"/>
      <c r="CZI123" s="4"/>
      <c r="CZJ123" s="4"/>
      <c r="CZK123" s="4"/>
      <c r="CZL123" s="4"/>
      <c r="CZM123" s="4"/>
      <c r="CZN123" s="4"/>
      <c r="CZO123" s="4"/>
      <c r="CZP123" s="4"/>
      <c r="CZQ123" s="4"/>
      <c r="CZR123" s="4"/>
      <c r="CZS123" s="4"/>
      <c r="CZT123" s="4"/>
      <c r="CZU123" s="4"/>
      <c r="CZV123" s="4"/>
      <c r="CZW123" s="4"/>
      <c r="CZX123" s="4"/>
      <c r="CZY123" s="4"/>
      <c r="CZZ123" s="4"/>
      <c r="DAA123" s="4"/>
      <c r="DAB123" s="4"/>
      <c r="DAC123" s="4"/>
      <c r="DAD123" s="4"/>
      <c r="DAE123" s="4"/>
      <c r="DAF123" s="4"/>
      <c r="DAG123" s="4"/>
      <c r="DAH123" s="4"/>
      <c r="DAI123" s="4"/>
      <c r="DAJ123" s="4"/>
      <c r="DAK123" s="4"/>
      <c r="DAL123" s="4"/>
      <c r="DAM123" s="4"/>
      <c r="DAN123" s="4"/>
      <c r="DAO123" s="4"/>
      <c r="DAP123" s="4"/>
      <c r="DAQ123" s="4"/>
      <c r="DAR123" s="4"/>
      <c r="DAS123" s="4"/>
      <c r="DAT123" s="4"/>
      <c r="DAU123" s="4"/>
      <c r="DAV123" s="4"/>
      <c r="DAW123" s="4"/>
      <c r="DAX123" s="4"/>
      <c r="DAY123" s="4"/>
      <c r="DAZ123" s="4"/>
      <c r="DBA123" s="4"/>
      <c r="DBB123" s="4"/>
      <c r="DBC123" s="4"/>
      <c r="DBD123" s="4"/>
      <c r="DBE123" s="4"/>
      <c r="DBF123" s="4"/>
      <c r="DBG123" s="4"/>
      <c r="DBH123" s="4"/>
      <c r="DBI123" s="4"/>
      <c r="DBJ123" s="4"/>
      <c r="DBK123" s="4"/>
      <c r="DBL123" s="4"/>
      <c r="DBM123" s="4"/>
      <c r="DBN123" s="4"/>
      <c r="DBU123" s="4"/>
      <c r="DBV123" s="4"/>
      <c r="DBW123" s="4"/>
      <c r="DBX123" s="4"/>
      <c r="DBY123" s="4"/>
      <c r="DBZ123" s="4"/>
      <c r="DCA123" s="4"/>
      <c r="DCB123" s="4"/>
      <c r="DCC123" s="4"/>
      <c r="DCD123" s="4"/>
      <c r="DCE123" s="4"/>
      <c r="DCF123" s="4"/>
      <c r="DCG123" s="4"/>
      <c r="DCH123" s="4"/>
      <c r="DCI123" s="4"/>
      <c r="DCJ123" s="4"/>
      <c r="DCK123" s="4"/>
      <c r="DCL123" s="4"/>
      <c r="DCM123" s="4"/>
      <c r="DCN123" s="4"/>
      <c r="DCO123" s="4"/>
      <c r="DCP123" s="4"/>
      <c r="DCQ123" s="4"/>
      <c r="DCR123" s="4"/>
      <c r="DCS123" s="4"/>
      <c r="DCT123" s="4"/>
      <c r="DCU123" s="4"/>
      <c r="DCV123" s="4"/>
      <c r="DCW123" s="4"/>
      <c r="DCX123" s="4"/>
      <c r="DCY123" s="4"/>
      <c r="DCZ123" s="4"/>
      <c r="DDA123" s="4"/>
      <c r="DDB123" s="4"/>
      <c r="DDC123" s="4"/>
      <c r="DDD123" s="4"/>
      <c r="DDE123" s="4"/>
      <c r="DDF123" s="4"/>
      <c r="DDG123" s="4"/>
      <c r="DDH123" s="4"/>
      <c r="DDI123" s="4"/>
      <c r="DDJ123" s="4"/>
      <c r="DDK123" s="4"/>
      <c r="DDL123" s="4"/>
      <c r="DDM123" s="4"/>
      <c r="DDN123" s="4"/>
      <c r="DDO123" s="4"/>
      <c r="DDP123" s="4"/>
      <c r="DDQ123" s="4"/>
      <c r="DDR123" s="4"/>
      <c r="DDS123" s="4"/>
      <c r="DDT123" s="4"/>
      <c r="DDU123" s="4"/>
      <c r="DDV123" s="4"/>
      <c r="DDW123" s="4"/>
      <c r="DDX123" s="4"/>
      <c r="DDY123" s="4"/>
      <c r="DDZ123" s="4"/>
      <c r="DEA123" s="4"/>
      <c r="DEB123" s="4"/>
      <c r="DEC123" s="4"/>
      <c r="DED123" s="4"/>
      <c r="DEE123" s="4"/>
      <c r="DEF123" s="4"/>
      <c r="DEG123" s="4"/>
      <c r="DEH123" s="4"/>
      <c r="DEI123" s="4"/>
      <c r="DEJ123" s="4"/>
      <c r="DEK123" s="4"/>
      <c r="DEL123" s="4"/>
      <c r="DEM123" s="4"/>
      <c r="DEN123" s="4"/>
      <c r="DEO123" s="4"/>
      <c r="DEP123" s="4"/>
      <c r="DEQ123" s="4"/>
      <c r="DER123" s="4"/>
      <c r="DES123" s="4"/>
      <c r="DET123" s="4"/>
      <c r="DEU123" s="4"/>
      <c r="DEV123" s="4"/>
      <c r="DEW123" s="4"/>
      <c r="DEX123" s="4"/>
      <c r="DEY123" s="4"/>
      <c r="DEZ123" s="4"/>
      <c r="DFA123" s="4"/>
      <c r="DFB123" s="4"/>
      <c r="DFC123" s="4"/>
      <c r="DFD123" s="4"/>
      <c r="DFE123" s="4"/>
      <c r="DFF123" s="4"/>
      <c r="DFG123" s="4"/>
      <c r="DFH123" s="4"/>
      <c r="DFI123" s="4"/>
      <c r="DFJ123" s="4"/>
      <c r="DFK123" s="4"/>
      <c r="DFL123" s="4"/>
      <c r="DFM123" s="4"/>
      <c r="DFN123" s="4"/>
      <c r="DFO123" s="4"/>
      <c r="DFP123" s="4"/>
      <c r="DFQ123" s="4"/>
      <c r="DFR123" s="4"/>
      <c r="DFS123" s="4"/>
      <c r="DFT123" s="4"/>
      <c r="DFU123" s="4"/>
      <c r="DFV123" s="4"/>
      <c r="DFW123" s="4"/>
      <c r="DFX123" s="4"/>
      <c r="DFY123" s="4"/>
      <c r="DFZ123" s="4"/>
      <c r="DGA123" s="4"/>
      <c r="DGB123" s="4"/>
      <c r="DGC123" s="4"/>
      <c r="DGD123" s="4"/>
      <c r="DGE123" s="4"/>
      <c r="DGF123" s="4"/>
      <c r="DGG123" s="4"/>
      <c r="DGH123" s="4"/>
      <c r="DGI123" s="4"/>
      <c r="DGJ123" s="4"/>
      <c r="DGK123" s="4"/>
      <c r="DGL123" s="4"/>
      <c r="DGM123" s="4"/>
      <c r="DGN123" s="4"/>
      <c r="DGO123" s="4"/>
      <c r="DGP123" s="4"/>
      <c r="DGQ123" s="4"/>
      <c r="DGR123" s="4"/>
      <c r="DGS123" s="4"/>
      <c r="DGT123" s="4"/>
      <c r="DGU123" s="4"/>
      <c r="DGV123" s="4"/>
      <c r="DGW123" s="4"/>
      <c r="DGX123" s="4"/>
      <c r="DGY123" s="4"/>
      <c r="DGZ123" s="4"/>
      <c r="DHA123" s="4"/>
      <c r="DHB123" s="4"/>
      <c r="DHC123" s="4"/>
      <c r="DHD123" s="4"/>
      <c r="DHE123" s="4"/>
      <c r="DHF123" s="4"/>
      <c r="DHG123" s="4"/>
      <c r="DHH123" s="4"/>
      <c r="DHI123" s="4"/>
      <c r="DHJ123" s="4"/>
      <c r="DHK123" s="4"/>
      <c r="DHL123" s="4"/>
      <c r="DHM123" s="4"/>
      <c r="DHN123" s="4"/>
      <c r="DHO123" s="4"/>
      <c r="DHP123" s="4"/>
      <c r="DHQ123" s="4"/>
      <c r="DHR123" s="4"/>
      <c r="DHS123" s="4"/>
      <c r="DHT123" s="4"/>
      <c r="DHU123" s="4"/>
      <c r="DHV123" s="4"/>
      <c r="DHW123" s="4"/>
      <c r="DHX123" s="4"/>
      <c r="DHY123" s="4"/>
      <c r="DHZ123" s="4"/>
      <c r="DIA123" s="4"/>
      <c r="DIB123" s="4"/>
      <c r="DIC123" s="4"/>
      <c r="DID123" s="4"/>
      <c r="DIE123" s="4"/>
      <c r="DIF123" s="4"/>
      <c r="DIG123" s="4"/>
      <c r="DIH123" s="4"/>
      <c r="DII123" s="4"/>
      <c r="DIJ123" s="4"/>
      <c r="DIK123" s="4"/>
      <c r="DIL123" s="4"/>
      <c r="DIM123" s="4"/>
      <c r="DIN123" s="4"/>
      <c r="DIO123" s="4"/>
      <c r="DIP123" s="4"/>
      <c r="DIQ123" s="4"/>
      <c r="DIR123" s="4"/>
      <c r="DIS123" s="4"/>
      <c r="DIT123" s="4"/>
      <c r="DIU123" s="4"/>
      <c r="DIV123" s="4"/>
      <c r="DIW123" s="4"/>
      <c r="DIX123" s="4"/>
      <c r="DIY123" s="4"/>
      <c r="DIZ123" s="4"/>
      <c r="DJA123" s="4"/>
      <c r="DJB123" s="4"/>
      <c r="DJC123" s="4"/>
      <c r="DJD123" s="4"/>
      <c r="DJE123" s="4"/>
      <c r="DJF123" s="4"/>
      <c r="DJG123" s="4"/>
      <c r="DJH123" s="4"/>
      <c r="DJI123" s="4"/>
      <c r="DJJ123" s="4"/>
      <c r="DJK123" s="4"/>
      <c r="DJL123" s="4"/>
      <c r="DJM123" s="4"/>
      <c r="DJN123" s="4"/>
      <c r="DJO123" s="4"/>
      <c r="DJP123" s="4"/>
      <c r="DJQ123" s="4"/>
      <c r="DJR123" s="4"/>
      <c r="DJS123" s="4"/>
      <c r="DJT123" s="4"/>
      <c r="DJU123" s="4"/>
      <c r="DJV123" s="4"/>
      <c r="DJW123" s="4"/>
      <c r="DJX123" s="4"/>
      <c r="DJY123" s="4"/>
      <c r="DJZ123" s="4"/>
      <c r="DKA123" s="4"/>
      <c r="DKB123" s="4"/>
      <c r="DKC123" s="4"/>
      <c r="DKD123" s="4"/>
      <c r="DKE123" s="4"/>
      <c r="DKF123" s="4"/>
      <c r="DKG123" s="4"/>
      <c r="DKH123" s="4"/>
      <c r="DKI123" s="4"/>
      <c r="DKJ123" s="4"/>
      <c r="DKK123" s="4"/>
      <c r="DKL123" s="4"/>
      <c r="DKM123" s="4"/>
      <c r="DKN123" s="4"/>
      <c r="DKO123" s="4"/>
      <c r="DKP123" s="4"/>
      <c r="DKQ123" s="4"/>
      <c r="DKR123" s="4"/>
      <c r="DKS123" s="4"/>
      <c r="DKT123" s="4"/>
      <c r="DKU123" s="4"/>
      <c r="DKV123" s="4"/>
      <c r="DKW123" s="4"/>
      <c r="DKX123" s="4"/>
      <c r="DKY123" s="4"/>
      <c r="DKZ123" s="4"/>
      <c r="DLA123" s="4"/>
      <c r="DLB123" s="4"/>
      <c r="DLC123" s="4"/>
      <c r="DLD123" s="4"/>
      <c r="DLE123" s="4"/>
      <c r="DLF123" s="4"/>
      <c r="DLG123" s="4"/>
      <c r="DLH123" s="4"/>
      <c r="DLI123" s="4"/>
      <c r="DLJ123" s="4"/>
      <c r="DLQ123" s="4"/>
      <c r="DLR123" s="4"/>
      <c r="DLS123" s="4"/>
      <c r="DLT123" s="4"/>
      <c r="DLU123" s="4"/>
      <c r="DLV123" s="4"/>
      <c r="DLW123" s="4"/>
      <c r="DLX123" s="4"/>
      <c r="DLY123" s="4"/>
      <c r="DLZ123" s="4"/>
      <c r="DMA123" s="4"/>
      <c r="DMB123" s="4"/>
      <c r="DMC123" s="4"/>
      <c r="DMD123" s="4"/>
      <c r="DME123" s="4"/>
      <c r="DMF123" s="4"/>
      <c r="DMG123" s="4"/>
      <c r="DMH123" s="4"/>
      <c r="DMI123" s="4"/>
      <c r="DMJ123" s="4"/>
      <c r="DMK123" s="4"/>
      <c r="DML123" s="4"/>
      <c r="DMM123" s="4"/>
      <c r="DMN123" s="4"/>
      <c r="DMO123" s="4"/>
      <c r="DMP123" s="4"/>
      <c r="DMQ123" s="4"/>
      <c r="DMR123" s="4"/>
      <c r="DMS123" s="4"/>
      <c r="DMT123" s="4"/>
      <c r="DMU123" s="4"/>
      <c r="DMV123" s="4"/>
      <c r="DMW123" s="4"/>
      <c r="DMX123" s="4"/>
      <c r="DMY123" s="4"/>
      <c r="DMZ123" s="4"/>
      <c r="DNA123" s="4"/>
      <c r="DNB123" s="4"/>
      <c r="DNC123" s="4"/>
      <c r="DND123" s="4"/>
      <c r="DNE123" s="4"/>
      <c r="DNF123" s="4"/>
      <c r="DNG123" s="4"/>
      <c r="DNH123" s="4"/>
      <c r="DNI123" s="4"/>
      <c r="DNJ123" s="4"/>
      <c r="DNK123" s="4"/>
      <c r="DNL123" s="4"/>
      <c r="DNM123" s="4"/>
      <c r="DNN123" s="4"/>
      <c r="DNO123" s="4"/>
      <c r="DNP123" s="4"/>
      <c r="DNQ123" s="4"/>
      <c r="DNR123" s="4"/>
      <c r="DNS123" s="4"/>
      <c r="DNT123" s="4"/>
      <c r="DNU123" s="4"/>
      <c r="DNV123" s="4"/>
      <c r="DNW123" s="4"/>
      <c r="DNX123" s="4"/>
      <c r="DNY123" s="4"/>
      <c r="DNZ123" s="4"/>
      <c r="DOA123" s="4"/>
      <c r="DOB123" s="4"/>
      <c r="DOC123" s="4"/>
      <c r="DOD123" s="4"/>
      <c r="DOE123" s="4"/>
      <c r="DOF123" s="4"/>
      <c r="DOG123" s="4"/>
      <c r="DOH123" s="4"/>
      <c r="DOI123" s="4"/>
      <c r="DOJ123" s="4"/>
      <c r="DOK123" s="4"/>
      <c r="DOL123" s="4"/>
      <c r="DOM123" s="4"/>
      <c r="DON123" s="4"/>
      <c r="DOO123" s="4"/>
      <c r="DOP123" s="4"/>
      <c r="DOQ123" s="4"/>
      <c r="DOR123" s="4"/>
      <c r="DOS123" s="4"/>
      <c r="DOT123" s="4"/>
      <c r="DOU123" s="4"/>
      <c r="DOV123" s="4"/>
      <c r="DOW123" s="4"/>
      <c r="DOX123" s="4"/>
      <c r="DOY123" s="4"/>
      <c r="DOZ123" s="4"/>
      <c r="DPA123" s="4"/>
      <c r="DPB123" s="4"/>
      <c r="DPC123" s="4"/>
      <c r="DPD123" s="4"/>
      <c r="DPE123" s="4"/>
      <c r="DPF123" s="4"/>
      <c r="DPG123" s="4"/>
      <c r="DPH123" s="4"/>
      <c r="DPI123" s="4"/>
      <c r="DPJ123" s="4"/>
      <c r="DPK123" s="4"/>
      <c r="DPL123" s="4"/>
      <c r="DPM123" s="4"/>
      <c r="DPN123" s="4"/>
      <c r="DPO123" s="4"/>
      <c r="DPP123" s="4"/>
      <c r="DPQ123" s="4"/>
      <c r="DPR123" s="4"/>
      <c r="DPS123" s="4"/>
      <c r="DPT123" s="4"/>
      <c r="DPU123" s="4"/>
      <c r="DPV123" s="4"/>
      <c r="DPW123" s="4"/>
      <c r="DPX123" s="4"/>
      <c r="DPY123" s="4"/>
      <c r="DPZ123" s="4"/>
      <c r="DQA123" s="4"/>
      <c r="DQB123" s="4"/>
      <c r="DQC123" s="4"/>
      <c r="DQD123" s="4"/>
      <c r="DQE123" s="4"/>
      <c r="DQF123" s="4"/>
      <c r="DQG123" s="4"/>
      <c r="DQH123" s="4"/>
      <c r="DQI123" s="4"/>
      <c r="DQJ123" s="4"/>
      <c r="DQK123" s="4"/>
      <c r="DQL123" s="4"/>
      <c r="DQM123" s="4"/>
      <c r="DQN123" s="4"/>
      <c r="DQO123" s="4"/>
      <c r="DQP123" s="4"/>
      <c r="DQQ123" s="4"/>
      <c r="DQR123" s="4"/>
      <c r="DQS123" s="4"/>
      <c r="DQT123" s="4"/>
      <c r="DQU123" s="4"/>
      <c r="DQV123" s="4"/>
      <c r="DQW123" s="4"/>
      <c r="DQX123" s="4"/>
      <c r="DQY123" s="4"/>
      <c r="DQZ123" s="4"/>
      <c r="DRA123" s="4"/>
      <c r="DRB123" s="4"/>
      <c r="DRC123" s="4"/>
      <c r="DRD123" s="4"/>
      <c r="DRE123" s="4"/>
      <c r="DRF123" s="4"/>
      <c r="DRG123" s="4"/>
      <c r="DRH123" s="4"/>
      <c r="DRI123" s="4"/>
      <c r="DRJ123" s="4"/>
      <c r="DRK123" s="4"/>
      <c r="DRL123" s="4"/>
      <c r="DRM123" s="4"/>
      <c r="DRN123" s="4"/>
      <c r="DRO123" s="4"/>
      <c r="DRP123" s="4"/>
      <c r="DRQ123" s="4"/>
      <c r="DRR123" s="4"/>
      <c r="DRS123" s="4"/>
      <c r="DRT123" s="4"/>
      <c r="DRU123" s="4"/>
      <c r="DRV123" s="4"/>
      <c r="DRW123" s="4"/>
      <c r="DRX123" s="4"/>
      <c r="DRY123" s="4"/>
      <c r="DRZ123" s="4"/>
      <c r="DSA123" s="4"/>
      <c r="DSB123" s="4"/>
      <c r="DSC123" s="4"/>
      <c r="DSD123" s="4"/>
      <c r="DSE123" s="4"/>
      <c r="DSF123" s="4"/>
      <c r="DSG123" s="4"/>
      <c r="DSH123" s="4"/>
      <c r="DSI123" s="4"/>
      <c r="DSJ123" s="4"/>
      <c r="DSK123" s="4"/>
      <c r="DSL123" s="4"/>
      <c r="DSM123" s="4"/>
      <c r="DSN123" s="4"/>
      <c r="DSO123" s="4"/>
      <c r="DSP123" s="4"/>
      <c r="DSQ123" s="4"/>
      <c r="DSR123" s="4"/>
      <c r="DSS123" s="4"/>
      <c r="DST123" s="4"/>
      <c r="DSU123" s="4"/>
      <c r="DSV123" s="4"/>
      <c r="DSW123" s="4"/>
      <c r="DSX123" s="4"/>
      <c r="DSY123" s="4"/>
      <c r="DSZ123" s="4"/>
      <c r="DTA123" s="4"/>
      <c r="DTB123" s="4"/>
      <c r="DTC123" s="4"/>
      <c r="DTD123" s="4"/>
      <c r="DTE123" s="4"/>
      <c r="DTF123" s="4"/>
      <c r="DTG123" s="4"/>
      <c r="DTH123" s="4"/>
      <c r="DTI123" s="4"/>
      <c r="DTJ123" s="4"/>
      <c r="DTK123" s="4"/>
      <c r="DTL123" s="4"/>
      <c r="DTM123" s="4"/>
      <c r="DTN123" s="4"/>
      <c r="DTO123" s="4"/>
      <c r="DTP123" s="4"/>
      <c r="DTQ123" s="4"/>
      <c r="DTR123" s="4"/>
      <c r="DTS123" s="4"/>
      <c r="DTT123" s="4"/>
      <c r="DTU123" s="4"/>
      <c r="DTV123" s="4"/>
      <c r="DTW123" s="4"/>
      <c r="DTX123" s="4"/>
      <c r="DTY123" s="4"/>
      <c r="DTZ123" s="4"/>
      <c r="DUA123" s="4"/>
      <c r="DUB123" s="4"/>
      <c r="DUC123" s="4"/>
      <c r="DUD123" s="4"/>
      <c r="DUE123" s="4"/>
      <c r="DUF123" s="4"/>
      <c r="DUG123" s="4"/>
      <c r="DUH123" s="4"/>
      <c r="DUI123" s="4"/>
      <c r="DUJ123" s="4"/>
      <c r="DUK123" s="4"/>
      <c r="DUL123" s="4"/>
      <c r="DUM123" s="4"/>
      <c r="DUN123" s="4"/>
      <c r="DUO123" s="4"/>
      <c r="DUP123" s="4"/>
      <c r="DUQ123" s="4"/>
      <c r="DUR123" s="4"/>
      <c r="DUS123" s="4"/>
      <c r="DUT123" s="4"/>
      <c r="DUU123" s="4"/>
      <c r="DUV123" s="4"/>
      <c r="DUW123" s="4"/>
      <c r="DUX123" s="4"/>
      <c r="DUY123" s="4"/>
      <c r="DUZ123" s="4"/>
      <c r="DVA123" s="4"/>
      <c r="DVB123" s="4"/>
      <c r="DVC123" s="4"/>
      <c r="DVD123" s="4"/>
      <c r="DVE123" s="4"/>
      <c r="DVF123" s="4"/>
      <c r="DVM123" s="4"/>
      <c r="DVN123" s="4"/>
      <c r="DVO123" s="4"/>
      <c r="DVP123" s="4"/>
      <c r="DVQ123" s="4"/>
      <c r="DVR123" s="4"/>
      <c r="DVS123" s="4"/>
      <c r="DVT123" s="4"/>
      <c r="DVU123" s="4"/>
      <c r="DVV123" s="4"/>
      <c r="DVW123" s="4"/>
      <c r="DVX123" s="4"/>
      <c r="DVY123" s="4"/>
      <c r="DVZ123" s="4"/>
      <c r="DWA123" s="4"/>
      <c r="DWB123" s="4"/>
      <c r="DWC123" s="4"/>
      <c r="DWD123" s="4"/>
      <c r="DWE123" s="4"/>
      <c r="DWF123" s="4"/>
      <c r="DWG123" s="4"/>
      <c r="DWH123" s="4"/>
      <c r="DWI123" s="4"/>
      <c r="DWJ123" s="4"/>
      <c r="DWK123" s="4"/>
      <c r="DWL123" s="4"/>
      <c r="DWM123" s="4"/>
      <c r="DWN123" s="4"/>
      <c r="DWO123" s="4"/>
      <c r="DWP123" s="4"/>
      <c r="DWQ123" s="4"/>
      <c r="DWR123" s="4"/>
      <c r="DWS123" s="4"/>
      <c r="DWT123" s="4"/>
      <c r="DWU123" s="4"/>
      <c r="DWV123" s="4"/>
      <c r="DWW123" s="4"/>
      <c r="DWX123" s="4"/>
      <c r="DWY123" s="4"/>
      <c r="DWZ123" s="4"/>
      <c r="DXA123" s="4"/>
      <c r="DXB123" s="4"/>
      <c r="DXC123" s="4"/>
      <c r="DXD123" s="4"/>
      <c r="DXE123" s="4"/>
      <c r="DXF123" s="4"/>
      <c r="DXG123" s="4"/>
      <c r="DXH123" s="4"/>
      <c r="DXI123" s="4"/>
      <c r="DXJ123" s="4"/>
      <c r="DXK123" s="4"/>
      <c r="DXL123" s="4"/>
      <c r="DXM123" s="4"/>
      <c r="DXN123" s="4"/>
      <c r="DXO123" s="4"/>
      <c r="DXP123" s="4"/>
      <c r="DXQ123" s="4"/>
      <c r="DXR123" s="4"/>
      <c r="DXS123" s="4"/>
      <c r="DXT123" s="4"/>
      <c r="DXU123" s="4"/>
      <c r="DXV123" s="4"/>
      <c r="DXW123" s="4"/>
      <c r="DXX123" s="4"/>
      <c r="DXY123" s="4"/>
      <c r="DXZ123" s="4"/>
      <c r="DYA123" s="4"/>
      <c r="DYB123" s="4"/>
      <c r="DYC123" s="4"/>
      <c r="DYD123" s="4"/>
      <c r="DYE123" s="4"/>
      <c r="DYF123" s="4"/>
      <c r="DYG123" s="4"/>
      <c r="DYH123" s="4"/>
      <c r="DYI123" s="4"/>
      <c r="DYJ123" s="4"/>
      <c r="DYK123" s="4"/>
      <c r="DYL123" s="4"/>
      <c r="DYM123" s="4"/>
      <c r="DYN123" s="4"/>
      <c r="DYO123" s="4"/>
      <c r="DYP123" s="4"/>
      <c r="DYQ123" s="4"/>
      <c r="DYR123" s="4"/>
      <c r="DYS123" s="4"/>
      <c r="DYT123" s="4"/>
      <c r="DYU123" s="4"/>
      <c r="DYV123" s="4"/>
      <c r="DYW123" s="4"/>
      <c r="DYX123" s="4"/>
      <c r="DYY123" s="4"/>
      <c r="DYZ123" s="4"/>
      <c r="DZA123" s="4"/>
      <c r="DZB123" s="4"/>
      <c r="DZC123" s="4"/>
      <c r="DZD123" s="4"/>
      <c r="DZE123" s="4"/>
      <c r="DZF123" s="4"/>
      <c r="DZG123" s="4"/>
      <c r="DZH123" s="4"/>
      <c r="DZI123" s="4"/>
      <c r="DZJ123" s="4"/>
      <c r="DZK123" s="4"/>
      <c r="DZL123" s="4"/>
      <c r="DZM123" s="4"/>
      <c r="DZN123" s="4"/>
      <c r="DZO123" s="4"/>
      <c r="DZP123" s="4"/>
      <c r="DZQ123" s="4"/>
      <c r="DZR123" s="4"/>
      <c r="DZS123" s="4"/>
      <c r="DZT123" s="4"/>
      <c r="DZU123" s="4"/>
      <c r="DZV123" s="4"/>
      <c r="DZW123" s="4"/>
      <c r="DZX123" s="4"/>
      <c r="DZY123" s="4"/>
      <c r="DZZ123" s="4"/>
      <c r="EAA123" s="4"/>
      <c r="EAB123" s="4"/>
      <c r="EAC123" s="4"/>
      <c r="EAD123" s="4"/>
      <c r="EAE123" s="4"/>
      <c r="EAF123" s="4"/>
      <c r="EAG123" s="4"/>
      <c r="EAH123" s="4"/>
      <c r="EAI123" s="4"/>
      <c r="EAJ123" s="4"/>
      <c r="EAK123" s="4"/>
      <c r="EAL123" s="4"/>
      <c r="EAM123" s="4"/>
      <c r="EAN123" s="4"/>
      <c r="EAO123" s="4"/>
      <c r="EAP123" s="4"/>
      <c r="EAQ123" s="4"/>
      <c r="EAR123" s="4"/>
      <c r="EAS123" s="4"/>
      <c r="EAT123" s="4"/>
      <c r="EAU123" s="4"/>
      <c r="EAV123" s="4"/>
      <c r="EAW123" s="4"/>
      <c r="EAX123" s="4"/>
      <c r="EAY123" s="4"/>
      <c r="EAZ123" s="4"/>
      <c r="EBA123" s="4"/>
      <c r="EBB123" s="4"/>
      <c r="EBC123" s="4"/>
      <c r="EBD123" s="4"/>
      <c r="EBE123" s="4"/>
      <c r="EBF123" s="4"/>
      <c r="EBG123" s="4"/>
      <c r="EBH123" s="4"/>
      <c r="EBI123" s="4"/>
      <c r="EBJ123" s="4"/>
      <c r="EBK123" s="4"/>
      <c r="EBL123" s="4"/>
      <c r="EBM123" s="4"/>
      <c r="EBN123" s="4"/>
      <c r="EBO123" s="4"/>
      <c r="EBP123" s="4"/>
      <c r="EBQ123" s="4"/>
      <c r="EBR123" s="4"/>
      <c r="EBS123" s="4"/>
      <c r="EBT123" s="4"/>
      <c r="EBU123" s="4"/>
      <c r="EBV123" s="4"/>
      <c r="EBW123" s="4"/>
      <c r="EBX123" s="4"/>
      <c r="EBY123" s="4"/>
      <c r="EBZ123" s="4"/>
      <c r="ECA123" s="4"/>
      <c r="ECB123" s="4"/>
      <c r="ECC123" s="4"/>
      <c r="ECD123" s="4"/>
      <c r="ECE123" s="4"/>
      <c r="ECF123" s="4"/>
      <c r="ECG123" s="4"/>
      <c r="ECH123" s="4"/>
      <c r="ECI123" s="4"/>
      <c r="ECJ123" s="4"/>
      <c r="ECK123" s="4"/>
      <c r="ECL123" s="4"/>
      <c r="ECM123" s="4"/>
      <c r="ECN123" s="4"/>
      <c r="ECO123" s="4"/>
      <c r="ECP123" s="4"/>
      <c r="ECQ123" s="4"/>
      <c r="ECR123" s="4"/>
      <c r="ECS123" s="4"/>
      <c r="ECT123" s="4"/>
      <c r="ECU123" s="4"/>
      <c r="ECV123" s="4"/>
      <c r="ECW123" s="4"/>
      <c r="ECX123" s="4"/>
      <c r="ECY123" s="4"/>
      <c r="ECZ123" s="4"/>
      <c r="EDA123" s="4"/>
      <c r="EDB123" s="4"/>
      <c r="EDC123" s="4"/>
      <c r="EDD123" s="4"/>
      <c r="EDE123" s="4"/>
      <c r="EDF123" s="4"/>
      <c r="EDG123" s="4"/>
      <c r="EDH123" s="4"/>
      <c r="EDI123" s="4"/>
      <c r="EDJ123" s="4"/>
      <c r="EDK123" s="4"/>
      <c r="EDL123" s="4"/>
      <c r="EDM123" s="4"/>
      <c r="EDN123" s="4"/>
      <c r="EDO123" s="4"/>
      <c r="EDP123" s="4"/>
      <c r="EDQ123" s="4"/>
      <c r="EDR123" s="4"/>
      <c r="EDS123" s="4"/>
      <c r="EDT123" s="4"/>
      <c r="EDU123" s="4"/>
      <c r="EDV123" s="4"/>
      <c r="EDW123" s="4"/>
      <c r="EDX123" s="4"/>
      <c r="EDY123" s="4"/>
      <c r="EDZ123" s="4"/>
      <c r="EEA123" s="4"/>
      <c r="EEB123" s="4"/>
      <c r="EEC123" s="4"/>
      <c r="EED123" s="4"/>
      <c r="EEE123" s="4"/>
      <c r="EEF123" s="4"/>
      <c r="EEG123" s="4"/>
      <c r="EEH123" s="4"/>
      <c r="EEI123" s="4"/>
      <c r="EEJ123" s="4"/>
      <c r="EEK123" s="4"/>
      <c r="EEL123" s="4"/>
      <c r="EEM123" s="4"/>
      <c r="EEN123" s="4"/>
      <c r="EEO123" s="4"/>
      <c r="EEP123" s="4"/>
      <c r="EEQ123" s="4"/>
      <c r="EER123" s="4"/>
      <c r="EES123" s="4"/>
      <c r="EET123" s="4"/>
      <c r="EEU123" s="4"/>
      <c r="EEV123" s="4"/>
      <c r="EEW123" s="4"/>
      <c r="EEX123" s="4"/>
      <c r="EEY123" s="4"/>
      <c r="EEZ123" s="4"/>
      <c r="EFA123" s="4"/>
      <c r="EFB123" s="4"/>
      <c r="EFI123" s="4"/>
      <c r="EFJ123" s="4"/>
      <c r="EFK123" s="4"/>
      <c r="EFL123" s="4"/>
      <c r="EFM123" s="4"/>
      <c r="EFN123" s="4"/>
      <c r="EFO123" s="4"/>
      <c r="EFP123" s="4"/>
      <c r="EFQ123" s="4"/>
      <c r="EFR123" s="4"/>
      <c r="EFS123" s="4"/>
      <c r="EFT123" s="4"/>
      <c r="EFU123" s="4"/>
      <c r="EFV123" s="4"/>
      <c r="EFW123" s="4"/>
      <c r="EFX123" s="4"/>
      <c r="EFY123" s="4"/>
      <c r="EFZ123" s="4"/>
      <c r="EGA123" s="4"/>
      <c r="EGB123" s="4"/>
      <c r="EGC123" s="4"/>
      <c r="EGD123" s="4"/>
      <c r="EGE123" s="4"/>
      <c r="EGF123" s="4"/>
      <c r="EGG123" s="4"/>
      <c r="EGH123" s="4"/>
      <c r="EGI123" s="4"/>
      <c r="EGJ123" s="4"/>
      <c r="EGK123" s="4"/>
      <c r="EGL123" s="4"/>
      <c r="EGM123" s="4"/>
      <c r="EGN123" s="4"/>
      <c r="EGO123" s="4"/>
      <c r="EGP123" s="4"/>
      <c r="EGQ123" s="4"/>
      <c r="EGR123" s="4"/>
      <c r="EGS123" s="4"/>
      <c r="EGT123" s="4"/>
      <c r="EGU123" s="4"/>
      <c r="EGV123" s="4"/>
      <c r="EGW123" s="4"/>
      <c r="EGX123" s="4"/>
      <c r="EGY123" s="4"/>
      <c r="EGZ123" s="4"/>
      <c r="EHA123" s="4"/>
      <c r="EHB123" s="4"/>
      <c r="EHC123" s="4"/>
      <c r="EHD123" s="4"/>
      <c r="EHE123" s="4"/>
      <c r="EHF123" s="4"/>
      <c r="EHG123" s="4"/>
      <c r="EHH123" s="4"/>
      <c r="EHI123" s="4"/>
      <c r="EHJ123" s="4"/>
      <c r="EHK123" s="4"/>
      <c r="EHL123" s="4"/>
      <c r="EHM123" s="4"/>
      <c r="EHN123" s="4"/>
      <c r="EHO123" s="4"/>
      <c r="EHP123" s="4"/>
      <c r="EHQ123" s="4"/>
      <c r="EHR123" s="4"/>
      <c r="EHS123" s="4"/>
      <c r="EHT123" s="4"/>
      <c r="EHU123" s="4"/>
      <c r="EHV123" s="4"/>
      <c r="EHW123" s="4"/>
      <c r="EHX123" s="4"/>
      <c r="EHY123" s="4"/>
      <c r="EHZ123" s="4"/>
      <c r="EIA123" s="4"/>
      <c r="EIB123" s="4"/>
      <c r="EIC123" s="4"/>
      <c r="EID123" s="4"/>
      <c r="EIE123" s="4"/>
      <c r="EIF123" s="4"/>
      <c r="EIG123" s="4"/>
      <c r="EIH123" s="4"/>
      <c r="EII123" s="4"/>
      <c r="EIJ123" s="4"/>
      <c r="EIK123" s="4"/>
      <c r="EIL123" s="4"/>
      <c r="EIM123" s="4"/>
      <c r="EIN123" s="4"/>
      <c r="EIO123" s="4"/>
      <c r="EIP123" s="4"/>
      <c r="EIQ123" s="4"/>
      <c r="EIR123" s="4"/>
      <c r="EIS123" s="4"/>
      <c r="EIT123" s="4"/>
      <c r="EIU123" s="4"/>
      <c r="EIV123" s="4"/>
      <c r="EIW123" s="4"/>
      <c r="EIX123" s="4"/>
      <c r="EIY123" s="4"/>
      <c r="EIZ123" s="4"/>
      <c r="EJA123" s="4"/>
      <c r="EJB123" s="4"/>
      <c r="EJC123" s="4"/>
      <c r="EJD123" s="4"/>
      <c r="EJE123" s="4"/>
      <c r="EJF123" s="4"/>
      <c r="EJG123" s="4"/>
      <c r="EJH123" s="4"/>
      <c r="EJI123" s="4"/>
      <c r="EJJ123" s="4"/>
      <c r="EJK123" s="4"/>
      <c r="EJL123" s="4"/>
      <c r="EJM123" s="4"/>
      <c r="EJN123" s="4"/>
      <c r="EJO123" s="4"/>
      <c r="EJP123" s="4"/>
      <c r="EJQ123" s="4"/>
      <c r="EJR123" s="4"/>
      <c r="EJS123" s="4"/>
      <c r="EJT123" s="4"/>
      <c r="EJU123" s="4"/>
      <c r="EJV123" s="4"/>
      <c r="EJW123" s="4"/>
      <c r="EJX123" s="4"/>
      <c r="EJY123" s="4"/>
      <c r="EJZ123" s="4"/>
      <c r="EKA123" s="4"/>
      <c r="EKB123" s="4"/>
      <c r="EKC123" s="4"/>
      <c r="EKD123" s="4"/>
      <c r="EKE123" s="4"/>
      <c r="EKF123" s="4"/>
      <c r="EKG123" s="4"/>
      <c r="EKH123" s="4"/>
      <c r="EKI123" s="4"/>
      <c r="EKJ123" s="4"/>
      <c r="EKK123" s="4"/>
      <c r="EKL123" s="4"/>
      <c r="EKM123" s="4"/>
      <c r="EKN123" s="4"/>
      <c r="EKO123" s="4"/>
      <c r="EKP123" s="4"/>
      <c r="EKQ123" s="4"/>
      <c r="EKR123" s="4"/>
      <c r="EKS123" s="4"/>
      <c r="EKT123" s="4"/>
      <c r="EKU123" s="4"/>
      <c r="EKV123" s="4"/>
      <c r="EKW123" s="4"/>
      <c r="EKX123" s="4"/>
      <c r="EKY123" s="4"/>
      <c r="EKZ123" s="4"/>
      <c r="ELA123" s="4"/>
      <c r="ELB123" s="4"/>
      <c r="ELC123" s="4"/>
      <c r="ELD123" s="4"/>
      <c r="ELE123" s="4"/>
      <c r="ELF123" s="4"/>
      <c r="ELG123" s="4"/>
      <c r="ELH123" s="4"/>
      <c r="ELI123" s="4"/>
      <c r="ELJ123" s="4"/>
      <c r="ELK123" s="4"/>
      <c r="ELL123" s="4"/>
      <c r="ELM123" s="4"/>
      <c r="ELN123" s="4"/>
      <c r="ELO123" s="4"/>
      <c r="ELP123" s="4"/>
      <c r="ELQ123" s="4"/>
      <c r="ELR123" s="4"/>
      <c r="ELS123" s="4"/>
      <c r="ELT123" s="4"/>
      <c r="ELU123" s="4"/>
      <c r="ELV123" s="4"/>
      <c r="ELW123" s="4"/>
      <c r="ELX123" s="4"/>
      <c r="ELY123" s="4"/>
      <c r="ELZ123" s="4"/>
      <c r="EMA123" s="4"/>
      <c r="EMB123" s="4"/>
      <c r="EMC123" s="4"/>
      <c r="EMD123" s="4"/>
      <c r="EME123" s="4"/>
      <c r="EMF123" s="4"/>
      <c r="EMG123" s="4"/>
      <c r="EMH123" s="4"/>
      <c r="EMI123" s="4"/>
      <c r="EMJ123" s="4"/>
      <c r="EMK123" s="4"/>
      <c r="EML123" s="4"/>
      <c r="EMM123" s="4"/>
      <c r="EMN123" s="4"/>
      <c r="EMO123" s="4"/>
      <c r="EMP123" s="4"/>
      <c r="EMQ123" s="4"/>
      <c r="EMR123" s="4"/>
      <c r="EMS123" s="4"/>
      <c r="EMT123" s="4"/>
      <c r="EMU123" s="4"/>
      <c r="EMV123" s="4"/>
      <c r="EMW123" s="4"/>
      <c r="EMX123" s="4"/>
      <c r="EMY123" s="4"/>
      <c r="EMZ123" s="4"/>
      <c r="ENA123" s="4"/>
      <c r="ENB123" s="4"/>
      <c r="ENC123" s="4"/>
      <c r="END123" s="4"/>
      <c r="ENE123" s="4"/>
      <c r="ENF123" s="4"/>
      <c r="ENG123" s="4"/>
      <c r="ENH123" s="4"/>
      <c r="ENI123" s="4"/>
      <c r="ENJ123" s="4"/>
      <c r="ENK123" s="4"/>
      <c r="ENL123" s="4"/>
      <c r="ENM123" s="4"/>
      <c r="ENN123" s="4"/>
      <c r="ENO123" s="4"/>
      <c r="ENP123" s="4"/>
      <c r="ENQ123" s="4"/>
      <c r="ENR123" s="4"/>
      <c r="ENS123" s="4"/>
      <c r="ENT123" s="4"/>
      <c r="ENU123" s="4"/>
      <c r="ENV123" s="4"/>
      <c r="ENW123" s="4"/>
      <c r="ENX123" s="4"/>
      <c r="ENY123" s="4"/>
      <c r="ENZ123" s="4"/>
      <c r="EOA123" s="4"/>
      <c r="EOB123" s="4"/>
      <c r="EOC123" s="4"/>
      <c r="EOD123" s="4"/>
      <c r="EOE123" s="4"/>
      <c r="EOF123" s="4"/>
      <c r="EOG123" s="4"/>
      <c r="EOH123" s="4"/>
      <c r="EOI123" s="4"/>
      <c r="EOJ123" s="4"/>
      <c r="EOK123" s="4"/>
      <c r="EOL123" s="4"/>
      <c r="EOM123" s="4"/>
      <c r="EON123" s="4"/>
      <c r="EOO123" s="4"/>
      <c r="EOP123" s="4"/>
      <c r="EOQ123" s="4"/>
      <c r="EOR123" s="4"/>
      <c r="EOS123" s="4"/>
      <c r="EOT123" s="4"/>
      <c r="EOU123" s="4"/>
      <c r="EOV123" s="4"/>
      <c r="EOW123" s="4"/>
      <c r="EOX123" s="4"/>
      <c r="EPE123" s="4"/>
      <c r="EPF123" s="4"/>
      <c r="EPG123" s="4"/>
      <c r="EPH123" s="4"/>
      <c r="EPI123" s="4"/>
      <c r="EPJ123" s="4"/>
      <c r="EPK123" s="4"/>
      <c r="EPL123" s="4"/>
      <c r="EPM123" s="4"/>
      <c r="EPN123" s="4"/>
      <c r="EPO123" s="4"/>
      <c r="EPP123" s="4"/>
      <c r="EPQ123" s="4"/>
      <c r="EPR123" s="4"/>
      <c r="EPS123" s="4"/>
      <c r="EPT123" s="4"/>
      <c r="EPU123" s="4"/>
      <c r="EPV123" s="4"/>
      <c r="EPW123" s="4"/>
      <c r="EPX123" s="4"/>
      <c r="EPY123" s="4"/>
      <c r="EPZ123" s="4"/>
      <c r="EQA123" s="4"/>
      <c r="EQB123" s="4"/>
      <c r="EQC123" s="4"/>
      <c r="EQD123" s="4"/>
      <c r="EQE123" s="4"/>
      <c r="EQF123" s="4"/>
      <c r="EQG123" s="4"/>
      <c r="EQH123" s="4"/>
      <c r="EQI123" s="4"/>
      <c r="EQJ123" s="4"/>
      <c r="EQK123" s="4"/>
      <c r="EQL123" s="4"/>
      <c r="EQM123" s="4"/>
      <c r="EQN123" s="4"/>
      <c r="EQO123" s="4"/>
      <c r="EQP123" s="4"/>
      <c r="EQQ123" s="4"/>
      <c r="EQR123" s="4"/>
      <c r="EQS123" s="4"/>
      <c r="EQT123" s="4"/>
      <c r="EQU123" s="4"/>
      <c r="EQV123" s="4"/>
      <c r="EQW123" s="4"/>
      <c r="EQX123" s="4"/>
      <c r="EQY123" s="4"/>
      <c r="EQZ123" s="4"/>
      <c r="ERA123" s="4"/>
      <c r="ERB123" s="4"/>
      <c r="ERC123" s="4"/>
      <c r="ERD123" s="4"/>
      <c r="ERE123" s="4"/>
      <c r="ERF123" s="4"/>
      <c r="ERG123" s="4"/>
      <c r="ERH123" s="4"/>
      <c r="ERI123" s="4"/>
      <c r="ERJ123" s="4"/>
      <c r="ERK123" s="4"/>
      <c r="ERL123" s="4"/>
      <c r="ERM123" s="4"/>
      <c r="ERN123" s="4"/>
      <c r="ERO123" s="4"/>
      <c r="ERP123" s="4"/>
      <c r="ERQ123" s="4"/>
      <c r="ERR123" s="4"/>
      <c r="ERS123" s="4"/>
      <c r="ERT123" s="4"/>
      <c r="ERU123" s="4"/>
      <c r="ERV123" s="4"/>
      <c r="ERW123" s="4"/>
      <c r="ERX123" s="4"/>
      <c r="ERY123" s="4"/>
      <c r="ERZ123" s="4"/>
      <c r="ESA123" s="4"/>
      <c r="ESB123" s="4"/>
      <c r="ESC123" s="4"/>
      <c r="ESD123" s="4"/>
      <c r="ESE123" s="4"/>
      <c r="ESF123" s="4"/>
      <c r="ESG123" s="4"/>
      <c r="ESH123" s="4"/>
      <c r="ESI123" s="4"/>
      <c r="ESJ123" s="4"/>
      <c r="ESK123" s="4"/>
      <c r="ESL123" s="4"/>
      <c r="ESM123" s="4"/>
      <c r="ESN123" s="4"/>
      <c r="ESO123" s="4"/>
      <c r="ESP123" s="4"/>
      <c r="ESQ123" s="4"/>
      <c r="ESR123" s="4"/>
      <c r="ESS123" s="4"/>
      <c r="EST123" s="4"/>
      <c r="ESU123" s="4"/>
      <c r="ESV123" s="4"/>
      <c r="ESW123" s="4"/>
      <c r="ESX123" s="4"/>
      <c r="ESY123" s="4"/>
      <c r="ESZ123" s="4"/>
      <c r="ETA123" s="4"/>
      <c r="ETB123" s="4"/>
      <c r="ETC123" s="4"/>
      <c r="ETD123" s="4"/>
      <c r="ETE123" s="4"/>
      <c r="ETF123" s="4"/>
      <c r="ETG123" s="4"/>
      <c r="ETH123" s="4"/>
      <c r="ETI123" s="4"/>
      <c r="ETJ123" s="4"/>
      <c r="ETK123" s="4"/>
      <c r="ETL123" s="4"/>
      <c r="ETM123" s="4"/>
      <c r="ETN123" s="4"/>
      <c r="ETO123" s="4"/>
      <c r="ETP123" s="4"/>
      <c r="ETQ123" s="4"/>
      <c r="ETR123" s="4"/>
      <c r="ETS123" s="4"/>
      <c r="ETT123" s="4"/>
      <c r="ETU123" s="4"/>
      <c r="ETV123" s="4"/>
      <c r="ETW123" s="4"/>
      <c r="ETX123" s="4"/>
      <c r="ETY123" s="4"/>
      <c r="ETZ123" s="4"/>
      <c r="EUA123" s="4"/>
      <c r="EUB123" s="4"/>
      <c r="EUC123" s="4"/>
      <c r="EUD123" s="4"/>
      <c r="EUE123" s="4"/>
      <c r="EUF123" s="4"/>
      <c r="EUG123" s="4"/>
      <c r="EUH123" s="4"/>
      <c r="EUI123" s="4"/>
      <c r="EUJ123" s="4"/>
      <c r="EUK123" s="4"/>
      <c r="EUL123" s="4"/>
      <c r="EUM123" s="4"/>
      <c r="EUN123" s="4"/>
      <c r="EUO123" s="4"/>
      <c r="EUP123" s="4"/>
      <c r="EUQ123" s="4"/>
      <c r="EUR123" s="4"/>
      <c r="EUS123" s="4"/>
      <c r="EUT123" s="4"/>
      <c r="EUU123" s="4"/>
      <c r="EUV123" s="4"/>
      <c r="EUW123" s="4"/>
      <c r="EUX123" s="4"/>
      <c r="EUY123" s="4"/>
      <c r="EUZ123" s="4"/>
      <c r="EVA123" s="4"/>
      <c r="EVB123" s="4"/>
      <c r="EVC123" s="4"/>
      <c r="EVD123" s="4"/>
      <c r="EVE123" s="4"/>
      <c r="EVF123" s="4"/>
      <c r="EVG123" s="4"/>
      <c r="EVH123" s="4"/>
      <c r="EVI123" s="4"/>
      <c r="EVJ123" s="4"/>
      <c r="EVK123" s="4"/>
      <c r="EVL123" s="4"/>
      <c r="EVM123" s="4"/>
      <c r="EVN123" s="4"/>
      <c r="EVO123" s="4"/>
      <c r="EVP123" s="4"/>
      <c r="EVQ123" s="4"/>
      <c r="EVR123" s="4"/>
      <c r="EVS123" s="4"/>
      <c r="EVT123" s="4"/>
      <c r="EVU123" s="4"/>
      <c r="EVV123" s="4"/>
      <c r="EVW123" s="4"/>
      <c r="EVX123" s="4"/>
      <c r="EVY123" s="4"/>
      <c r="EVZ123" s="4"/>
      <c r="EWA123" s="4"/>
      <c r="EWB123" s="4"/>
      <c r="EWC123" s="4"/>
      <c r="EWD123" s="4"/>
      <c r="EWE123" s="4"/>
      <c r="EWF123" s="4"/>
      <c r="EWG123" s="4"/>
      <c r="EWH123" s="4"/>
      <c r="EWI123" s="4"/>
      <c r="EWJ123" s="4"/>
      <c r="EWK123" s="4"/>
      <c r="EWL123" s="4"/>
      <c r="EWM123" s="4"/>
      <c r="EWN123" s="4"/>
      <c r="EWO123" s="4"/>
      <c r="EWP123" s="4"/>
      <c r="EWQ123" s="4"/>
      <c r="EWR123" s="4"/>
      <c r="EWS123" s="4"/>
      <c r="EWT123" s="4"/>
      <c r="EWU123" s="4"/>
      <c r="EWV123" s="4"/>
      <c r="EWW123" s="4"/>
      <c r="EWX123" s="4"/>
      <c r="EWY123" s="4"/>
      <c r="EWZ123" s="4"/>
      <c r="EXA123" s="4"/>
      <c r="EXB123" s="4"/>
      <c r="EXC123" s="4"/>
      <c r="EXD123" s="4"/>
      <c r="EXE123" s="4"/>
      <c r="EXF123" s="4"/>
      <c r="EXG123" s="4"/>
      <c r="EXH123" s="4"/>
      <c r="EXI123" s="4"/>
      <c r="EXJ123" s="4"/>
      <c r="EXK123" s="4"/>
      <c r="EXL123" s="4"/>
      <c r="EXM123" s="4"/>
      <c r="EXN123" s="4"/>
      <c r="EXO123" s="4"/>
      <c r="EXP123" s="4"/>
      <c r="EXQ123" s="4"/>
      <c r="EXR123" s="4"/>
      <c r="EXS123" s="4"/>
      <c r="EXT123" s="4"/>
      <c r="EXU123" s="4"/>
      <c r="EXV123" s="4"/>
      <c r="EXW123" s="4"/>
      <c r="EXX123" s="4"/>
      <c r="EXY123" s="4"/>
      <c r="EXZ123" s="4"/>
      <c r="EYA123" s="4"/>
      <c r="EYB123" s="4"/>
      <c r="EYC123" s="4"/>
      <c r="EYD123" s="4"/>
      <c r="EYE123" s="4"/>
      <c r="EYF123" s="4"/>
      <c r="EYG123" s="4"/>
      <c r="EYH123" s="4"/>
      <c r="EYI123" s="4"/>
      <c r="EYJ123" s="4"/>
      <c r="EYK123" s="4"/>
      <c r="EYL123" s="4"/>
      <c r="EYM123" s="4"/>
      <c r="EYN123" s="4"/>
      <c r="EYO123" s="4"/>
      <c r="EYP123" s="4"/>
      <c r="EYQ123" s="4"/>
      <c r="EYR123" s="4"/>
      <c r="EYS123" s="4"/>
      <c r="EYT123" s="4"/>
      <c r="EZA123" s="4"/>
      <c r="EZB123" s="4"/>
      <c r="EZC123" s="4"/>
      <c r="EZD123" s="4"/>
      <c r="EZE123" s="4"/>
      <c r="EZF123" s="4"/>
      <c r="EZG123" s="4"/>
      <c r="EZH123" s="4"/>
      <c r="EZI123" s="4"/>
      <c r="EZJ123" s="4"/>
      <c r="EZK123" s="4"/>
      <c r="EZL123" s="4"/>
      <c r="EZM123" s="4"/>
      <c r="EZN123" s="4"/>
      <c r="EZO123" s="4"/>
      <c r="EZP123" s="4"/>
      <c r="EZQ123" s="4"/>
      <c r="EZR123" s="4"/>
      <c r="EZS123" s="4"/>
      <c r="EZT123" s="4"/>
      <c r="EZU123" s="4"/>
      <c r="EZV123" s="4"/>
      <c r="EZW123" s="4"/>
      <c r="EZX123" s="4"/>
      <c r="EZY123" s="4"/>
      <c r="EZZ123" s="4"/>
      <c r="FAA123" s="4"/>
      <c r="FAB123" s="4"/>
      <c r="FAC123" s="4"/>
      <c r="FAD123" s="4"/>
      <c r="FAE123" s="4"/>
      <c r="FAF123" s="4"/>
      <c r="FAG123" s="4"/>
      <c r="FAH123" s="4"/>
      <c r="FAI123" s="4"/>
      <c r="FAJ123" s="4"/>
      <c r="FAK123" s="4"/>
      <c r="FAL123" s="4"/>
      <c r="FAM123" s="4"/>
      <c r="FAN123" s="4"/>
      <c r="FAO123" s="4"/>
      <c r="FAP123" s="4"/>
      <c r="FAQ123" s="4"/>
      <c r="FAR123" s="4"/>
      <c r="FAS123" s="4"/>
      <c r="FAT123" s="4"/>
      <c r="FAU123" s="4"/>
      <c r="FAV123" s="4"/>
      <c r="FAW123" s="4"/>
      <c r="FAX123" s="4"/>
      <c r="FAY123" s="4"/>
      <c r="FAZ123" s="4"/>
      <c r="FBA123" s="4"/>
      <c r="FBB123" s="4"/>
      <c r="FBC123" s="4"/>
      <c r="FBD123" s="4"/>
      <c r="FBE123" s="4"/>
      <c r="FBF123" s="4"/>
      <c r="FBG123" s="4"/>
      <c r="FBH123" s="4"/>
      <c r="FBI123" s="4"/>
      <c r="FBJ123" s="4"/>
      <c r="FBK123" s="4"/>
      <c r="FBL123" s="4"/>
      <c r="FBM123" s="4"/>
      <c r="FBN123" s="4"/>
      <c r="FBO123" s="4"/>
      <c r="FBP123" s="4"/>
      <c r="FBQ123" s="4"/>
      <c r="FBR123" s="4"/>
      <c r="FBS123" s="4"/>
      <c r="FBT123" s="4"/>
      <c r="FBU123" s="4"/>
      <c r="FBV123" s="4"/>
      <c r="FBW123" s="4"/>
      <c r="FBX123" s="4"/>
      <c r="FBY123" s="4"/>
      <c r="FBZ123" s="4"/>
      <c r="FCA123" s="4"/>
      <c r="FCB123" s="4"/>
      <c r="FCC123" s="4"/>
      <c r="FCD123" s="4"/>
      <c r="FCE123" s="4"/>
      <c r="FCF123" s="4"/>
      <c r="FCG123" s="4"/>
      <c r="FCH123" s="4"/>
      <c r="FCI123" s="4"/>
      <c r="FCJ123" s="4"/>
      <c r="FCK123" s="4"/>
      <c r="FCL123" s="4"/>
      <c r="FCM123" s="4"/>
      <c r="FCN123" s="4"/>
      <c r="FCO123" s="4"/>
      <c r="FCP123" s="4"/>
      <c r="FCQ123" s="4"/>
      <c r="FCR123" s="4"/>
      <c r="FCS123" s="4"/>
      <c r="FCT123" s="4"/>
      <c r="FCU123" s="4"/>
      <c r="FCV123" s="4"/>
      <c r="FCW123" s="4"/>
      <c r="FCX123" s="4"/>
      <c r="FCY123" s="4"/>
      <c r="FCZ123" s="4"/>
      <c r="FDA123" s="4"/>
      <c r="FDB123" s="4"/>
      <c r="FDC123" s="4"/>
      <c r="FDD123" s="4"/>
      <c r="FDE123" s="4"/>
      <c r="FDF123" s="4"/>
      <c r="FDG123" s="4"/>
      <c r="FDH123" s="4"/>
      <c r="FDI123" s="4"/>
      <c r="FDJ123" s="4"/>
      <c r="FDK123" s="4"/>
      <c r="FDL123" s="4"/>
      <c r="FDM123" s="4"/>
      <c r="FDN123" s="4"/>
      <c r="FDO123" s="4"/>
      <c r="FDP123" s="4"/>
      <c r="FDQ123" s="4"/>
      <c r="FDR123" s="4"/>
      <c r="FDS123" s="4"/>
      <c r="FDT123" s="4"/>
      <c r="FDU123" s="4"/>
      <c r="FDV123" s="4"/>
      <c r="FDW123" s="4"/>
      <c r="FDX123" s="4"/>
      <c r="FDY123" s="4"/>
      <c r="FDZ123" s="4"/>
      <c r="FEA123" s="4"/>
      <c r="FEB123" s="4"/>
      <c r="FEC123" s="4"/>
      <c r="FED123" s="4"/>
      <c r="FEE123" s="4"/>
      <c r="FEF123" s="4"/>
      <c r="FEG123" s="4"/>
      <c r="FEH123" s="4"/>
      <c r="FEI123" s="4"/>
      <c r="FEJ123" s="4"/>
      <c r="FEK123" s="4"/>
      <c r="FEL123" s="4"/>
      <c r="FEM123" s="4"/>
      <c r="FEN123" s="4"/>
      <c r="FEO123" s="4"/>
      <c r="FEP123" s="4"/>
      <c r="FEQ123" s="4"/>
      <c r="FER123" s="4"/>
      <c r="FES123" s="4"/>
      <c r="FET123" s="4"/>
      <c r="FEU123" s="4"/>
      <c r="FEV123" s="4"/>
      <c r="FEW123" s="4"/>
      <c r="FEX123" s="4"/>
      <c r="FEY123" s="4"/>
      <c r="FEZ123" s="4"/>
      <c r="FFA123" s="4"/>
      <c r="FFB123" s="4"/>
      <c r="FFC123" s="4"/>
      <c r="FFD123" s="4"/>
      <c r="FFE123" s="4"/>
      <c r="FFF123" s="4"/>
      <c r="FFG123" s="4"/>
      <c r="FFH123" s="4"/>
      <c r="FFI123" s="4"/>
      <c r="FFJ123" s="4"/>
      <c r="FFK123" s="4"/>
      <c r="FFL123" s="4"/>
      <c r="FFM123" s="4"/>
      <c r="FFN123" s="4"/>
      <c r="FFO123" s="4"/>
      <c r="FFP123" s="4"/>
      <c r="FFQ123" s="4"/>
      <c r="FFR123" s="4"/>
      <c r="FFS123" s="4"/>
      <c r="FFT123" s="4"/>
      <c r="FFU123" s="4"/>
      <c r="FFV123" s="4"/>
      <c r="FFW123" s="4"/>
      <c r="FFX123" s="4"/>
      <c r="FFY123" s="4"/>
      <c r="FFZ123" s="4"/>
      <c r="FGA123" s="4"/>
      <c r="FGB123" s="4"/>
      <c r="FGC123" s="4"/>
      <c r="FGD123" s="4"/>
      <c r="FGE123" s="4"/>
      <c r="FGF123" s="4"/>
      <c r="FGG123" s="4"/>
      <c r="FGH123" s="4"/>
      <c r="FGI123" s="4"/>
      <c r="FGJ123" s="4"/>
      <c r="FGK123" s="4"/>
      <c r="FGL123" s="4"/>
      <c r="FGM123" s="4"/>
      <c r="FGN123" s="4"/>
      <c r="FGO123" s="4"/>
      <c r="FGP123" s="4"/>
      <c r="FGQ123" s="4"/>
      <c r="FGR123" s="4"/>
      <c r="FGS123" s="4"/>
      <c r="FGT123" s="4"/>
      <c r="FGU123" s="4"/>
      <c r="FGV123" s="4"/>
      <c r="FGW123" s="4"/>
      <c r="FGX123" s="4"/>
      <c r="FGY123" s="4"/>
      <c r="FGZ123" s="4"/>
      <c r="FHA123" s="4"/>
      <c r="FHB123" s="4"/>
      <c r="FHC123" s="4"/>
      <c r="FHD123" s="4"/>
      <c r="FHE123" s="4"/>
      <c r="FHF123" s="4"/>
      <c r="FHG123" s="4"/>
      <c r="FHH123" s="4"/>
      <c r="FHI123" s="4"/>
      <c r="FHJ123" s="4"/>
      <c r="FHK123" s="4"/>
      <c r="FHL123" s="4"/>
      <c r="FHM123" s="4"/>
      <c r="FHN123" s="4"/>
      <c r="FHO123" s="4"/>
      <c r="FHP123" s="4"/>
      <c r="FHQ123" s="4"/>
      <c r="FHR123" s="4"/>
      <c r="FHS123" s="4"/>
      <c r="FHT123" s="4"/>
      <c r="FHU123" s="4"/>
      <c r="FHV123" s="4"/>
      <c r="FHW123" s="4"/>
      <c r="FHX123" s="4"/>
      <c r="FHY123" s="4"/>
      <c r="FHZ123" s="4"/>
      <c r="FIA123" s="4"/>
      <c r="FIB123" s="4"/>
      <c r="FIC123" s="4"/>
      <c r="FID123" s="4"/>
      <c r="FIE123" s="4"/>
      <c r="FIF123" s="4"/>
      <c r="FIG123" s="4"/>
      <c r="FIH123" s="4"/>
      <c r="FII123" s="4"/>
      <c r="FIJ123" s="4"/>
      <c r="FIK123" s="4"/>
      <c r="FIL123" s="4"/>
      <c r="FIM123" s="4"/>
      <c r="FIN123" s="4"/>
      <c r="FIO123" s="4"/>
      <c r="FIP123" s="4"/>
      <c r="FIW123" s="4"/>
      <c r="FIX123" s="4"/>
      <c r="FIY123" s="4"/>
      <c r="FIZ123" s="4"/>
      <c r="FJA123" s="4"/>
      <c r="FJB123" s="4"/>
      <c r="FJC123" s="4"/>
      <c r="FJD123" s="4"/>
      <c r="FJE123" s="4"/>
      <c r="FJF123" s="4"/>
      <c r="FJG123" s="4"/>
      <c r="FJH123" s="4"/>
      <c r="FJI123" s="4"/>
      <c r="FJJ123" s="4"/>
      <c r="FJK123" s="4"/>
      <c r="FJL123" s="4"/>
      <c r="FJM123" s="4"/>
      <c r="FJN123" s="4"/>
      <c r="FJO123" s="4"/>
      <c r="FJP123" s="4"/>
      <c r="FJQ123" s="4"/>
      <c r="FJR123" s="4"/>
      <c r="FJS123" s="4"/>
      <c r="FJT123" s="4"/>
      <c r="FJU123" s="4"/>
      <c r="FJV123" s="4"/>
      <c r="FJW123" s="4"/>
      <c r="FJX123" s="4"/>
      <c r="FJY123" s="4"/>
      <c r="FJZ123" s="4"/>
      <c r="FKA123" s="4"/>
      <c r="FKB123" s="4"/>
      <c r="FKC123" s="4"/>
      <c r="FKD123" s="4"/>
      <c r="FKE123" s="4"/>
      <c r="FKF123" s="4"/>
      <c r="FKG123" s="4"/>
      <c r="FKH123" s="4"/>
      <c r="FKI123" s="4"/>
      <c r="FKJ123" s="4"/>
      <c r="FKK123" s="4"/>
      <c r="FKL123" s="4"/>
      <c r="FKM123" s="4"/>
      <c r="FKN123" s="4"/>
      <c r="FKO123" s="4"/>
      <c r="FKP123" s="4"/>
      <c r="FKQ123" s="4"/>
      <c r="FKR123" s="4"/>
      <c r="FKS123" s="4"/>
      <c r="FKT123" s="4"/>
      <c r="FKU123" s="4"/>
      <c r="FKV123" s="4"/>
      <c r="FKW123" s="4"/>
      <c r="FKX123" s="4"/>
      <c r="FKY123" s="4"/>
      <c r="FKZ123" s="4"/>
      <c r="FLA123" s="4"/>
      <c r="FLB123" s="4"/>
      <c r="FLC123" s="4"/>
      <c r="FLD123" s="4"/>
      <c r="FLE123" s="4"/>
      <c r="FLF123" s="4"/>
      <c r="FLG123" s="4"/>
      <c r="FLH123" s="4"/>
      <c r="FLI123" s="4"/>
      <c r="FLJ123" s="4"/>
      <c r="FLK123" s="4"/>
      <c r="FLL123" s="4"/>
      <c r="FLM123" s="4"/>
      <c r="FLN123" s="4"/>
      <c r="FLO123" s="4"/>
      <c r="FLP123" s="4"/>
      <c r="FLQ123" s="4"/>
      <c r="FLR123" s="4"/>
      <c r="FLS123" s="4"/>
      <c r="FLT123" s="4"/>
      <c r="FLU123" s="4"/>
      <c r="FLV123" s="4"/>
      <c r="FLW123" s="4"/>
      <c r="FLX123" s="4"/>
      <c r="FLY123" s="4"/>
      <c r="FLZ123" s="4"/>
      <c r="FMA123" s="4"/>
      <c r="FMB123" s="4"/>
      <c r="FMC123" s="4"/>
      <c r="FMD123" s="4"/>
      <c r="FME123" s="4"/>
      <c r="FMF123" s="4"/>
      <c r="FMG123" s="4"/>
      <c r="FMH123" s="4"/>
      <c r="FMI123" s="4"/>
      <c r="FMJ123" s="4"/>
      <c r="FMK123" s="4"/>
      <c r="FML123" s="4"/>
      <c r="FMM123" s="4"/>
      <c r="FMN123" s="4"/>
      <c r="FMO123" s="4"/>
      <c r="FMP123" s="4"/>
      <c r="FMQ123" s="4"/>
      <c r="FMR123" s="4"/>
      <c r="FMS123" s="4"/>
      <c r="FMT123" s="4"/>
      <c r="FMU123" s="4"/>
      <c r="FMV123" s="4"/>
      <c r="FMW123" s="4"/>
      <c r="FMX123" s="4"/>
      <c r="FMY123" s="4"/>
      <c r="FMZ123" s="4"/>
      <c r="FNA123" s="4"/>
      <c r="FNB123" s="4"/>
      <c r="FNC123" s="4"/>
      <c r="FND123" s="4"/>
      <c r="FNE123" s="4"/>
      <c r="FNF123" s="4"/>
      <c r="FNG123" s="4"/>
      <c r="FNH123" s="4"/>
      <c r="FNI123" s="4"/>
      <c r="FNJ123" s="4"/>
      <c r="FNK123" s="4"/>
      <c r="FNL123" s="4"/>
      <c r="FNM123" s="4"/>
      <c r="FNN123" s="4"/>
      <c r="FNO123" s="4"/>
      <c r="FNP123" s="4"/>
      <c r="FNQ123" s="4"/>
      <c r="FNR123" s="4"/>
      <c r="FNS123" s="4"/>
      <c r="FNT123" s="4"/>
      <c r="FNU123" s="4"/>
      <c r="FNV123" s="4"/>
      <c r="FNW123" s="4"/>
      <c r="FNX123" s="4"/>
      <c r="FNY123" s="4"/>
      <c r="FNZ123" s="4"/>
      <c r="FOA123" s="4"/>
      <c r="FOB123" s="4"/>
      <c r="FOC123" s="4"/>
      <c r="FOD123" s="4"/>
      <c r="FOE123" s="4"/>
      <c r="FOF123" s="4"/>
      <c r="FOG123" s="4"/>
      <c r="FOH123" s="4"/>
      <c r="FOI123" s="4"/>
      <c r="FOJ123" s="4"/>
      <c r="FOK123" s="4"/>
      <c r="FOL123" s="4"/>
      <c r="FOM123" s="4"/>
      <c r="FON123" s="4"/>
      <c r="FOO123" s="4"/>
      <c r="FOP123" s="4"/>
      <c r="FOQ123" s="4"/>
      <c r="FOR123" s="4"/>
      <c r="FOS123" s="4"/>
      <c r="FOT123" s="4"/>
      <c r="FOU123" s="4"/>
      <c r="FOV123" s="4"/>
      <c r="FOW123" s="4"/>
      <c r="FOX123" s="4"/>
      <c r="FOY123" s="4"/>
      <c r="FOZ123" s="4"/>
      <c r="FPA123" s="4"/>
      <c r="FPB123" s="4"/>
      <c r="FPC123" s="4"/>
      <c r="FPD123" s="4"/>
      <c r="FPE123" s="4"/>
      <c r="FPF123" s="4"/>
      <c r="FPG123" s="4"/>
      <c r="FPH123" s="4"/>
      <c r="FPI123" s="4"/>
      <c r="FPJ123" s="4"/>
      <c r="FPK123" s="4"/>
      <c r="FPL123" s="4"/>
      <c r="FPM123" s="4"/>
      <c r="FPN123" s="4"/>
      <c r="FPO123" s="4"/>
      <c r="FPP123" s="4"/>
      <c r="FPQ123" s="4"/>
      <c r="FPR123" s="4"/>
      <c r="FPS123" s="4"/>
      <c r="FPT123" s="4"/>
      <c r="FPU123" s="4"/>
      <c r="FPV123" s="4"/>
      <c r="FPW123" s="4"/>
      <c r="FPX123" s="4"/>
      <c r="FPY123" s="4"/>
      <c r="FPZ123" s="4"/>
      <c r="FQA123" s="4"/>
      <c r="FQB123" s="4"/>
      <c r="FQC123" s="4"/>
      <c r="FQD123" s="4"/>
      <c r="FQE123" s="4"/>
      <c r="FQF123" s="4"/>
      <c r="FQG123" s="4"/>
      <c r="FQH123" s="4"/>
      <c r="FQI123" s="4"/>
      <c r="FQJ123" s="4"/>
      <c r="FQK123" s="4"/>
      <c r="FQL123" s="4"/>
      <c r="FQM123" s="4"/>
      <c r="FQN123" s="4"/>
      <c r="FQO123" s="4"/>
      <c r="FQP123" s="4"/>
      <c r="FQQ123" s="4"/>
      <c r="FQR123" s="4"/>
      <c r="FQS123" s="4"/>
      <c r="FQT123" s="4"/>
      <c r="FQU123" s="4"/>
      <c r="FQV123" s="4"/>
      <c r="FQW123" s="4"/>
      <c r="FQX123" s="4"/>
      <c r="FQY123" s="4"/>
      <c r="FQZ123" s="4"/>
      <c r="FRA123" s="4"/>
      <c r="FRB123" s="4"/>
      <c r="FRC123" s="4"/>
      <c r="FRD123" s="4"/>
      <c r="FRE123" s="4"/>
      <c r="FRF123" s="4"/>
      <c r="FRG123" s="4"/>
      <c r="FRH123" s="4"/>
      <c r="FRI123" s="4"/>
      <c r="FRJ123" s="4"/>
      <c r="FRK123" s="4"/>
      <c r="FRL123" s="4"/>
      <c r="FRM123" s="4"/>
      <c r="FRN123" s="4"/>
      <c r="FRO123" s="4"/>
      <c r="FRP123" s="4"/>
      <c r="FRQ123" s="4"/>
      <c r="FRR123" s="4"/>
      <c r="FRS123" s="4"/>
      <c r="FRT123" s="4"/>
      <c r="FRU123" s="4"/>
      <c r="FRV123" s="4"/>
      <c r="FRW123" s="4"/>
      <c r="FRX123" s="4"/>
      <c r="FRY123" s="4"/>
      <c r="FRZ123" s="4"/>
      <c r="FSA123" s="4"/>
      <c r="FSB123" s="4"/>
      <c r="FSC123" s="4"/>
      <c r="FSD123" s="4"/>
      <c r="FSE123" s="4"/>
      <c r="FSF123" s="4"/>
      <c r="FSG123" s="4"/>
      <c r="FSH123" s="4"/>
      <c r="FSI123" s="4"/>
      <c r="FSJ123" s="4"/>
      <c r="FSK123" s="4"/>
      <c r="FSL123" s="4"/>
      <c r="FSS123" s="4"/>
      <c r="FST123" s="4"/>
      <c r="FSU123" s="4"/>
      <c r="FSV123" s="4"/>
      <c r="FSW123" s="4"/>
      <c r="FSX123" s="4"/>
      <c r="FSY123" s="4"/>
      <c r="FSZ123" s="4"/>
      <c r="FTA123" s="4"/>
      <c r="FTB123" s="4"/>
      <c r="FTC123" s="4"/>
      <c r="FTD123" s="4"/>
      <c r="FTE123" s="4"/>
      <c r="FTF123" s="4"/>
      <c r="FTG123" s="4"/>
      <c r="FTH123" s="4"/>
      <c r="FTI123" s="4"/>
      <c r="FTJ123" s="4"/>
      <c r="FTK123" s="4"/>
      <c r="FTL123" s="4"/>
      <c r="FTM123" s="4"/>
      <c r="FTN123" s="4"/>
      <c r="FTO123" s="4"/>
      <c r="FTP123" s="4"/>
      <c r="FTQ123" s="4"/>
      <c r="FTR123" s="4"/>
      <c r="FTS123" s="4"/>
      <c r="FTT123" s="4"/>
      <c r="FTU123" s="4"/>
      <c r="FTV123" s="4"/>
      <c r="FTW123" s="4"/>
      <c r="FTX123" s="4"/>
      <c r="FTY123" s="4"/>
      <c r="FTZ123" s="4"/>
      <c r="FUA123" s="4"/>
      <c r="FUB123" s="4"/>
      <c r="FUC123" s="4"/>
      <c r="FUD123" s="4"/>
      <c r="FUE123" s="4"/>
      <c r="FUF123" s="4"/>
      <c r="FUG123" s="4"/>
      <c r="FUH123" s="4"/>
      <c r="FUI123" s="4"/>
      <c r="FUJ123" s="4"/>
      <c r="FUK123" s="4"/>
      <c r="FUL123" s="4"/>
      <c r="FUM123" s="4"/>
      <c r="FUN123" s="4"/>
      <c r="FUO123" s="4"/>
      <c r="FUP123" s="4"/>
      <c r="FUQ123" s="4"/>
      <c r="FUR123" s="4"/>
      <c r="FUS123" s="4"/>
      <c r="FUT123" s="4"/>
      <c r="FUU123" s="4"/>
      <c r="FUV123" s="4"/>
      <c r="FUW123" s="4"/>
      <c r="FUX123" s="4"/>
      <c r="FUY123" s="4"/>
      <c r="FUZ123" s="4"/>
      <c r="FVA123" s="4"/>
      <c r="FVB123" s="4"/>
      <c r="FVC123" s="4"/>
      <c r="FVD123" s="4"/>
      <c r="FVE123" s="4"/>
      <c r="FVF123" s="4"/>
      <c r="FVG123" s="4"/>
      <c r="FVH123" s="4"/>
      <c r="FVI123" s="4"/>
      <c r="FVJ123" s="4"/>
      <c r="FVK123" s="4"/>
      <c r="FVL123" s="4"/>
      <c r="FVM123" s="4"/>
      <c r="FVN123" s="4"/>
      <c r="FVO123" s="4"/>
      <c r="FVP123" s="4"/>
      <c r="FVQ123" s="4"/>
      <c r="FVR123" s="4"/>
      <c r="FVS123" s="4"/>
      <c r="FVT123" s="4"/>
      <c r="FVU123" s="4"/>
      <c r="FVV123" s="4"/>
      <c r="FVW123" s="4"/>
      <c r="FVX123" s="4"/>
      <c r="FVY123" s="4"/>
      <c r="FVZ123" s="4"/>
      <c r="FWA123" s="4"/>
      <c r="FWB123" s="4"/>
      <c r="FWC123" s="4"/>
      <c r="FWD123" s="4"/>
      <c r="FWE123" s="4"/>
      <c r="FWF123" s="4"/>
      <c r="FWG123" s="4"/>
      <c r="FWH123" s="4"/>
      <c r="FWI123" s="4"/>
      <c r="FWJ123" s="4"/>
      <c r="FWK123" s="4"/>
      <c r="FWL123" s="4"/>
      <c r="FWM123" s="4"/>
      <c r="FWN123" s="4"/>
      <c r="FWO123" s="4"/>
      <c r="FWP123" s="4"/>
      <c r="FWQ123" s="4"/>
      <c r="FWR123" s="4"/>
      <c r="FWS123" s="4"/>
      <c r="FWT123" s="4"/>
      <c r="FWU123" s="4"/>
      <c r="FWV123" s="4"/>
      <c r="FWW123" s="4"/>
      <c r="FWX123" s="4"/>
      <c r="FWY123" s="4"/>
      <c r="FWZ123" s="4"/>
      <c r="FXA123" s="4"/>
      <c r="FXB123" s="4"/>
      <c r="FXC123" s="4"/>
      <c r="FXD123" s="4"/>
      <c r="FXE123" s="4"/>
      <c r="FXF123" s="4"/>
      <c r="FXG123" s="4"/>
      <c r="FXH123" s="4"/>
      <c r="FXI123" s="4"/>
      <c r="FXJ123" s="4"/>
      <c r="FXK123" s="4"/>
      <c r="FXL123" s="4"/>
      <c r="FXM123" s="4"/>
      <c r="FXN123" s="4"/>
      <c r="FXO123" s="4"/>
      <c r="FXP123" s="4"/>
      <c r="FXQ123" s="4"/>
      <c r="FXR123" s="4"/>
      <c r="FXS123" s="4"/>
      <c r="FXT123" s="4"/>
      <c r="FXU123" s="4"/>
      <c r="FXV123" s="4"/>
      <c r="FXW123" s="4"/>
      <c r="FXX123" s="4"/>
      <c r="FXY123" s="4"/>
      <c r="FXZ123" s="4"/>
      <c r="FYA123" s="4"/>
      <c r="FYB123" s="4"/>
      <c r="FYC123" s="4"/>
      <c r="FYD123" s="4"/>
      <c r="FYE123" s="4"/>
      <c r="FYF123" s="4"/>
      <c r="FYG123" s="4"/>
      <c r="FYH123" s="4"/>
      <c r="FYI123" s="4"/>
      <c r="FYJ123" s="4"/>
      <c r="FYK123" s="4"/>
      <c r="FYL123" s="4"/>
      <c r="FYM123" s="4"/>
      <c r="FYN123" s="4"/>
      <c r="FYO123" s="4"/>
      <c r="FYP123" s="4"/>
      <c r="FYQ123" s="4"/>
      <c r="FYR123" s="4"/>
      <c r="FYS123" s="4"/>
      <c r="FYT123" s="4"/>
      <c r="FYU123" s="4"/>
      <c r="FYV123" s="4"/>
      <c r="FYW123" s="4"/>
      <c r="FYX123" s="4"/>
      <c r="FYY123" s="4"/>
      <c r="FYZ123" s="4"/>
      <c r="FZA123" s="4"/>
      <c r="FZB123" s="4"/>
      <c r="FZC123" s="4"/>
      <c r="FZD123" s="4"/>
      <c r="FZE123" s="4"/>
      <c r="FZF123" s="4"/>
      <c r="FZG123" s="4"/>
      <c r="FZH123" s="4"/>
      <c r="FZI123" s="4"/>
      <c r="FZJ123" s="4"/>
      <c r="FZK123" s="4"/>
      <c r="FZL123" s="4"/>
      <c r="FZM123" s="4"/>
      <c r="FZN123" s="4"/>
      <c r="FZO123" s="4"/>
      <c r="FZP123" s="4"/>
      <c r="FZQ123" s="4"/>
      <c r="FZR123" s="4"/>
      <c r="FZS123" s="4"/>
      <c r="FZT123" s="4"/>
      <c r="FZU123" s="4"/>
      <c r="FZV123" s="4"/>
      <c r="FZW123" s="4"/>
      <c r="FZX123" s="4"/>
      <c r="FZY123" s="4"/>
      <c r="FZZ123" s="4"/>
      <c r="GAA123" s="4"/>
      <c r="GAB123" s="4"/>
      <c r="GAC123" s="4"/>
      <c r="GAD123" s="4"/>
      <c r="GAE123" s="4"/>
      <c r="GAF123" s="4"/>
      <c r="GAG123" s="4"/>
      <c r="GAH123" s="4"/>
      <c r="GAI123" s="4"/>
      <c r="GAJ123" s="4"/>
      <c r="GAK123" s="4"/>
      <c r="GAL123" s="4"/>
      <c r="GAM123" s="4"/>
      <c r="GAN123" s="4"/>
      <c r="GAO123" s="4"/>
      <c r="GAP123" s="4"/>
      <c r="GAQ123" s="4"/>
      <c r="GAR123" s="4"/>
      <c r="GAS123" s="4"/>
      <c r="GAT123" s="4"/>
      <c r="GAU123" s="4"/>
      <c r="GAV123" s="4"/>
      <c r="GAW123" s="4"/>
      <c r="GAX123" s="4"/>
      <c r="GAY123" s="4"/>
      <c r="GAZ123" s="4"/>
      <c r="GBA123" s="4"/>
      <c r="GBB123" s="4"/>
      <c r="GBC123" s="4"/>
      <c r="GBD123" s="4"/>
      <c r="GBE123" s="4"/>
      <c r="GBF123" s="4"/>
      <c r="GBG123" s="4"/>
      <c r="GBH123" s="4"/>
      <c r="GBI123" s="4"/>
      <c r="GBJ123" s="4"/>
      <c r="GBK123" s="4"/>
      <c r="GBL123" s="4"/>
      <c r="GBM123" s="4"/>
      <c r="GBN123" s="4"/>
      <c r="GBO123" s="4"/>
      <c r="GBP123" s="4"/>
      <c r="GBQ123" s="4"/>
      <c r="GBR123" s="4"/>
      <c r="GBS123" s="4"/>
      <c r="GBT123" s="4"/>
      <c r="GBU123" s="4"/>
      <c r="GBV123" s="4"/>
      <c r="GBW123" s="4"/>
      <c r="GBX123" s="4"/>
      <c r="GBY123" s="4"/>
      <c r="GBZ123" s="4"/>
      <c r="GCA123" s="4"/>
      <c r="GCB123" s="4"/>
      <c r="GCC123" s="4"/>
      <c r="GCD123" s="4"/>
      <c r="GCE123" s="4"/>
      <c r="GCF123" s="4"/>
      <c r="GCG123" s="4"/>
      <c r="GCH123" s="4"/>
      <c r="GCO123" s="4"/>
      <c r="GCP123" s="4"/>
      <c r="GCQ123" s="4"/>
      <c r="GCR123" s="4"/>
      <c r="GCS123" s="4"/>
      <c r="GCT123" s="4"/>
      <c r="GCU123" s="4"/>
      <c r="GCV123" s="4"/>
      <c r="GCW123" s="4"/>
      <c r="GCX123" s="4"/>
      <c r="GCY123" s="4"/>
      <c r="GCZ123" s="4"/>
      <c r="GDA123" s="4"/>
      <c r="GDB123" s="4"/>
      <c r="GDC123" s="4"/>
      <c r="GDD123" s="4"/>
      <c r="GDE123" s="4"/>
      <c r="GDF123" s="4"/>
      <c r="GDG123" s="4"/>
      <c r="GDH123" s="4"/>
      <c r="GDI123" s="4"/>
      <c r="GDJ123" s="4"/>
      <c r="GDK123" s="4"/>
      <c r="GDL123" s="4"/>
      <c r="GDM123" s="4"/>
      <c r="GDN123" s="4"/>
      <c r="GDO123" s="4"/>
      <c r="GDP123" s="4"/>
      <c r="GDQ123" s="4"/>
      <c r="GDR123" s="4"/>
      <c r="GDS123" s="4"/>
      <c r="GDT123" s="4"/>
      <c r="GDU123" s="4"/>
      <c r="GDV123" s="4"/>
      <c r="GDW123" s="4"/>
      <c r="GDX123" s="4"/>
      <c r="GDY123" s="4"/>
      <c r="GDZ123" s="4"/>
      <c r="GEA123" s="4"/>
      <c r="GEB123" s="4"/>
      <c r="GEC123" s="4"/>
      <c r="GED123" s="4"/>
      <c r="GEE123" s="4"/>
      <c r="GEF123" s="4"/>
      <c r="GEG123" s="4"/>
      <c r="GEH123" s="4"/>
      <c r="GEI123" s="4"/>
      <c r="GEJ123" s="4"/>
      <c r="GEK123" s="4"/>
      <c r="GEL123" s="4"/>
      <c r="GEM123" s="4"/>
      <c r="GEN123" s="4"/>
      <c r="GEO123" s="4"/>
      <c r="GEP123" s="4"/>
      <c r="GEQ123" s="4"/>
      <c r="GER123" s="4"/>
      <c r="GES123" s="4"/>
      <c r="GET123" s="4"/>
      <c r="GEU123" s="4"/>
      <c r="GEV123" s="4"/>
      <c r="GEW123" s="4"/>
      <c r="GEX123" s="4"/>
      <c r="GEY123" s="4"/>
      <c r="GEZ123" s="4"/>
      <c r="GFA123" s="4"/>
      <c r="GFB123" s="4"/>
      <c r="GFC123" s="4"/>
      <c r="GFD123" s="4"/>
      <c r="GFE123" s="4"/>
      <c r="GFF123" s="4"/>
      <c r="GFG123" s="4"/>
      <c r="GFH123" s="4"/>
      <c r="GFI123" s="4"/>
      <c r="GFJ123" s="4"/>
      <c r="GFK123" s="4"/>
      <c r="GFL123" s="4"/>
      <c r="GFM123" s="4"/>
      <c r="GFN123" s="4"/>
      <c r="GFO123" s="4"/>
      <c r="GFP123" s="4"/>
      <c r="GFQ123" s="4"/>
      <c r="GFR123" s="4"/>
      <c r="GFS123" s="4"/>
      <c r="GFT123" s="4"/>
      <c r="GFU123" s="4"/>
      <c r="GFV123" s="4"/>
      <c r="GFW123" s="4"/>
      <c r="GFX123" s="4"/>
      <c r="GFY123" s="4"/>
      <c r="GFZ123" s="4"/>
      <c r="GGA123" s="4"/>
      <c r="GGB123" s="4"/>
      <c r="GGC123" s="4"/>
      <c r="GGD123" s="4"/>
      <c r="GGE123" s="4"/>
      <c r="GGF123" s="4"/>
      <c r="GGG123" s="4"/>
      <c r="GGH123" s="4"/>
      <c r="GGI123" s="4"/>
      <c r="GGJ123" s="4"/>
      <c r="GGK123" s="4"/>
      <c r="GGL123" s="4"/>
      <c r="GGM123" s="4"/>
      <c r="GGN123" s="4"/>
      <c r="GGO123" s="4"/>
      <c r="GGP123" s="4"/>
      <c r="GGQ123" s="4"/>
      <c r="GGR123" s="4"/>
      <c r="GGS123" s="4"/>
      <c r="GGT123" s="4"/>
      <c r="GGU123" s="4"/>
      <c r="GGV123" s="4"/>
      <c r="GGW123" s="4"/>
      <c r="GGX123" s="4"/>
      <c r="GGY123" s="4"/>
      <c r="GGZ123" s="4"/>
      <c r="GHA123" s="4"/>
      <c r="GHB123" s="4"/>
      <c r="GHC123" s="4"/>
      <c r="GHD123" s="4"/>
      <c r="GHE123" s="4"/>
      <c r="GHF123" s="4"/>
      <c r="GHG123" s="4"/>
      <c r="GHH123" s="4"/>
      <c r="GHI123" s="4"/>
      <c r="GHJ123" s="4"/>
      <c r="GHK123" s="4"/>
      <c r="GHL123" s="4"/>
      <c r="GHM123" s="4"/>
      <c r="GHN123" s="4"/>
      <c r="GHO123" s="4"/>
      <c r="GHP123" s="4"/>
      <c r="GHQ123" s="4"/>
      <c r="GHR123" s="4"/>
      <c r="GHS123" s="4"/>
      <c r="GHT123" s="4"/>
      <c r="GHU123" s="4"/>
      <c r="GHV123" s="4"/>
      <c r="GHW123" s="4"/>
      <c r="GHX123" s="4"/>
      <c r="GHY123" s="4"/>
      <c r="GHZ123" s="4"/>
      <c r="GIA123" s="4"/>
      <c r="GIB123" s="4"/>
      <c r="GIC123" s="4"/>
      <c r="GID123" s="4"/>
      <c r="GIE123" s="4"/>
      <c r="GIF123" s="4"/>
      <c r="GIG123" s="4"/>
      <c r="GIH123" s="4"/>
      <c r="GII123" s="4"/>
      <c r="GIJ123" s="4"/>
      <c r="GIK123" s="4"/>
      <c r="GIL123" s="4"/>
      <c r="GIM123" s="4"/>
      <c r="GIN123" s="4"/>
      <c r="GIO123" s="4"/>
      <c r="GIP123" s="4"/>
      <c r="GIQ123" s="4"/>
      <c r="GIR123" s="4"/>
      <c r="GIS123" s="4"/>
      <c r="GIT123" s="4"/>
      <c r="GIU123" s="4"/>
      <c r="GIV123" s="4"/>
      <c r="GIW123" s="4"/>
      <c r="GIX123" s="4"/>
      <c r="GIY123" s="4"/>
      <c r="GIZ123" s="4"/>
      <c r="GJA123" s="4"/>
      <c r="GJB123" s="4"/>
      <c r="GJC123" s="4"/>
      <c r="GJD123" s="4"/>
      <c r="GJE123" s="4"/>
      <c r="GJF123" s="4"/>
      <c r="GJG123" s="4"/>
      <c r="GJH123" s="4"/>
      <c r="GJI123" s="4"/>
      <c r="GJJ123" s="4"/>
      <c r="GJK123" s="4"/>
      <c r="GJL123" s="4"/>
      <c r="GJM123" s="4"/>
      <c r="GJN123" s="4"/>
      <c r="GJO123" s="4"/>
      <c r="GJP123" s="4"/>
      <c r="GJQ123" s="4"/>
      <c r="GJR123" s="4"/>
      <c r="GJS123" s="4"/>
      <c r="GJT123" s="4"/>
      <c r="GJU123" s="4"/>
      <c r="GJV123" s="4"/>
      <c r="GJW123" s="4"/>
      <c r="GJX123" s="4"/>
      <c r="GJY123" s="4"/>
      <c r="GJZ123" s="4"/>
      <c r="GKA123" s="4"/>
      <c r="GKB123" s="4"/>
      <c r="GKC123" s="4"/>
      <c r="GKD123" s="4"/>
      <c r="GKE123" s="4"/>
      <c r="GKF123" s="4"/>
      <c r="GKG123" s="4"/>
      <c r="GKH123" s="4"/>
      <c r="GKI123" s="4"/>
      <c r="GKJ123" s="4"/>
      <c r="GKK123" s="4"/>
      <c r="GKL123" s="4"/>
      <c r="GKM123" s="4"/>
      <c r="GKN123" s="4"/>
      <c r="GKO123" s="4"/>
      <c r="GKP123" s="4"/>
      <c r="GKQ123" s="4"/>
      <c r="GKR123" s="4"/>
      <c r="GKS123" s="4"/>
      <c r="GKT123" s="4"/>
      <c r="GKU123" s="4"/>
      <c r="GKV123" s="4"/>
      <c r="GKW123" s="4"/>
      <c r="GKX123" s="4"/>
      <c r="GKY123" s="4"/>
      <c r="GKZ123" s="4"/>
      <c r="GLA123" s="4"/>
      <c r="GLB123" s="4"/>
      <c r="GLC123" s="4"/>
      <c r="GLD123" s="4"/>
      <c r="GLE123" s="4"/>
      <c r="GLF123" s="4"/>
      <c r="GLG123" s="4"/>
      <c r="GLH123" s="4"/>
      <c r="GLI123" s="4"/>
      <c r="GLJ123" s="4"/>
      <c r="GLK123" s="4"/>
      <c r="GLL123" s="4"/>
      <c r="GLM123" s="4"/>
      <c r="GLN123" s="4"/>
      <c r="GLO123" s="4"/>
      <c r="GLP123" s="4"/>
      <c r="GLQ123" s="4"/>
      <c r="GLR123" s="4"/>
      <c r="GLS123" s="4"/>
      <c r="GLT123" s="4"/>
      <c r="GLU123" s="4"/>
      <c r="GLV123" s="4"/>
      <c r="GLW123" s="4"/>
      <c r="GLX123" s="4"/>
      <c r="GLY123" s="4"/>
      <c r="GLZ123" s="4"/>
      <c r="GMA123" s="4"/>
      <c r="GMB123" s="4"/>
      <c r="GMC123" s="4"/>
      <c r="GMD123" s="4"/>
      <c r="GMK123" s="4"/>
      <c r="GML123" s="4"/>
      <c r="GMM123" s="4"/>
      <c r="GMN123" s="4"/>
      <c r="GMO123" s="4"/>
      <c r="GMP123" s="4"/>
      <c r="GMQ123" s="4"/>
      <c r="GMR123" s="4"/>
      <c r="GMS123" s="4"/>
      <c r="GMT123" s="4"/>
      <c r="GMU123" s="4"/>
      <c r="GMV123" s="4"/>
      <c r="GMW123" s="4"/>
      <c r="GMX123" s="4"/>
      <c r="GMY123" s="4"/>
      <c r="GMZ123" s="4"/>
      <c r="GNA123" s="4"/>
      <c r="GNB123" s="4"/>
      <c r="GNC123" s="4"/>
      <c r="GND123" s="4"/>
      <c r="GNE123" s="4"/>
      <c r="GNF123" s="4"/>
      <c r="GNG123" s="4"/>
      <c r="GNH123" s="4"/>
      <c r="GNI123" s="4"/>
      <c r="GNJ123" s="4"/>
      <c r="GNK123" s="4"/>
      <c r="GNL123" s="4"/>
      <c r="GNM123" s="4"/>
      <c r="GNN123" s="4"/>
      <c r="GNO123" s="4"/>
      <c r="GNP123" s="4"/>
      <c r="GNQ123" s="4"/>
      <c r="GNR123" s="4"/>
      <c r="GNS123" s="4"/>
      <c r="GNT123" s="4"/>
      <c r="GNU123" s="4"/>
      <c r="GNV123" s="4"/>
      <c r="GNW123" s="4"/>
      <c r="GNX123" s="4"/>
      <c r="GNY123" s="4"/>
      <c r="GNZ123" s="4"/>
      <c r="GOA123" s="4"/>
      <c r="GOB123" s="4"/>
      <c r="GOC123" s="4"/>
      <c r="GOD123" s="4"/>
      <c r="GOE123" s="4"/>
      <c r="GOF123" s="4"/>
      <c r="GOG123" s="4"/>
      <c r="GOH123" s="4"/>
      <c r="GOI123" s="4"/>
      <c r="GOJ123" s="4"/>
      <c r="GOK123" s="4"/>
      <c r="GOL123" s="4"/>
      <c r="GOM123" s="4"/>
      <c r="GON123" s="4"/>
      <c r="GOO123" s="4"/>
      <c r="GOP123" s="4"/>
      <c r="GOQ123" s="4"/>
      <c r="GOR123" s="4"/>
      <c r="GOS123" s="4"/>
      <c r="GOT123" s="4"/>
      <c r="GOU123" s="4"/>
      <c r="GOV123" s="4"/>
      <c r="GOW123" s="4"/>
      <c r="GOX123" s="4"/>
      <c r="GOY123" s="4"/>
      <c r="GOZ123" s="4"/>
      <c r="GPA123" s="4"/>
      <c r="GPB123" s="4"/>
      <c r="GPC123" s="4"/>
      <c r="GPD123" s="4"/>
      <c r="GPE123" s="4"/>
      <c r="GPF123" s="4"/>
      <c r="GPG123" s="4"/>
      <c r="GPH123" s="4"/>
      <c r="GPI123" s="4"/>
      <c r="GPJ123" s="4"/>
      <c r="GPK123" s="4"/>
      <c r="GPL123" s="4"/>
      <c r="GPM123" s="4"/>
      <c r="GPN123" s="4"/>
      <c r="GPO123" s="4"/>
      <c r="GPP123" s="4"/>
      <c r="GPQ123" s="4"/>
      <c r="GPR123" s="4"/>
      <c r="GPS123" s="4"/>
      <c r="GPT123" s="4"/>
      <c r="GPU123" s="4"/>
      <c r="GPV123" s="4"/>
      <c r="GPW123" s="4"/>
      <c r="GPX123" s="4"/>
      <c r="GPY123" s="4"/>
      <c r="GPZ123" s="4"/>
      <c r="GQA123" s="4"/>
      <c r="GQB123" s="4"/>
      <c r="GQC123" s="4"/>
      <c r="GQD123" s="4"/>
      <c r="GQE123" s="4"/>
      <c r="GQF123" s="4"/>
      <c r="GQG123" s="4"/>
      <c r="GQH123" s="4"/>
      <c r="GQI123" s="4"/>
      <c r="GQJ123" s="4"/>
      <c r="GQK123" s="4"/>
      <c r="GQL123" s="4"/>
      <c r="GQM123" s="4"/>
      <c r="GQN123" s="4"/>
      <c r="GQO123" s="4"/>
      <c r="GQP123" s="4"/>
      <c r="GQQ123" s="4"/>
      <c r="GQR123" s="4"/>
      <c r="GQS123" s="4"/>
      <c r="GQT123" s="4"/>
      <c r="GQU123" s="4"/>
      <c r="GQV123" s="4"/>
      <c r="GQW123" s="4"/>
      <c r="GQX123" s="4"/>
      <c r="GQY123" s="4"/>
      <c r="GQZ123" s="4"/>
      <c r="GRA123" s="4"/>
      <c r="GRB123" s="4"/>
      <c r="GRC123" s="4"/>
      <c r="GRD123" s="4"/>
      <c r="GRE123" s="4"/>
      <c r="GRF123" s="4"/>
      <c r="GRG123" s="4"/>
      <c r="GRH123" s="4"/>
      <c r="GRI123" s="4"/>
      <c r="GRJ123" s="4"/>
      <c r="GRK123" s="4"/>
      <c r="GRL123" s="4"/>
      <c r="GRM123" s="4"/>
      <c r="GRN123" s="4"/>
      <c r="GRO123" s="4"/>
      <c r="GRP123" s="4"/>
      <c r="GRQ123" s="4"/>
      <c r="GRR123" s="4"/>
      <c r="GRS123" s="4"/>
      <c r="GRT123" s="4"/>
      <c r="GRU123" s="4"/>
      <c r="GRV123" s="4"/>
      <c r="GRW123" s="4"/>
      <c r="GRX123" s="4"/>
      <c r="GRY123" s="4"/>
      <c r="GRZ123" s="4"/>
      <c r="GSA123" s="4"/>
      <c r="GSB123" s="4"/>
      <c r="GSC123" s="4"/>
      <c r="GSD123" s="4"/>
      <c r="GSE123" s="4"/>
      <c r="GSF123" s="4"/>
      <c r="GSG123" s="4"/>
      <c r="GSH123" s="4"/>
      <c r="GSI123" s="4"/>
      <c r="GSJ123" s="4"/>
      <c r="GSK123" s="4"/>
      <c r="GSL123" s="4"/>
      <c r="GSM123" s="4"/>
      <c r="GSN123" s="4"/>
      <c r="GSO123" s="4"/>
      <c r="GSP123" s="4"/>
      <c r="GSQ123" s="4"/>
      <c r="GSR123" s="4"/>
      <c r="GSS123" s="4"/>
      <c r="GST123" s="4"/>
      <c r="GSU123" s="4"/>
      <c r="GSV123" s="4"/>
      <c r="GSW123" s="4"/>
      <c r="GSX123" s="4"/>
      <c r="GSY123" s="4"/>
      <c r="GSZ123" s="4"/>
      <c r="GTA123" s="4"/>
      <c r="GTB123" s="4"/>
      <c r="GTC123" s="4"/>
      <c r="GTD123" s="4"/>
      <c r="GTE123" s="4"/>
      <c r="GTF123" s="4"/>
      <c r="GTG123" s="4"/>
      <c r="GTH123" s="4"/>
      <c r="GTI123" s="4"/>
      <c r="GTJ123" s="4"/>
      <c r="GTK123" s="4"/>
      <c r="GTL123" s="4"/>
      <c r="GTM123" s="4"/>
      <c r="GTN123" s="4"/>
      <c r="GTO123" s="4"/>
      <c r="GTP123" s="4"/>
      <c r="GTQ123" s="4"/>
      <c r="GTR123" s="4"/>
      <c r="GTS123" s="4"/>
      <c r="GTT123" s="4"/>
      <c r="GTU123" s="4"/>
      <c r="GTV123" s="4"/>
      <c r="GTW123" s="4"/>
      <c r="GTX123" s="4"/>
      <c r="GTY123" s="4"/>
      <c r="GTZ123" s="4"/>
      <c r="GUA123" s="4"/>
      <c r="GUB123" s="4"/>
      <c r="GUC123" s="4"/>
      <c r="GUD123" s="4"/>
      <c r="GUE123" s="4"/>
      <c r="GUF123" s="4"/>
      <c r="GUG123" s="4"/>
      <c r="GUH123" s="4"/>
      <c r="GUI123" s="4"/>
      <c r="GUJ123" s="4"/>
      <c r="GUK123" s="4"/>
      <c r="GUL123" s="4"/>
      <c r="GUM123" s="4"/>
      <c r="GUN123" s="4"/>
      <c r="GUO123" s="4"/>
      <c r="GUP123" s="4"/>
      <c r="GUQ123" s="4"/>
      <c r="GUR123" s="4"/>
      <c r="GUS123" s="4"/>
      <c r="GUT123" s="4"/>
      <c r="GUU123" s="4"/>
      <c r="GUV123" s="4"/>
      <c r="GUW123" s="4"/>
      <c r="GUX123" s="4"/>
      <c r="GUY123" s="4"/>
      <c r="GUZ123" s="4"/>
      <c r="GVA123" s="4"/>
      <c r="GVB123" s="4"/>
      <c r="GVC123" s="4"/>
      <c r="GVD123" s="4"/>
      <c r="GVE123" s="4"/>
      <c r="GVF123" s="4"/>
      <c r="GVG123" s="4"/>
      <c r="GVH123" s="4"/>
      <c r="GVI123" s="4"/>
      <c r="GVJ123" s="4"/>
      <c r="GVK123" s="4"/>
      <c r="GVL123" s="4"/>
      <c r="GVM123" s="4"/>
      <c r="GVN123" s="4"/>
      <c r="GVO123" s="4"/>
      <c r="GVP123" s="4"/>
      <c r="GVQ123" s="4"/>
      <c r="GVR123" s="4"/>
      <c r="GVS123" s="4"/>
      <c r="GVT123" s="4"/>
      <c r="GVU123" s="4"/>
      <c r="GVV123" s="4"/>
      <c r="GVW123" s="4"/>
      <c r="GVX123" s="4"/>
      <c r="GVY123" s="4"/>
      <c r="GVZ123" s="4"/>
      <c r="GWG123" s="4"/>
      <c r="GWH123" s="4"/>
      <c r="GWI123" s="4"/>
      <c r="GWJ123" s="4"/>
      <c r="GWK123" s="4"/>
      <c r="GWL123" s="4"/>
      <c r="GWM123" s="4"/>
      <c r="GWN123" s="4"/>
      <c r="GWO123" s="4"/>
      <c r="GWP123" s="4"/>
      <c r="GWQ123" s="4"/>
      <c r="GWR123" s="4"/>
      <c r="GWS123" s="4"/>
      <c r="GWT123" s="4"/>
      <c r="GWU123" s="4"/>
      <c r="GWV123" s="4"/>
      <c r="GWW123" s="4"/>
      <c r="GWX123" s="4"/>
      <c r="GWY123" s="4"/>
      <c r="GWZ123" s="4"/>
      <c r="GXA123" s="4"/>
      <c r="GXB123" s="4"/>
      <c r="GXC123" s="4"/>
      <c r="GXD123" s="4"/>
      <c r="GXE123" s="4"/>
      <c r="GXF123" s="4"/>
      <c r="GXG123" s="4"/>
      <c r="GXH123" s="4"/>
      <c r="GXI123" s="4"/>
      <c r="GXJ123" s="4"/>
      <c r="GXK123" s="4"/>
      <c r="GXL123" s="4"/>
      <c r="GXM123" s="4"/>
      <c r="GXN123" s="4"/>
      <c r="GXO123" s="4"/>
      <c r="GXP123" s="4"/>
      <c r="GXQ123" s="4"/>
      <c r="GXR123" s="4"/>
      <c r="GXS123" s="4"/>
      <c r="GXT123" s="4"/>
      <c r="GXU123" s="4"/>
      <c r="GXV123" s="4"/>
      <c r="GXW123" s="4"/>
      <c r="GXX123" s="4"/>
      <c r="GXY123" s="4"/>
      <c r="GXZ123" s="4"/>
      <c r="GYA123" s="4"/>
      <c r="GYB123" s="4"/>
      <c r="GYC123" s="4"/>
      <c r="GYD123" s="4"/>
      <c r="GYE123" s="4"/>
      <c r="GYF123" s="4"/>
      <c r="GYG123" s="4"/>
      <c r="GYH123" s="4"/>
      <c r="GYI123" s="4"/>
      <c r="GYJ123" s="4"/>
      <c r="GYK123" s="4"/>
      <c r="GYL123" s="4"/>
      <c r="GYM123" s="4"/>
      <c r="GYN123" s="4"/>
      <c r="GYO123" s="4"/>
      <c r="GYP123" s="4"/>
      <c r="GYQ123" s="4"/>
      <c r="GYR123" s="4"/>
      <c r="GYS123" s="4"/>
      <c r="GYT123" s="4"/>
      <c r="GYU123" s="4"/>
      <c r="GYV123" s="4"/>
      <c r="GYW123" s="4"/>
      <c r="GYX123" s="4"/>
      <c r="GYY123" s="4"/>
      <c r="GYZ123" s="4"/>
      <c r="GZA123" s="4"/>
      <c r="GZB123" s="4"/>
      <c r="GZC123" s="4"/>
      <c r="GZD123" s="4"/>
      <c r="GZE123" s="4"/>
      <c r="GZF123" s="4"/>
      <c r="GZG123" s="4"/>
      <c r="GZH123" s="4"/>
      <c r="GZI123" s="4"/>
      <c r="GZJ123" s="4"/>
      <c r="GZK123" s="4"/>
      <c r="GZL123" s="4"/>
      <c r="GZM123" s="4"/>
      <c r="GZN123" s="4"/>
      <c r="GZO123" s="4"/>
      <c r="GZP123" s="4"/>
      <c r="GZQ123" s="4"/>
      <c r="GZR123" s="4"/>
      <c r="GZS123" s="4"/>
      <c r="GZT123" s="4"/>
      <c r="GZU123" s="4"/>
      <c r="GZV123" s="4"/>
      <c r="GZW123" s="4"/>
      <c r="GZX123" s="4"/>
      <c r="GZY123" s="4"/>
      <c r="GZZ123" s="4"/>
      <c r="HAA123" s="4"/>
      <c r="HAB123" s="4"/>
      <c r="HAC123" s="4"/>
      <c r="HAD123" s="4"/>
      <c r="HAE123" s="4"/>
      <c r="HAF123" s="4"/>
      <c r="HAG123" s="4"/>
      <c r="HAH123" s="4"/>
      <c r="HAI123" s="4"/>
      <c r="HAJ123" s="4"/>
      <c r="HAK123" s="4"/>
      <c r="HAL123" s="4"/>
      <c r="HAM123" s="4"/>
      <c r="HAN123" s="4"/>
      <c r="HAO123" s="4"/>
      <c r="HAP123" s="4"/>
      <c r="HAQ123" s="4"/>
      <c r="HAR123" s="4"/>
      <c r="HAS123" s="4"/>
      <c r="HAT123" s="4"/>
      <c r="HAU123" s="4"/>
      <c r="HAV123" s="4"/>
      <c r="HAW123" s="4"/>
      <c r="HAX123" s="4"/>
      <c r="HAY123" s="4"/>
      <c r="HAZ123" s="4"/>
      <c r="HBA123" s="4"/>
      <c r="HBB123" s="4"/>
      <c r="HBC123" s="4"/>
      <c r="HBD123" s="4"/>
      <c r="HBE123" s="4"/>
      <c r="HBF123" s="4"/>
      <c r="HBG123" s="4"/>
      <c r="HBH123" s="4"/>
      <c r="HBI123" s="4"/>
      <c r="HBJ123" s="4"/>
      <c r="HBK123" s="4"/>
      <c r="HBL123" s="4"/>
      <c r="HBM123" s="4"/>
      <c r="HBN123" s="4"/>
      <c r="HBO123" s="4"/>
      <c r="HBP123" s="4"/>
      <c r="HBQ123" s="4"/>
      <c r="HBR123" s="4"/>
      <c r="HBS123" s="4"/>
      <c r="HBT123" s="4"/>
      <c r="HBU123" s="4"/>
      <c r="HBV123" s="4"/>
      <c r="HBW123" s="4"/>
      <c r="HBX123" s="4"/>
      <c r="HBY123" s="4"/>
      <c r="HBZ123" s="4"/>
      <c r="HCA123" s="4"/>
      <c r="HCB123" s="4"/>
      <c r="HCC123" s="4"/>
      <c r="HCD123" s="4"/>
      <c r="HCE123" s="4"/>
      <c r="HCF123" s="4"/>
      <c r="HCG123" s="4"/>
      <c r="HCH123" s="4"/>
      <c r="HCI123" s="4"/>
      <c r="HCJ123" s="4"/>
      <c r="HCK123" s="4"/>
      <c r="HCL123" s="4"/>
      <c r="HCM123" s="4"/>
      <c r="HCN123" s="4"/>
      <c r="HCO123" s="4"/>
      <c r="HCP123" s="4"/>
      <c r="HCQ123" s="4"/>
      <c r="HCR123" s="4"/>
      <c r="HCS123" s="4"/>
      <c r="HCT123" s="4"/>
      <c r="HCU123" s="4"/>
      <c r="HCV123" s="4"/>
      <c r="HCW123" s="4"/>
      <c r="HCX123" s="4"/>
      <c r="HCY123" s="4"/>
      <c r="HCZ123" s="4"/>
      <c r="HDA123" s="4"/>
      <c r="HDB123" s="4"/>
      <c r="HDC123" s="4"/>
      <c r="HDD123" s="4"/>
      <c r="HDE123" s="4"/>
      <c r="HDF123" s="4"/>
      <c r="HDG123" s="4"/>
      <c r="HDH123" s="4"/>
      <c r="HDI123" s="4"/>
      <c r="HDJ123" s="4"/>
      <c r="HDK123" s="4"/>
      <c r="HDL123" s="4"/>
      <c r="HDM123" s="4"/>
      <c r="HDN123" s="4"/>
      <c r="HDO123" s="4"/>
      <c r="HDP123" s="4"/>
      <c r="HDQ123" s="4"/>
      <c r="HDR123" s="4"/>
      <c r="HDS123" s="4"/>
      <c r="HDT123" s="4"/>
      <c r="HDU123" s="4"/>
      <c r="HDV123" s="4"/>
      <c r="HDW123" s="4"/>
      <c r="HDX123" s="4"/>
      <c r="HDY123" s="4"/>
      <c r="HDZ123" s="4"/>
      <c r="HEA123" s="4"/>
      <c r="HEB123" s="4"/>
      <c r="HEC123" s="4"/>
      <c r="HED123" s="4"/>
      <c r="HEE123" s="4"/>
      <c r="HEF123" s="4"/>
      <c r="HEG123" s="4"/>
      <c r="HEH123" s="4"/>
      <c r="HEI123" s="4"/>
      <c r="HEJ123" s="4"/>
      <c r="HEK123" s="4"/>
      <c r="HEL123" s="4"/>
      <c r="HEM123" s="4"/>
      <c r="HEN123" s="4"/>
      <c r="HEO123" s="4"/>
      <c r="HEP123" s="4"/>
      <c r="HEQ123" s="4"/>
      <c r="HER123" s="4"/>
      <c r="HES123" s="4"/>
      <c r="HET123" s="4"/>
      <c r="HEU123" s="4"/>
      <c r="HEV123" s="4"/>
      <c r="HEW123" s="4"/>
      <c r="HEX123" s="4"/>
      <c r="HEY123" s="4"/>
      <c r="HEZ123" s="4"/>
      <c r="HFA123" s="4"/>
      <c r="HFB123" s="4"/>
      <c r="HFC123" s="4"/>
      <c r="HFD123" s="4"/>
      <c r="HFE123" s="4"/>
      <c r="HFF123" s="4"/>
      <c r="HFG123" s="4"/>
      <c r="HFH123" s="4"/>
      <c r="HFI123" s="4"/>
      <c r="HFJ123" s="4"/>
      <c r="HFK123" s="4"/>
      <c r="HFL123" s="4"/>
      <c r="HFM123" s="4"/>
      <c r="HFN123" s="4"/>
      <c r="HFO123" s="4"/>
      <c r="HFP123" s="4"/>
      <c r="HFQ123" s="4"/>
      <c r="HFR123" s="4"/>
      <c r="HFS123" s="4"/>
      <c r="HFT123" s="4"/>
      <c r="HFU123" s="4"/>
      <c r="HFV123" s="4"/>
      <c r="HGC123" s="4"/>
      <c r="HGD123" s="4"/>
      <c r="HGE123" s="4"/>
      <c r="HGF123" s="4"/>
      <c r="HGG123" s="4"/>
      <c r="HGH123" s="4"/>
      <c r="HGI123" s="4"/>
      <c r="HGJ123" s="4"/>
      <c r="HGK123" s="4"/>
      <c r="HGL123" s="4"/>
      <c r="HGM123" s="4"/>
      <c r="HGN123" s="4"/>
      <c r="HGO123" s="4"/>
      <c r="HGP123" s="4"/>
      <c r="HGQ123" s="4"/>
      <c r="HGR123" s="4"/>
      <c r="HGS123" s="4"/>
      <c r="HGT123" s="4"/>
      <c r="HGU123" s="4"/>
      <c r="HGV123" s="4"/>
      <c r="HGW123" s="4"/>
      <c r="HGX123" s="4"/>
      <c r="HGY123" s="4"/>
      <c r="HGZ123" s="4"/>
      <c r="HHA123" s="4"/>
      <c r="HHB123" s="4"/>
      <c r="HHC123" s="4"/>
      <c r="HHD123" s="4"/>
      <c r="HHE123" s="4"/>
      <c r="HHF123" s="4"/>
      <c r="HHG123" s="4"/>
      <c r="HHH123" s="4"/>
      <c r="HHI123" s="4"/>
      <c r="HHJ123" s="4"/>
      <c r="HHK123" s="4"/>
      <c r="HHL123" s="4"/>
      <c r="HHM123" s="4"/>
      <c r="HHN123" s="4"/>
      <c r="HHO123" s="4"/>
      <c r="HHP123" s="4"/>
      <c r="HHQ123" s="4"/>
      <c r="HHR123" s="4"/>
      <c r="HHS123" s="4"/>
      <c r="HHT123" s="4"/>
      <c r="HHU123" s="4"/>
      <c r="HHV123" s="4"/>
      <c r="HHW123" s="4"/>
      <c r="HHX123" s="4"/>
      <c r="HHY123" s="4"/>
      <c r="HHZ123" s="4"/>
      <c r="HIA123" s="4"/>
      <c r="HIB123" s="4"/>
      <c r="HIC123" s="4"/>
      <c r="HID123" s="4"/>
      <c r="HIE123" s="4"/>
      <c r="HIF123" s="4"/>
      <c r="HIG123" s="4"/>
      <c r="HIH123" s="4"/>
      <c r="HII123" s="4"/>
      <c r="HIJ123" s="4"/>
      <c r="HIK123" s="4"/>
      <c r="HIL123" s="4"/>
      <c r="HIM123" s="4"/>
      <c r="HIN123" s="4"/>
      <c r="HIO123" s="4"/>
      <c r="HIP123" s="4"/>
      <c r="HIQ123" s="4"/>
      <c r="HIR123" s="4"/>
      <c r="HIS123" s="4"/>
      <c r="HIT123" s="4"/>
      <c r="HIU123" s="4"/>
      <c r="HIV123" s="4"/>
      <c r="HIW123" s="4"/>
      <c r="HIX123" s="4"/>
      <c r="HIY123" s="4"/>
      <c r="HIZ123" s="4"/>
      <c r="HJA123" s="4"/>
      <c r="HJB123" s="4"/>
      <c r="HJC123" s="4"/>
      <c r="HJD123" s="4"/>
      <c r="HJE123" s="4"/>
      <c r="HJF123" s="4"/>
      <c r="HJG123" s="4"/>
      <c r="HJH123" s="4"/>
      <c r="HJI123" s="4"/>
      <c r="HJJ123" s="4"/>
      <c r="HJK123" s="4"/>
      <c r="HJL123" s="4"/>
      <c r="HJM123" s="4"/>
      <c r="HJN123" s="4"/>
      <c r="HJO123" s="4"/>
      <c r="HJP123" s="4"/>
      <c r="HJQ123" s="4"/>
      <c r="HJR123" s="4"/>
      <c r="HJS123" s="4"/>
      <c r="HJT123" s="4"/>
      <c r="HJU123" s="4"/>
      <c r="HJV123" s="4"/>
      <c r="HJW123" s="4"/>
      <c r="HJX123" s="4"/>
      <c r="HJY123" s="4"/>
      <c r="HJZ123" s="4"/>
      <c r="HKA123" s="4"/>
      <c r="HKB123" s="4"/>
      <c r="HKC123" s="4"/>
      <c r="HKD123" s="4"/>
      <c r="HKE123" s="4"/>
      <c r="HKF123" s="4"/>
      <c r="HKG123" s="4"/>
      <c r="HKH123" s="4"/>
      <c r="HKI123" s="4"/>
      <c r="HKJ123" s="4"/>
      <c r="HKK123" s="4"/>
      <c r="HKL123" s="4"/>
      <c r="HKM123" s="4"/>
      <c r="HKN123" s="4"/>
      <c r="HKO123" s="4"/>
      <c r="HKP123" s="4"/>
      <c r="HKQ123" s="4"/>
      <c r="HKR123" s="4"/>
      <c r="HKS123" s="4"/>
      <c r="HKT123" s="4"/>
      <c r="HKU123" s="4"/>
      <c r="HKV123" s="4"/>
      <c r="HKW123" s="4"/>
      <c r="HKX123" s="4"/>
      <c r="HKY123" s="4"/>
      <c r="HKZ123" s="4"/>
      <c r="HLA123" s="4"/>
      <c r="HLB123" s="4"/>
      <c r="HLC123" s="4"/>
      <c r="HLD123" s="4"/>
      <c r="HLE123" s="4"/>
      <c r="HLF123" s="4"/>
      <c r="HLG123" s="4"/>
      <c r="HLH123" s="4"/>
      <c r="HLI123" s="4"/>
      <c r="HLJ123" s="4"/>
      <c r="HLK123" s="4"/>
      <c r="HLL123" s="4"/>
      <c r="HLM123" s="4"/>
      <c r="HLN123" s="4"/>
      <c r="HLO123" s="4"/>
      <c r="HLP123" s="4"/>
      <c r="HLQ123" s="4"/>
      <c r="HLR123" s="4"/>
      <c r="HLS123" s="4"/>
      <c r="HLT123" s="4"/>
      <c r="HLU123" s="4"/>
      <c r="HLV123" s="4"/>
      <c r="HLW123" s="4"/>
      <c r="HLX123" s="4"/>
      <c r="HLY123" s="4"/>
      <c r="HLZ123" s="4"/>
      <c r="HMA123" s="4"/>
      <c r="HMB123" s="4"/>
      <c r="HMC123" s="4"/>
      <c r="HMD123" s="4"/>
      <c r="HME123" s="4"/>
      <c r="HMF123" s="4"/>
      <c r="HMG123" s="4"/>
      <c r="HMH123" s="4"/>
      <c r="HMI123" s="4"/>
      <c r="HMJ123" s="4"/>
      <c r="HMK123" s="4"/>
      <c r="HML123" s="4"/>
      <c r="HMM123" s="4"/>
      <c r="HMN123" s="4"/>
      <c r="HMO123" s="4"/>
      <c r="HMP123" s="4"/>
      <c r="HMQ123" s="4"/>
      <c r="HMR123" s="4"/>
      <c r="HMS123" s="4"/>
      <c r="HMT123" s="4"/>
      <c r="HMU123" s="4"/>
      <c r="HMV123" s="4"/>
      <c r="HMW123" s="4"/>
      <c r="HMX123" s="4"/>
      <c r="HMY123" s="4"/>
      <c r="HMZ123" s="4"/>
      <c r="HNA123" s="4"/>
      <c r="HNB123" s="4"/>
      <c r="HNC123" s="4"/>
      <c r="HND123" s="4"/>
      <c r="HNE123" s="4"/>
      <c r="HNF123" s="4"/>
      <c r="HNG123" s="4"/>
      <c r="HNH123" s="4"/>
      <c r="HNI123" s="4"/>
      <c r="HNJ123" s="4"/>
      <c r="HNK123" s="4"/>
      <c r="HNL123" s="4"/>
      <c r="HNM123" s="4"/>
      <c r="HNN123" s="4"/>
      <c r="HNO123" s="4"/>
      <c r="HNP123" s="4"/>
      <c r="HNQ123" s="4"/>
      <c r="HNR123" s="4"/>
      <c r="HNS123" s="4"/>
      <c r="HNT123" s="4"/>
      <c r="HNU123" s="4"/>
      <c r="HNV123" s="4"/>
      <c r="HNW123" s="4"/>
      <c r="HNX123" s="4"/>
      <c r="HNY123" s="4"/>
      <c r="HNZ123" s="4"/>
      <c r="HOA123" s="4"/>
      <c r="HOB123" s="4"/>
      <c r="HOC123" s="4"/>
      <c r="HOD123" s="4"/>
      <c r="HOE123" s="4"/>
      <c r="HOF123" s="4"/>
      <c r="HOG123" s="4"/>
      <c r="HOH123" s="4"/>
      <c r="HOI123" s="4"/>
      <c r="HOJ123" s="4"/>
      <c r="HOK123" s="4"/>
      <c r="HOL123" s="4"/>
      <c r="HOM123" s="4"/>
      <c r="HON123" s="4"/>
      <c r="HOO123" s="4"/>
      <c r="HOP123" s="4"/>
      <c r="HOQ123" s="4"/>
      <c r="HOR123" s="4"/>
      <c r="HOS123" s="4"/>
      <c r="HOT123" s="4"/>
      <c r="HOU123" s="4"/>
      <c r="HOV123" s="4"/>
      <c r="HOW123" s="4"/>
      <c r="HOX123" s="4"/>
      <c r="HOY123" s="4"/>
      <c r="HOZ123" s="4"/>
      <c r="HPA123" s="4"/>
      <c r="HPB123" s="4"/>
      <c r="HPC123" s="4"/>
      <c r="HPD123" s="4"/>
      <c r="HPE123" s="4"/>
      <c r="HPF123" s="4"/>
      <c r="HPG123" s="4"/>
      <c r="HPH123" s="4"/>
      <c r="HPI123" s="4"/>
      <c r="HPJ123" s="4"/>
      <c r="HPK123" s="4"/>
      <c r="HPL123" s="4"/>
      <c r="HPM123" s="4"/>
      <c r="HPN123" s="4"/>
      <c r="HPO123" s="4"/>
      <c r="HPP123" s="4"/>
      <c r="HPQ123" s="4"/>
      <c r="HPR123" s="4"/>
      <c r="HPY123" s="4"/>
      <c r="HPZ123" s="4"/>
      <c r="HQA123" s="4"/>
      <c r="HQB123" s="4"/>
      <c r="HQC123" s="4"/>
      <c r="HQD123" s="4"/>
      <c r="HQE123" s="4"/>
      <c r="HQF123" s="4"/>
      <c r="HQG123" s="4"/>
      <c r="HQH123" s="4"/>
      <c r="HQI123" s="4"/>
      <c r="HQJ123" s="4"/>
      <c r="HQK123" s="4"/>
      <c r="HQL123" s="4"/>
      <c r="HQM123" s="4"/>
      <c r="HQN123" s="4"/>
      <c r="HQO123" s="4"/>
      <c r="HQP123" s="4"/>
      <c r="HQQ123" s="4"/>
      <c r="HQR123" s="4"/>
      <c r="HQS123" s="4"/>
      <c r="HQT123" s="4"/>
      <c r="HQU123" s="4"/>
      <c r="HQV123" s="4"/>
      <c r="HQW123" s="4"/>
      <c r="HQX123" s="4"/>
      <c r="HQY123" s="4"/>
      <c r="HQZ123" s="4"/>
      <c r="HRA123" s="4"/>
      <c r="HRB123" s="4"/>
      <c r="HRC123" s="4"/>
      <c r="HRD123" s="4"/>
      <c r="HRE123" s="4"/>
      <c r="HRF123" s="4"/>
      <c r="HRG123" s="4"/>
      <c r="HRH123" s="4"/>
      <c r="HRI123" s="4"/>
      <c r="HRJ123" s="4"/>
      <c r="HRK123" s="4"/>
      <c r="HRL123" s="4"/>
      <c r="HRM123" s="4"/>
      <c r="HRN123" s="4"/>
      <c r="HRO123" s="4"/>
      <c r="HRP123" s="4"/>
      <c r="HRQ123" s="4"/>
      <c r="HRR123" s="4"/>
      <c r="HRS123" s="4"/>
      <c r="HRT123" s="4"/>
      <c r="HRU123" s="4"/>
      <c r="HRV123" s="4"/>
      <c r="HRW123" s="4"/>
      <c r="HRX123" s="4"/>
      <c r="HRY123" s="4"/>
      <c r="HRZ123" s="4"/>
      <c r="HSA123" s="4"/>
      <c r="HSB123" s="4"/>
      <c r="HSC123" s="4"/>
      <c r="HSD123" s="4"/>
      <c r="HSE123" s="4"/>
      <c r="HSF123" s="4"/>
      <c r="HSG123" s="4"/>
      <c r="HSH123" s="4"/>
      <c r="HSI123" s="4"/>
      <c r="HSJ123" s="4"/>
      <c r="HSK123" s="4"/>
      <c r="HSL123" s="4"/>
      <c r="HSM123" s="4"/>
      <c r="HSN123" s="4"/>
      <c r="HSO123" s="4"/>
      <c r="HSP123" s="4"/>
      <c r="HSQ123" s="4"/>
      <c r="HSR123" s="4"/>
      <c r="HSS123" s="4"/>
      <c r="HST123" s="4"/>
      <c r="HSU123" s="4"/>
      <c r="HSV123" s="4"/>
      <c r="HSW123" s="4"/>
      <c r="HSX123" s="4"/>
      <c r="HSY123" s="4"/>
      <c r="HSZ123" s="4"/>
      <c r="HTA123" s="4"/>
      <c r="HTB123" s="4"/>
      <c r="HTC123" s="4"/>
      <c r="HTD123" s="4"/>
      <c r="HTE123" s="4"/>
      <c r="HTF123" s="4"/>
      <c r="HTG123" s="4"/>
      <c r="HTH123" s="4"/>
      <c r="HTI123" s="4"/>
      <c r="HTJ123" s="4"/>
      <c r="HTK123" s="4"/>
      <c r="HTL123" s="4"/>
      <c r="HTM123" s="4"/>
      <c r="HTN123" s="4"/>
      <c r="HTO123" s="4"/>
      <c r="HTP123" s="4"/>
      <c r="HTQ123" s="4"/>
      <c r="HTR123" s="4"/>
      <c r="HTS123" s="4"/>
      <c r="HTT123" s="4"/>
      <c r="HTU123" s="4"/>
      <c r="HTV123" s="4"/>
      <c r="HTW123" s="4"/>
      <c r="HTX123" s="4"/>
      <c r="HTY123" s="4"/>
      <c r="HTZ123" s="4"/>
      <c r="HUA123" s="4"/>
      <c r="HUB123" s="4"/>
      <c r="HUC123" s="4"/>
      <c r="HUD123" s="4"/>
      <c r="HUE123" s="4"/>
      <c r="HUF123" s="4"/>
      <c r="HUG123" s="4"/>
      <c r="HUH123" s="4"/>
      <c r="HUI123" s="4"/>
      <c r="HUJ123" s="4"/>
      <c r="HUK123" s="4"/>
      <c r="HUL123" s="4"/>
      <c r="HUM123" s="4"/>
      <c r="HUN123" s="4"/>
      <c r="HUO123" s="4"/>
      <c r="HUP123" s="4"/>
      <c r="HUQ123" s="4"/>
      <c r="HUR123" s="4"/>
      <c r="HUS123" s="4"/>
      <c r="HUT123" s="4"/>
      <c r="HUU123" s="4"/>
      <c r="HUV123" s="4"/>
      <c r="HUW123" s="4"/>
      <c r="HUX123" s="4"/>
      <c r="HUY123" s="4"/>
      <c r="HUZ123" s="4"/>
      <c r="HVA123" s="4"/>
      <c r="HVB123" s="4"/>
      <c r="HVC123" s="4"/>
      <c r="HVD123" s="4"/>
      <c r="HVE123" s="4"/>
      <c r="HVF123" s="4"/>
      <c r="HVG123" s="4"/>
      <c r="HVH123" s="4"/>
      <c r="HVI123" s="4"/>
      <c r="HVJ123" s="4"/>
      <c r="HVK123" s="4"/>
      <c r="HVL123" s="4"/>
      <c r="HVM123" s="4"/>
      <c r="HVN123" s="4"/>
      <c r="HVO123" s="4"/>
      <c r="HVP123" s="4"/>
      <c r="HVQ123" s="4"/>
      <c r="HVR123" s="4"/>
      <c r="HVS123" s="4"/>
      <c r="HVT123" s="4"/>
      <c r="HVU123" s="4"/>
      <c r="HVV123" s="4"/>
      <c r="HVW123" s="4"/>
      <c r="HVX123" s="4"/>
      <c r="HVY123" s="4"/>
      <c r="HVZ123" s="4"/>
      <c r="HWA123" s="4"/>
      <c r="HWB123" s="4"/>
      <c r="HWC123" s="4"/>
      <c r="HWD123" s="4"/>
      <c r="HWE123" s="4"/>
      <c r="HWF123" s="4"/>
      <c r="HWG123" s="4"/>
      <c r="HWH123" s="4"/>
      <c r="HWI123" s="4"/>
      <c r="HWJ123" s="4"/>
      <c r="HWK123" s="4"/>
      <c r="HWL123" s="4"/>
      <c r="HWM123" s="4"/>
      <c r="HWN123" s="4"/>
      <c r="HWO123" s="4"/>
      <c r="HWP123" s="4"/>
      <c r="HWQ123" s="4"/>
      <c r="HWR123" s="4"/>
      <c r="HWS123" s="4"/>
      <c r="HWT123" s="4"/>
      <c r="HWU123" s="4"/>
      <c r="HWV123" s="4"/>
      <c r="HWW123" s="4"/>
      <c r="HWX123" s="4"/>
      <c r="HWY123" s="4"/>
      <c r="HWZ123" s="4"/>
      <c r="HXA123" s="4"/>
      <c r="HXB123" s="4"/>
      <c r="HXC123" s="4"/>
      <c r="HXD123" s="4"/>
      <c r="HXE123" s="4"/>
      <c r="HXF123" s="4"/>
      <c r="HXG123" s="4"/>
      <c r="HXH123" s="4"/>
      <c r="HXI123" s="4"/>
      <c r="HXJ123" s="4"/>
      <c r="HXK123" s="4"/>
      <c r="HXL123" s="4"/>
      <c r="HXM123" s="4"/>
      <c r="HXN123" s="4"/>
      <c r="HXO123" s="4"/>
      <c r="HXP123" s="4"/>
      <c r="HXQ123" s="4"/>
      <c r="HXR123" s="4"/>
      <c r="HXS123" s="4"/>
      <c r="HXT123" s="4"/>
      <c r="HXU123" s="4"/>
      <c r="HXV123" s="4"/>
      <c r="HXW123" s="4"/>
      <c r="HXX123" s="4"/>
      <c r="HXY123" s="4"/>
      <c r="HXZ123" s="4"/>
      <c r="HYA123" s="4"/>
      <c r="HYB123" s="4"/>
      <c r="HYC123" s="4"/>
      <c r="HYD123" s="4"/>
      <c r="HYE123" s="4"/>
      <c r="HYF123" s="4"/>
      <c r="HYG123" s="4"/>
      <c r="HYH123" s="4"/>
      <c r="HYI123" s="4"/>
      <c r="HYJ123" s="4"/>
      <c r="HYK123" s="4"/>
      <c r="HYL123" s="4"/>
      <c r="HYM123" s="4"/>
      <c r="HYN123" s="4"/>
      <c r="HYO123" s="4"/>
      <c r="HYP123" s="4"/>
      <c r="HYQ123" s="4"/>
      <c r="HYR123" s="4"/>
      <c r="HYS123" s="4"/>
      <c r="HYT123" s="4"/>
      <c r="HYU123" s="4"/>
      <c r="HYV123" s="4"/>
      <c r="HYW123" s="4"/>
      <c r="HYX123" s="4"/>
      <c r="HYY123" s="4"/>
      <c r="HYZ123" s="4"/>
      <c r="HZA123" s="4"/>
      <c r="HZB123" s="4"/>
      <c r="HZC123" s="4"/>
      <c r="HZD123" s="4"/>
      <c r="HZE123" s="4"/>
      <c r="HZF123" s="4"/>
      <c r="HZG123" s="4"/>
      <c r="HZH123" s="4"/>
      <c r="HZI123" s="4"/>
      <c r="HZJ123" s="4"/>
      <c r="HZK123" s="4"/>
      <c r="HZL123" s="4"/>
      <c r="HZM123" s="4"/>
      <c r="HZN123" s="4"/>
      <c r="HZU123" s="4"/>
      <c r="HZV123" s="4"/>
      <c r="HZW123" s="4"/>
      <c r="HZX123" s="4"/>
      <c r="HZY123" s="4"/>
      <c r="HZZ123" s="4"/>
      <c r="IAA123" s="4"/>
      <c r="IAB123" s="4"/>
      <c r="IAC123" s="4"/>
      <c r="IAD123" s="4"/>
      <c r="IAE123" s="4"/>
      <c r="IAF123" s="4"/>
      <c r="IAG123" s="4"/>
      <c r="IAH123" s="4"/>
      <c r="IAI123" s="4"/>
      <c r="IAJ123" s="4"/>
      <c r="IAK123" s="4"/>
      <c r="IAL123" s="4"/>
      <c r="IAM123" s="4"/>
      <c r="IAN123" s="4"/>
      <c r="IAO123" s="4"/>
      <c r="IAP123" s="4"/>
      <c r="IAQ123" s="4"/>
      <c r="IAR123" s="4"/>
      <c r="IAS123" s="4"/>
      <c r="IAT123" s="4"/>
      <c r="IAU123" s="4"/>
      <c r="IAV123" s="4"/>
      <c r="IAW123" s="4"/>
      <c r="IAX123" s="4"/>
      <c r="IAY123" s="4"/>
      <c r="IAZ123" s="4"/>
      <c r="IBA123" s="4"/>
      <c r="IBB123" s="4"/>
      <c r="IBC123" s="4"/>
      <c r="IBD123" s="4"/>
      <c r="IBE123" s="4"/>
      <c r="IBF123" s="4"/>
      <c r="IBG123" s="4"/>
      <c r="IBH123" s="4"/>
      <c r="IBI123" s="4"/>
      <c r="IBJ123" s="4"/>
      <c r="IBK123" s="4"/>
      <c r="IBL123" s="4"/>
      <c r="IBM123" s="4"/>
      <c r="IBN123" s="4"/>
      <c r="IBO123" s="4"/>
      <c r="IBP123" s="4"/>
      <c r="IBQ123" s="4"/>
      <c r="IBR123" s="4"/>
      <c r="IBS123" s="4"/>
      <c r="IBT123" s="4"/>
      <c r="IBU123" s="4"/>
      <c r="IBV123" s="4"/>
      <c r="IBW123" s="4"/>
      <c r="IBX123" s="4"/>
      <c r="IBY123" s="4"/>
      <c r="IBZ123" s="4"/>
      <c r="ICA123" s="4"/>
      <c r="ICB123" s="4"/>
      <c r="ICC123" s="4"/>
      <c r="ICD123" s="4"/>
      <c r="ICE123" s="4"/>
      <c r="ICF123" s="4"/>
      <c r="ICG123" s="4"/>
      <c r="ICH123" s="4"/>
      <c r="ICI123" s="4"/>
      <c r="ICJ123" s="4"/>
      <c r="ICK123" s="4"/>
      <c r="ICL123" s="4"/>
      <c r="ICM123" s="4"/>
      <c r="ICN123" s="4"/>
      <c r="ICO123" s="4"/>
      <c r="ICP123" s="4"/>
      <c r="ICQ123" s="4"/>
      <c r="ICR123" s="4"/>
      <c r="ICS123" s="4"/>
      <c r="ICT123" s="4"/>
      <c r="ICU123" s="4"/>
      <c r="ICV123" s="4"/>
      <c r="ICW123" s="4"/>
      <c r="ICX123" s="4"/>
      <c r="ICY123" s="4"/>
      <c r="ICZ123" s="4"/>
      <c r="IDA123" s="4"/>
      <c r="IDB123" s="4"/>
      <c r="IDC123" s="4"/>
      <c r="IDD123" s="4"/>
      <c r="IDE123" s="4"/>
      <c r="IDF123" s="4"/>
      <c r="IDG123" s="4"/>
      <c r="IDH123" s="4"/>
      <c r="IDI123" s="4"/>
      <c r="IDJ123" s="4"/>
      <c r="IDK123" s="4"/>
      <c r="IDL123" s="4"/>
      <c r="IDM123" s="4"/>
      <c r="IDN123" s="4"/>
      <c r="IDO123" s="4"/>
      <c r="IDP123" s="4"/>
      <c r="IDQ123" s="4"/>
      <c r="IDR123" s="4"/>
      <c r="IDS123" s="4"/>
      <c r="IDT123" s="4"/>
      <c r="IDU123" s="4"/>
      <c r="IDV123" s="4"/>
      <c r="IDW123" s="4"/>
      <c r="IDX123" s="4"/>
      <c r="IDY123" s="4"/>
      <c r="IDZ123" s="4"/>
      <c r="IEA123" s="4"/>
      <c r="IEB123" s="4"/>
      <c r="IEC123" s="4"/>
      <c r="IED123" s="4"/>
      <c r="IEE123" s="4"/>
      <c r="IEF123" s="4"/>
      <c r="IEG123" s="4"/>
      <c r="IEH123" s="4"/>
      <c r="IEI123" s="4"/>
      <c r="IEJ123" s="4"/>
      <c r="IEK123" s="4"/>
      <c r="IEL123" s="4"/>
      <c r="IEM123" s="4"/>
      <c r="IEN123" s="4"/>
      <c r="IEO123" s="4"/>
      <c r="IEP123" s="4"/>
      <c r="IEQ123" s="4"/>
      <c r="IER123" s="4"/>
      <c r="IES123" s="4"/>
      <c r="IET123" s="4"/>
      <c r="IEU123" s="4"/>
      <c r="IEV123" s="4"/>
      <c r="IEW123" s="4"/>
      <c r="IEX123" s="4"/>
      <c r="IEY123" s="4"/>
      <c r="IEZ123" s="4"/>
      <c r="IFA123" s="4"/>
      <c r="IFB123" s="4"/>
      <c r="IFC123" s="4"/>
      <c r="IFD123" s="4"/>
      <c r="IFE123" s="4"/>
      <c r="IFF123" s="4"/>
      <c r="IFG123" s="4"/>
      <c r="IFH123" s="4"/>
      <c r="IFI123" s="4"/>
      <c r="IFJ123" s="4"/>
      <c r="IFK123" s="4"/>
      <c r="IFL123" s="4"/>
      <c r="IFM123" s="4"/>
      <c r="IFN123" s="4"/>
      <c r="IFO123" s="4"/>
      <c r="IFP123" s="4"/>
      <c r="IFQ123" s="4"/>
      <c r="IFR123" s="4"/>
      <c r="IFS123" s="4"/>
      <c r="IFT123" s="4"/>
      <c r="IFU123" s="4"/>
      <c r="IFV123" s="4"/>
      <c r="IFW123" s="4"/>
      <c r="IFX123" s="4"/>
      <c r="IFY123" s="4"/>
      <c r="IFZ123" s="4"/>
      <c r="IGA123" s="4"/>
      <c r="IGB123" s="4"/>
      <c r="IGC123" s="4"/>
      <c r="IGD123" s="4"/>
      <c r="IGE123" s="4"/>
      <c r="IGF123" s="4"/>
      <c r="IGG123" s="4"/>
      <c r="IGH123" s="4"/>
      <c r="IGI123" s="4"/>
      <c r="IGJ123" s="4"/>
      <c r="IGK123" s="4"/>
      <c r="IGL123" s="4"/>
      <c r="IGM123" s="4"/>
      <c r="IGN123" s="4"/>
      <c r="IGO123" s="4"/>
      <c r="IGP123" s="4"/>
      <c r="IGQ123" s="4"/>
      <c r="IGR123" s="4"/>
      <c r="IGS123" s="4"/>
      <c r="IGT123" s="4"/>
      <c r="IGU123" s="4"/>
      <c r="IGV123" s="4"/>
      <c r="IGW123" s="4"/>
      <c r="IGX123" s="4"/>
      <c r="IGY123" s="4"/>
      <c r="IGZ123" s="4"/>
      <c r="IHA123" s="4"/>
      <c r="IHB123" s="4"/>
      <c r="IHC123" s="4"/>
      <c r="IHD123" s="4"/>
      <c r="IHE123" s="4"/>
      <c r="IHF123" s="4"/>
      <c r="IHG123" s="4"/>
      <c r="IHH123" s="4"/>
      <c r="IHI123" s="4"/>
      <c r="IHJ123" s="4"/>
      <c r="IHK123" s="4"/>
      <c r="IHL123" s="4"/>
      <c r="IHM123" s="4"/>
      <c r="IHN123" s="4"/>
      <c r="IHO123" s="4"/>
      <c r="IHP123" s="4"/>
      <c r="IHQ123" s="4"/>
      <c r="IHR123" s="4"/>
      <c r="IHS123" s="4"/>
      <c r="IHT123" s="4"/>
      <c r="IHU123" s="4"/>
      <c r="IHV123" s="4"/>
      <c r="IHW123" s="4"/>
      <c r="IHX123" s="4"/>
      <c r="IHY123" s="4"/>
      <c r="IHZ123" s="4"/>
      <c r="IIA123" s="4"/>
      <c r="IIB123" s="4"/>
      <c r="IIC123" s="4"/>
      <c r="IID123" s="4"/>
      <c r="IIE123" s="4"/>
      <c r="IIF123" s="4"/>
      <c r="IIG123" s="4"/>
      <c r="IIH123" s="4"/>
      <c r="III123" s="4"/>
      <c r="IIJ123" s="4"/>
      <c r="IIK123" s="4"/>
      <c r="IIL123" s="4"/>
      <c r="IIM123" s="4"/>
      <c r="IIN123" s="4"/>
      <c r="IIO123" s="4"/>
      <c r="IIP123" s="4"/>
      <c r="IIQ123" s="4"/>
      <c r="IIR123" s="4"/>
      <c r="IIS123" s="4"/>
      <c r="IIT123" s="4"/>
      <c r="IIU123" s="4"/>
      <c r="IIV123" s="4"/>
      <c r="IIW123" s="4"/>
      <c r="IIX123" s="4"/>
      <c r="IIY123" s="4"/>
      <c r="IIZ123" s="4"/>
      <c r="IJA123" s="4"/>
      <c r="IJB123" s="4"/>
      <c r="IJC123" s="4"/>
      <c r="IJD123" s="4"/>
      <c r="IJE123" s="4"/>
      <c r="IJF123" s="4"/>
      <c r="IJG123" s="4"/>
      <c r="IJH123" s="4"/>
      <c r="IJI123" s="4"/>
      <c r="IJJ123" s="4"/>
      <c r="IJQ123" s="4"/>
      <c r="IJR123" s="4"/>
      <c r="IJS123" s="4"/>
      <c r="IJT123" s="4"/>
      <c r="IJU123" s="4"/>
      <c r="IJV123" s="4"/>
      <c r="IJW123" s="4"/>
      <c r="IJX123" s="4"/>
      <c r="IJY123" s="4"/>
      <c r="IJZ123" s="4"/>
      <c r="IKA123" s="4"/>
      <c r="IKB123" s="4"/>
      <c r="IKC123" s="4"/>
      <c r="IKD123" s="4"/>
      <c r="IKE123" s="4"/>
      <c r="IKF123" s="4"/>
      <c r="IKG123" s="4"/>
      <c r="IKH123" s="4"/>
      <c r="IKI123" s="4"/>
      <c r="IKJ123" s="4"/>
      <c r="IKK123" s="4"/>
      <c r="IKL123" s="4"/>
      <c r="IKM123" s="4"/>
      <c r="IKN123" s="4"/>
      <c r="IKO123" s="4"/>
      <c r="IKP123" s="4"/>
      <c r="IKQ123" s="4"/>
      <c r="IKR123" s="4"/>
      <c r="IKS123" s="4"/>
      <c r="IKT123" s="4"/>
      <c r="IKU123" s="4"/>
      <c r="IKV123" s="4"/>
      <c r="IKW123" s="4"/>
      <c r="IKX123" s="4"/>
      <c r="IKY123" s="4"/>
      <c r="IKZ123" s="4"/>
      <c r="ILA123" s="4"/>
      <c r="ILB123" s="4"/>
      <c r="ILC123" s="4"/>
      <c r="ILD123" s="4"/>
      <c r="ILE123" s="4"/>
      <c r="ILF123" s="4"/>
      <c r="ILG123" s="4"/>
      <c r="ILH123" s="4"/>
      <c r="ILI123" s="4"/>
      <c r="ILJ123" s="4"/>
      <c r="ILK123" s="4"/>
      <c r="ILL123" s="4"/>
      <c r="ILM123" s="4"/>
      <c r="ILN123" s="4"/>
      <c r="ILO123" s="4"/>
      <c r="ILP123" s="4"/>
      <c r="ILQ123" s="4"/>
      <c r="ILR123" s="4"/>
      <c r="ILS123" s="4"/>
      <c r="ILT123" s="4"/>
      <c r="ILU123" s="4"/>
      <c r="ILV123" s="4"/>
      <c r="ILW123" s="4"/>
      <c r="ILX123" s="4"/>
      <c r="ILY123" s="4"/>
      <c r="ILZ123" s="4"/>
      <c r="IMA123" s="4"/>
      <c r="IMB123" s="4"/>
      <c r="IMC123" s="4"/>
      <c r="IMD123" s="4"/>
      <c r="IME123" s="4"/>
      <c r="IMF123" s="4"/>
      <c r="IMG123" s="4"/>
      <c r="IMH123" s="4"/>
      <c r="IMI123" s="4"/>
      <c r="IMJ123" s="4"/>
      <c r="IMK123" s="4"/>
      <c r="IML123" s="4"/>
      <c r="IMM123" s="4"/>
      <c r="IMN123" s="4"/>
      <c r="IMO123" s="4"/>
      <c r="IMP123" s="4"/>
      <c r="IMQ123" s="4"/>
      <c r="IMR123" s="4"/>
      <c r="IMS123" s="4"/>
      <c r="IMT123" s="4"/>
      <c r="IMU123" s="4"/>
      <c r="IMV123" s="4"/>
      <c r="IMW123" s="4"/>
      <c r="IMX123" s="4"/>
      <c r="IMY123" s="4"/>
      <c r="IMZ123" s="4"/>
      <c r="INA123" s="4"/>
      <c r="INB123" s="4"/>
      <c r="INC123" s="4"/>
      <c r="IND123" s="4"/>
      <c r="INE123" s="4"/>
      <c r="INF123" s="4"/>
      <c r="ING123" s="4"/>
      <c r="INH123" s="4"/>
      <c r="INI123" s="4"/>
      <c r="INJ123" s="4"/>
      <c r="INK123" s="4"/>
      <c r="INL123" s="4"/>
      <c r="INM123" s="4"/>
      <c r="INN123" s="4"/>
      <c r="INO123" s="4"/>
      <c r="INP123" s="4"/>
      <c r="INQ123" s="4"/>
      <c r="INR123" s="4"/>
      <c r="INS123" s="4"/>
      <c r="INT123" s="4"/>
      <c r="INU123" s="4"/>
      <c r="INV123" s="4"/>
      <c r="INW123" s="4"/>
      <c r="INX123" s="4"/>
      <c r="INY123" s="4"/>
      <c r="INZ123" s="4"/>
      <c r="IOA123" s="4"/>
      <c r="IOB123" s="4"/>
      <c r="IOC123" s="4"/>
      <c r="IOD123" s="4"/>
      <c r="IOE123" s="4"/>
      <c r="IOF123" s="4"/>
      <c r="IOG123" s="4"/>
      <c r="IOH123" s="4"/>
      <c r="IOI123" s="4"/>
      <c r="IOJ123" s="4"/>
      <c r="IOK123" s="4"/>
      <c r="IOL123" s="4"/>
      <c r="IOM123" s="4"/>
      <c r="ION123" s="4"/>
      <c r="IOO123" s="4"/>
      <c r="IOP123" s="4"/>
      <c r="IOQ123" s="4"/>
      <c r="IOR123" s="4"/>
      <c r="IOS123" s="4"/>
      <c r="IOT123" s="4"/>
      <c r="IOU123" s="4"/>
      <c r="IOV123" s="4"/>
      <c r="IOW123" s="4"/>
      <c r="IOX123" s="4"/>
      <c r="IOY123" s="4"/>
      <c r="IOZ123" s="4"/>
      <c r="IPA123" s="4"/>
      <c r="IPB123" s="4"/>
      <c r="IPC123" s="4"/>
      <c r="IPD123" s="4"/>
      <c r="IPE123" s="4"/>
      <c r="IPF123" s="4"/>
      <c r="IPG123" s="4"/>
      <c r="IPH123" s="4"/>
      <c r="IPI123" s="4"/>
      <c r="IPJ123" s="4"/>
      <c r="IPK123" s="4"/>
      <c r="IPL123" s="4"/>
      <c r="IPM123" s="4"/>
      <c r="IPN123" s="4"/>
      <c r="IPO123" s="4"/>
      <c r="IPP123" s="4"/>
      <c r="IPQ123" s="4"/>
      <c r="IPR123" s="4"/>
      <c r="IPS123" s="4"/>
      <c r="IPT123" s="4"/>
      <c r="IPU123" s="4"/>
      <c r="IPV123" s="4"/>
      <c r="IPW123" s="4"/>
      <c r="IPX123" s="4"/>
      <c r="IPY123" s="4"/>
      <c r="IPZ123" s="4"/>
      <c r="IQA123" s="4"/>
      <c r="IQB123" s="4"/>
      <c r="IQC123" s="4"/>
      <c r="IQD123" s="4"/>
      <c r="IQE123" s="4"/>
      <c r="IQF123" s="4"/>
      <c r="IQG123" s="4"/>
      <c r="IQH123" s="4"/>
      <c r="IQI123" s="4"/>
      <c r="IQJ123" s="4"/>
      <c r="IQK123" s="4"/>
      <c r="IQL123" s="4"/>
      <c r="IQM123" s="4"/>
      <c r="IQN123" s="4"/>
      <c r="IQO123" s="4"/>
      <c r="IQP123" s="4"/>
      <c r="IQQ123" s="4"/>
      <c r="IQR123" s="4"/>
      <c r="IQS123" s="4"/>
      <c r="IQT123" s="4"/>
      <c r="IQU123" s="4"/>
      <c r="IQV123" s="4"/>
      <c r="IQW123" s="4"/>
      <c r="IQX123" s="4"/>
      <c r="IQY123" s="4"/>
      <c r="IQZ123" s="4"/>
      <c r="IRA123" s="4"/>
      <c r="IRB123" s="4"/>
      <c r="IRC123" s="4"/>
      <c r="IRD123" s="4"/>
      <c r="IRE123" s="4"/>
      <c r="IRF123" s="4"/>
      <c r="IRG123" s="4"/>
      <c r="IRH123" s="4"/>
      <c r="IRI123" s="4"/>
      <c r="IRJ123" s="4"/>
      <c r="IRK123" s="4"/>
      <c r="IRL123" s="4"/>
      <c r="IRM123" s="4"/>
      <c r="IRN123" s="4"/>
      <c r="IRO123" s="4"/>
      <c r="IRP123" s="4"/>
      <c r="IRQ123" s="4"/>
      <c r="IRR123" s="4"/>
      <c r="IRS123" s="4"/>
      <c r="IRT123" s="4"/>
      <c r="IRU123" s="4"/>
      <c r="IRV123" s="4"/>
      <c r="IRW123" s="4"/>
      <c r="IRX123" s="4"/>
      <c r="IRY123" s="4"/>
      <c r="IRZ123" s="4"/>
      <c r="ISA123" s="4"/>
      <c r="ISB123" s="4"/>
      <c r="ISC123" s="4"/>
      <c r="ISD123" s="4"/>
      <c r="ISE123" s="4"/>
      <c r="ISF123" s="4"/>
      <c r="ISG123" s="4"/>
      <c r="ISH123" s="4"/>
      <c r="ISI123" s="4"/>
      <c r="ISJ123" s="4"/>
      <c r="ISK123" s="4"/>
      <c r="ISL123" s="4"/>
      <c r="ISM123" s="4"/>
      <c r="ISN123" s="4"/>
      <c r="ISO123" s="4"/>
      <c r="ISP123" s="4"/>
      <c r="ISQ123" s="4"/>
      <c r="ISR123" s="4"/>
      <c r="ISS123" s="4"/>
      <c r="IST123" s="4"/>
      <c r="ISU123" s="4"/>
      <c r="ISV123" s="4"/>
      <c r="ISW123" s="4"/>
      <c r="ISX123" s="4"/>
      <c r="ISY123" s="4"/>
      <c r="ISZ123" s="4"/>
      <c r="ITA123" s="4"/>
      <c r="ITB123" s="4"/>
      <c r="ITC123" s="4"/>
      <c r="ITD123" s="4"/>
      <c r="ITE123" s="4"/>
      <c r="ITF123" s="4"/>
      <c r="ITM123" s="4"/>
      <c r="ITN123" s="4"/>
      <c r="ITO123" s="4"/>
      <c r="ITP123" s="4"/>
      <c r="ITQ123" s="4"/>
      <c r="ITR123" s="4"/>
      <c r="ITS123" s="4"/>
      <c r="ITT123" s="4"/>
      <c r="ITU123" s="4"/>
      <c r="ITV123" s="4"/>
      <c r="ITW123" s="4"/>
      <c r="ITX123" s="4"/>
      <c r="ITY123" s="4"/>
      <c r="ITZ123" s="4"/>
      <c r="IUA123" s="4"/>
      <c r="IUB123" s="4"/>
      <c r="IUC123" s="4"/>
      <c r="IUD123" s="4"/>
      <c r="IUE123" s="4"/>
      <c r="IUF123" s="4"/>
      <c r="IUG123" s="4"/>
      <c r="IUH123" s="4"/>
      <c r="IUI123" s="4"/>
      <c r="IUJ123" s="4"/>
      <c r="IUK123" s="4"/>
      <c r="IUL123" s="4"/>
      <c r="IUM123" s="4"/>
      <c r="IUN123" s="4"/>
      <c r="IUO123" s="4"/>
      <c r="IUP123" s="4"/>
      <c r="IUQ123" s="4"/>
      <c r="IUR123" s="4"/>
      <c r="IUS123" s="4"/>
      <c r="IUT123" s="4"/>
      <c r="IUU123" s="4"/>
      <c r="IUV123" s="4"/>
      <c r="IUW123" s="4"/>
      <c r="IUX123" s="4"/>
      <c r="IUY123" s="4"/>
      <c r="IUZ123" s="4"/>
      <c r="IVA123" s="4"/>
      <c r="IVB123" s="4"/>
      <c r="IVC123" s="4"/>
      <c r="IVD123" s="4"/>
      <c r="IVE123" s="4"/>
      <c r="IVF123" s="4"/>
      <c r="IVG123" s="4"/>
      <c r="IVH123" s="4"/>
      <c r="IVI123" s="4"/>
      <c r="IVJ123" s="4"/>
      <c r="IVK123" s="4"/>
      <c r="IVL123" s="4"/>
      <c r="IVM123" s="4"/>
      <c r="IVN123" s="4"/>
      <c r="IVO123" s="4"/>
      <c r="IVP123" s="4"/>
      <c r="IVQ123" s="4"/>
      <c r="IVR123" s="4"/>
      <c r="IVS123" s="4"/>
      <c r="IVT123" s="4"/>
      <c r="IVU123" s="4"/>
      <c r="IVV123" s="4"/>
      <c r="IVW123" s="4"/>
      <c r="IVX123" s="4"/>
      <c r="IVY123" s="4"/>
      <c r="IVZ123" s="4"/>
      <c r="IWA123" s="4"/>
      <c r="IWB123" s="4"/>
      <c r="IWC123" s="4"/>
      <c r="IWD123" s="4"/>
      <c r="IWE123" s="4"/>
      <c r="IWF123" s="4"/>
      <c r="IWG123" s="4"/>
      <c r="IWH123" s="4"/>
      <c r="IWI123" s="4"/>
      <c r="IWJ123" s="4"/>
      <c r="IWK123" s="4"/>
      <c r="IWL123" s="4"/>
      <c r="IWM123" s="4"/>
      <c r="IWN123" s="4"/>
      <c r="IWO123" s="4"/>
      <c r="IWP123" s="4"/>
      <c r="IWQ123" s="4"/>
      <c r="IWR123" s="4"/>
      <c r="IWS123" s="4"/>
      <c r="IWT123" s="4"/>
      <c r="IWU123" s="4"/>
      <c r="IWV123" s="4"/>
      <c r="IWW123" s="4"/>
      <c r="IWX123" s="4"/>
      <c r="IWY123" s="4"/>
      <c r="IWZ123" s="4"/>
      <c r="IXA123" s="4"/>
      <c r="IXB123" s="4"/>
      <c r="IXC123" s="4"/>
      <c r="IXD123" s="4"/>
      <c r="IXE123" s="4"/>
      <c r="IXF123" s="4"/>
      <c r="IXG123" s="4"/>
      <c r="IXH123" s="4"/>
      <c r="IXI123" s="4"/>
      <c r="IXJ123" s="4"/>
      <c r="IXK123" s="4"/>
      <c r="IXL123" s="4"/>
      <c r="IXM123" s="4"/>
      <c r="IXN123" s="4"/>
      <c r="IXO123" s="4"/>
      <c r="IXP123" s="4"/>
      <c r="IXQ123" s="4"/>
      <c r="IXR123" s="4"/>
      <c r="IXS123" s="4"/>
      <c r="IXT123" s="4"/>
      <c r="IXU123" s="4"/>
      <c r="IXV123" s="4"/>
      <c r="IXW123" s="4"/>
      <c r="IXX123" s="4"/>
      <c r="IXY123" s="4"/>
      <c r="IXZ123" s="4"/>
      <c r="IYA123" s="4"/>
      <c r="IYB123" s="4"/>
      <c r="IYC123" s="4"/>
      <c r="IYD123" s="4"/>
      <c r="IYE123" s="4"/>
      <c r="IYF123" s="4"/>
      <c r="IYG123" s="4"/>
      <c r="IYH123" s="4"/>
      <c r="IYI123" s="4"/>
      <c r="IYJ123" s="4"/>
      <c r="IYK123" s="4"/>
      <c r="IYL123" s="4"/>
      <c r="IYM123" s="4"/>
      <c r="IYN123" s="4"/>
      <c r="IYO123" s="4"/>
      <c r="IYP123" s="4"/>
      <c r="IYQ123" s="4"/>
      <c r="IYR123" s="4"/>
      <c r="IYS123" s="4"/>
      <c r="IYT123" s="4"/>
      <c r="IYU123" s="4"/>
      <c r="IYV123" s="4"/>
      <c r="IYW123" s="4"/>
      <c r="IYX123" s="4"/>
      <c r="IYY123" s="4"/>
      <c r="IYZ123" s="4"/>
      <c r="IZA123" s="4"/>
      <c r="IZB123" s="4"/>
      <c r="IZC123" s="4"/>
      <c r="IZD123" s="4"/>
      <c r="IZE123" s="4"/>
      <c r="IZF123" s="4"/>
      <c r="IZG123" s="4"/>
      <c r="IZH123" s="4"/>
      <c r="IZI123" s="4"/>
      <c r="IZJ123" s="4"/>
      <c r="IZK123" s="4"/>
      <c r="IZL123" s="4"/>
      <c r="IZM123" s="4"/>
      <c r="IZN123" s="4"/>
      <c r="IZO123" s="4"/>
      <c r="IZP123" s="4"/>
      <c r="IZQ123" s="4"/>
      <c r="IZR123" s="4"/>
      <c r="IZS123" s="4"/>
      <c r="IZT123" s="4"/>
      <c r="IZU123" s="4"/>
      <c r="IZV123" s="4"/>
      <c r="IZW123" s="4"/>
      <c r="IZX123" s="4"/>
      <c r="IZY123" s="4"/>
      <c r="IZZ123" s="4"/>
      <c r="JAA123" s="4"/>
      <c r="JAB123" s="4"/>
      <c r="JAC123" s="4"/>
      <c r="JAD123" s="4"/>
      <c r="JAE123" s="4"/>
      <c r="JAF123" s="4"/>
      <c r="JAG123" s="4"/>
      <c r="JAH123" s="4"/>
      <c r="JAI123" s="4"/>
      <c r="JAJ123" s="4"/>
      <c r="JAK123" s="4"/>
      <c r="JAL123" s="4"/>
      <c r="JAM123" s="4"/>
      <c r="JAN123" s="4"/>
      <c r="JAO123" s="4"/>
      <c r="JAP123" s="4"/>
      <c r="JAQ123" s="4"/>
      <c r="JAR123" s="4"/>
      <c r="JAS123" s="4"/>
      <c r="JAT123" s="4"/>
      <c r="JAU123" s="4"/>
      <c r="JAV123" s="4"/>
      <c r="JAW123" s="4"/>
      <c r="JAX123" s="4"/>
      <c r="JAY123" s="4"/>
      <c r="JAZ123" s="4"/>
      <c r="JBA123" s="4"/>
      <c r="JBB123" s="4"/>
      <c r="JBC123" s="4"/>
      <c r="JBD123" s="4"/>
      <c r="JBE123" s="4"/>
      <c r="JBF123" s="4"/>
      <c r="JBG123" s="4"/>
      <c r="JBH123" s="4"/>
      <c r="JBI123" s="4"/>
      <c r="JBJ123" s="4"/>
      <c r="JBK123" s="4"/>
      <c r="JBL123" s="4"/>
      <c r="JBM123" s="4"/>
      <c r="JBN123" s="4"/>
      <c r="JBO123" s="4"/>
      <c r="JBP123" s="4"/>
      <c r="JBQ123" s="4"/>
      <c r="JBR123" s="4"/>
      <c r="JBS123" s="4"/>
      <c r="JBT123" s="4"/>
      <c r="JBU123" s="4"/>
      <c r="JBV123" s="4"/>
      <c r="JBW123" s="4"/>
      <c r="JBX123" s="4"/>
      <c r="JBY123" s="4"/>
      <c r="JBZ123" s="4"/>
      <c r="JCA123" s="4"/>
      <c r="JCB123" s="4"/>
      <c r="JCC123" s="4"/>
      <c r="JCD123" s="4"/>
      <c r="JCE123" s="4"/>
      <c r="JCF123" s="4"/>
      <c r="JCG123" s="4"/>
      <c r="JCH123" s="4"/>
      <c r="JCI123" s="4"/>
      <c r="JCJ123" s="4"/>
      <c r="JCK123" s="4"/>
      <c r="JCL123" s="4"/>
      <c r="JCM123" s="4"/>
      <c r="JCN123" s="4"/>
      <c r="JCO123" s="4"/>
      <c r="JCP123" s="4"/>
      <c r="JCQ123" s="4"/>
      <c r="JCR123" s="4"/>
      <c r="JCS123" s="4"/>
      <c r="JCT123" s="4"/>
      <c r="JCU123" s="4"/>
      <c r="JCV123" s="4"/>
      <c r="JCW123" s="4"/>
      <c r="JCX123" s="4"/>
      <c r="JCY123" s="4"/>
      <c r="JCZ123" s="4"/>
      <c r="JDA123" s="4"/>
      <c r="JDB123" s="4"/>
      <c r="JDI123" s="4"/>
      <c r="JDJ123" s="4"/>
      <c r="JDK123" s="4"/>
      <c r="JDL123" s="4"/>
      <c r="JDM123" s="4"/>
      <c r="JDN123" s="4"/>
      <c r="JDO123" s="4"/>
      <c r="JDP123" s="4"/>
      <c r="JDQ123" s="4"/>
      <c r="JDR123" s="4"/>
      <c r="JDS123" s="4"/>
      <c r="JDT123" s="4"/>
      <c r="JDU123" s="4"/>
      <c r="JDV123" s="4"/>
      <c r="JDW123" s="4"/>
      <c r="JDX123" s="4"/>
      <c r="JDY123" s="4"/>
      <c r="JDZ123" s="4"/>
      <c r="JEA123" s="4"/>
      <c r="JEB123" s="4"/>
      <c r="JEC123" s="4"/>
      <c r="JED123" s="4"/>
      <c r="JEE123" s="4"/>
      <c r="JEF123" s="4"/>
      <c r="JEG123" s="4"/>
      <c r="JEH123" s="4"/>
      <c r="JEI123" s="4"/>
      <c r="JEJ123" s="4"/>
      <c r="JEK123" s="4"/>
      <c r="JEL123" s="4"/>
      <c r="JEM123" s="4"/>
      <c r="JEN123" s="4"/>
      <c r="JEO123" s="4"/>
      <c r="JEP123" s="4"/>
      <c r="JEQ123" s="4"/>
      <c r="JER123" s="4"/>
      <c r="JES123" s="4"/>
      <c r="JET123" s="4"/>
      <c r="JEU123" s="4"/>
      <c r="JEV123" s="4"/>
      <c r="JEW123" s="4"/>
      <c r="JEX123" s="4"/>
      <c r="JEY123" s="4"/>
      <c r="JEZ123" s="4"/>
      <c r="JFA123" s="4"/>
      <c r="JFB123" s="4"/>
      <c r="JFC123" s="4"/>
      <c r="JFD123" s="4"/>
      <c r="JFE123" s="4"/>
      <c r="JFF123" s="4"/>
      <c r="JFG123" s="4"/>
      <c r="JFH123" s="4"/>
      <c r="JFI123" s="4"/>
      <c r="JFJ123" s="4"/>
      <c r="JFK123" s="4"/>
      <c r="JFL123" s="4"/>
      <c r="JFM123" s="4"/>
      <c r="JFN123" s="4"/>
      <c r="JFO123" s="4"/>
      <c r="JFP123" s="4"/>
      <c r="JFQ123" s="4"/>
      <c r="JFR123" s="4"/>
      <c r="JFS123" s="4"/>
      <c r="JFT123" s="4"/>
      <c r="JFU123" s="4"/>
      <c r="JFV123" s="4"/>
      <c r="JFW123" s="4"/>
      <c r="JFX123" s="4"/>
      <c r="JFY123" s="4"/>
      <c r="JFZ123" s="4"/>
      <c r="JGA123" s="4"/>
      <c r="JGB123" s="4"/>
      <c r="JGC123" s="4"/>
      <c r="JGD123" s="4"/>
      <c r="JGE123" s="4"/>
      <c r="JGF123" s="4"/>
      <c r="JGG123" s="4"/>
      <c r="JGH123" s="4"/>
      <c r="JGI123" s="4"/>
      <c r="JGJ123" s="4"/>
      <c r="JGK123" s="4"/>
      <c r="JGL123" s="4"/>
      <c r="JGM123" s="4"/>
      <c r="JGN123" s="4"/>
      <c r="JGO123" s="4"/>
      <c r="JGP123" s="4"/>
      <c r="JGQ123" s="4"/>
      <c r="JGR123" s="4"/>
      <c r="JGS123" s="4"/>
      <c r="JGT123" s="4"/>
      <c r="JGU123" s="4"/>
      <c r="JGV123" s="4"/>
      <c r="JGW123" s="4"/>
      <c r="JGX123" s="4"/>
      <c r="JGY123" s="4"/>
      <c r="JGZ123" s="4"/>
      <c r="JHA123" s="4"/>
      <c r="JHB123" s="4"/>
      <c r="JHC123" s="4"/>
      <c r="JHD123" s="4"/>
      <c r="JHE123" s="4"/>
      <c r="JHF123" s="4"/>
      <c r="JHG123" s="4"/>
      <c r="JHH123" s="4"/>
      <c r="JHI123" s="4"/>
      <c r="JHJ123" s="4"/>
      <c r="JHK123" s="4"/>
      <c r="JHL123" s="4"/>
      <c r="JHM123" s="4"/>
      <c r="JHN123" s="4"/>
      <c r="JHO123" s="4"/>
      <c r="JHP123" s="4"/>
      <c r="JHQ123" s="4"/>
      <c r="JHR123" s="4"/>
      <c r="JHS123" s="4"/>
      <c r="JHT123" s="4"/>
      <c r="JHU123" s="4"/>
      <c r="JHV123" s="4"/>
      <c r="JHW123" s="4"/>
      <c r="JHX123" s="4"/>
      <c r="JHY123" s="4"/>
      <c r="JHZ123" s="4"/>
      <c r="JIA123" s="4"/>
      <c r="JIB123" s="4"/>
      <c r="JIC123" s="4"/>
      <c r="JID123" s="4"/>
      <c r="JIE123" s="4"/>
      <c r="JIF123" s="4"/>
      <c r="JIG123" s="4"/>
      <c r="JIH123" s="4"/>
      <c r="JII123" s="4"/>
      <c r="JIJ123" s="4"/>
      <c r="JIK123" s="4"/>
      <c r="JIL123" s="4"/>
      <c r="JIM123" s="4"/>
      <c r="JIN123" s="4"/>
      <c r="JIO123" s="4"/>
      <c r="JIP123" s="4"/>
      <c r="JIQ123" s="4"/>
      <c r="JIR123" s="4"/>
      <c r="JIS123" s="4"/>
      <c r="JIT123" s="4"/>
      <c r="JIU123" s="4"/>
      <c r="JIV123" s="4"/>
      <c r="JIW123" s="4"/>
      <c r="JIX123" s="4"/>
      <c r="JIY123" s="4"/>
      <c r="JIZ123" s="4"/>
      <c r="JJA123" s="4"/>
      <c r="JJB123" s="4"/>
      <c r="JJC123" s="4"/>
      <c r="JJD123" s="4"/>
      <c r="JJE123" s="4"/>
      <c r="JJF123" s="4"/>
      <c r="JJG123" s="4"/>
      <c r="JJH123" s="4"/>
      <c r="JJI123" s="4"/>
      <c r="JJJ123" s="4"/>
      <c r="JJK123" s="4"/>
      <c r="JJL123" s="4"/>
      <c r="JJM123" s="4"/>
      <c r="JJN123" s="4"/>
      <c r="JJO123" s="4"/>
      <c r="JJP123" s="4"/>
      <c r="JJQ123" s="4"/>
      <c r="JJR123" s="4"/>
      <c r="JJS123" s="4"/>
      <c r="JJT123" s="4"/>
      <c r="JJU123" s="4"/>
      <c r="JJV123" s="4"/>
      <c r="JJW123" s="4"/>
      <c r="JJX123" s="4"/>
      <c r="JJY123" s="4"/>
      <c r="JJZ123" s="4"/>
      <c r="JKA123" s="4"/>
      <c r="JKB123" s="4"/>
      <c r="JKC123" s="4"/>
      <c r="JKD123" s="4"/>
      <c r="JKE123" s="4"/>
      <c r="JKF123" s="4"/>
      <c r="JKG123" s="4"/>
      <c r="JKH123" s="4"/>
      <c r="JKI123" s="4"/>
      <c r="JKJ123" s="4"/>
      <c r="JKK123" s="4"/>
      <c r="JKL123" s="4"/>
      <c r="JKM123" s="4"/>
      <c r="JKN123" s="4"/>
      <c r="JKO123" s="4"/>
      <c r="JKP123" s="4"/>
      <c r="JKQ123" s="4"/>
      <c r="JKR123" s="4"/>
      <c r="JKS123" s="4"/>
      <c r="JKT123" s="4"/>
      <c r="JKU123" s="4"/>
      <c r="JKV123" s="4"/>
      <c r="JKW123" s="4"/>
      <c r="JKX123" s="4"/>
      <c r="JKY123" s="4"/>
      <c r="JKZ123" s="4"/>
      <c r="JLA123" s="4"/>
      <c r="JLB123" s="4"/>
      <c r="JLC123" s="4"/>
      <c r="JLD123" s="4"/>
      <c r="JLE123" s="4"/>
      <c r="JLF123" s="4"/>
      <c r="JLG123" s="4"/>
      <c r="JLH123" s="4"/>
      <c r="JLI123" s="4"/>
      <c r="JLJ123" s="4"/>
      <c r="JLK123" s="4"/>
      <c r="JLL123" s="4"/>
      <c r="JLM123" s="4"/>
      <c r="JLN123" s="4"/>
      <c r="JLO123" s="4"/>
      <c r="JLP123" s="4"/>
      <c r="JLQ123" s="4"/>
      <c r="JLR123" s="4"/>
      <c r="JLS123" s="4"/>
      <c r="JLT123" s="4"/>
      <c r="JLU123" s="4"/>
      <c r="JLV123" s="4"/>
      <c r="JLW123" s="4"/>
      <c r="JLX123" s="4"/>
      <c r="JLY123" s="4"/>
      <c r="JLZ123" s="4"/>
      <c r="JMA123" s="4"/>
      <c r="JMB123" s="4"/>
      <c r="JMC123" s="4"/>
      <c r="JMD123" s="4"/>
      <c r="JME123" s="4"/>
      <c r="JMF123" s="4"/>
      <c r="JMG123" s="4"/>
      <c r="JMH123" s="4"/>
      <c r="JMI123" s="4"/>
      <c r="JMJ123" s="4"/>
      <c r="JMK123" s="4"/>
      <c r="JML123" s="4"/>
      <c r="JMM123" s="4"/>
      <c r="JMN123" s="4"/>
      <c r="JMO123" s="4"/>
      <c r="JMP123" s="4"/>
      <c r="JMQ123" s="4"/>
      <c r="JMR123" s="4"/>
      <c r="JMS123" s="4"/>
      <c r="JMT123" s="4"/>
      <c r="JMU123" s="4"/>
      <c r="JMV123" s="4"/>
      <c r="JMW123" s="4"/>
      <c r="JMX123" s="4"/>
      <c r="JNE123" s="4"/>
      <c r="JNF123" s="4"/>
      <c r="JNG123" s="4"/>
      <c r="JNH123" s="4"/>
      <c r="JNI123" s="4"/>
      <c r="JNJ123" s="4"/>
      <c r="JNK123" s="4"/>
      <c r="JNL123" s="4"/>
      <c r="JNM123" s="4"/>
      <c r="JNN123" s="4"/>
      <c r="JNO123" s="4"/>
      <c r="JNP123" s="4"/>
      <c r="JNQ123" s="4"/>
      <c r="JNR123" s="4"/>
      <c r="JNS123" s="4"/>
      <c r="JNT123" s="4"/>
      <c r="JNU123" s="4"/>
      <c r="JNV123" s="4"/>
      <c r="JNW123" s="4"/>
      <c r="JNX123" s="4"/>
      <c r="JNY123" s="4"/>
      <c r="JNZ123" s="4"/>
      <c r="JOA123" s="4"/>
      <c r="JOB123" s="4"/>
      <c r="JOC123" s="4"/>
      <c r="JOD123" s="4"/>
      <c r="JOE123" s="4"/>
      <c r="JOF123" s="4"/>
      <c r="JOG123" s="4"/>
      <c r="JOH123" s="4"/>
      <c r="JOI123" s="4"/>
      <c r="JOJ123" s="4"/>
      <c r="JOK123" s="4"/>
      <c r="JOL123" s="4"/>
      <c r="JOM123" s="4"/>
      <c r="JON123" s="4"/>
      <c r="JOO123" s="4"/>
      <c r="JOP123" s="4"/>
      <c r="JOQ123" s="4"/>
      <c r="JOR123" s="4"/>
      <c r="JOS123" s="4"/>
      <c r="JOT123" s="4"/>
      <c r="JOU123" s="4"/>
      <c r="JOV123" s="4"/>
      <c r="JOW123" s="4"/>
      <c r="JOX123" s="4"/>
      <c r="JOY123" s="4"/>
      <c r="JOZ123" s="4"/>
      <c r="JPA123" s="4"/>
      <c r="JPB123" s="4"/>
      <c r="JPC123" s="4"/>
      <c r="JPD123" s="4"/>
      <c r="JPE123" s="4"/>
      <c r="JPF123" s="4"/>
      <c r="JPG123" s="4"/>
      <c r="JPH123" s="4"/>
      <c r="JPI123" s="4"/>
      <c r="JPJ123" s="4"/>
      <c r="JPK123" s="4"/>
      <c r="JPL123" s="4"/>
      <c r="JPM123" s="4"/>
      <c r="JPN123" s="4"/>
      <c r="JPO123" s="4"/>
      <c r="JPP123" s="4"/>
      <c r="JPQ123" s="4"/>
      <c r="JPR123" s="4"/>
      <c r="JPS123" s="4"/>
      <c r="JPT123" s="4"/>
      <c r="JPU123" s="4"/>
      <c r="JPV123" s="4"/>
      <c r="JPW123" s="4"/>
      <c r="JPX123" s="4"/>
      <c r="JPY123" s="4"/>
      <c r="JPZ123" s="4"/>
      <c r="JQA123" s="4"/>
      <c r="JQB123" s="4"/>
      <c r="JQC123" s="4"/>
      <c r="JQD123" s="4"/>
      <c r="JQE123" s="4"/>
      <c r="JQF123" s="4"/>
      <c r="JQG123" s="4"/>
      <c r="JQH123" s="4"/>
      <c r="JQI123" s="4"/>
      <c r="JQJ123" s="4"/>
      <c r="JQK123" s="4"/>
      <c r="JQL123" s="4"/>
      <c r="JQM123" s="4"/>
      <c r="JQN123" s="4"/>
      <c r="JQO123" s="4"/>
      <c r="JQP123" s="4"/>
      <c r="JQQ123" s="4"/>
      <c r="JQR123" s="4"/>
      <c r="JQS123" s="4"/>
      <c r="JQT123" s="4"/>
      <c r="JQU123" s="4"/>
      <c r="JQV123" s="4"/>
      <c r="JQW123" s="4"/>
      <c r="JQX123" s="4"/>
      <c r="JQY123" s="4"/>
      <c r="JQZ123" s="4"/>
      <c r="JRA123" s="4"/>
      <c r="JRB123" s="4"/>
      <c r="JRC123" s="4"/>
      <c r="JRD123" s="4"/>
      <c r="JRE123" s="4"/>
      <c r="JRF123" s="4"/>
      <c r="JRG123" s="4"/>
      <c r="JRH123" s="4"/>
      <c r="JRI123" s="4"/>
      <c r="JRJ123" s="4"/>
      <c r="JRK123" s="4"/>
      <c r="JRL123" s="4"/>
      <c r="JRM123" s="4"/>
      <c r="JRN123" s="4"/>
      <c r="JRO123" s="4"/>
      <c r="JRP123" s="4"/>
      <c r="JRQ123" s="4"/>
      <c r="JRR123" s="4"/>
      <c r="JRS123" s="4"/>
      <c r="JRT123" s="4"/>
      <c r="JRU123" s="4"/>
      <c r="JRV123" s="4"/>
      <c r="JRW123" s="4"/>
      <c r="JRX123" s="4"/>
      <c r="JRY123" s="4"/>
      <c r="JRZ123" s="4"/>
      <c r="JSA123" s="4"/>
      <c r="JSB123" s="4"/>
      <c r="JSC123" s="4"/>
      <c r="JSD123" s="4"/>
      <c r="JSE123" s="4"/>
      <c r="JSF123" s="4"/>
      <c r="JSG123" s="4"/>
      <c r="JSH123" s="4"/>
      <c r="JSI123" s="4"/>
      <c r="JSJ123" s="4"/>
      <c r="JSK123" s="4"/>
      <c r="JSL123" s="4"/>
      <c r="JSM123" s="4"/>
      <c r="JSN123" s="4"/>
      <c r="JSO123" s="4"/>
      <c r="JSP123" s="4"/>
      <c r="JSQ123" s="4"/>
      <c r="JSR123" s="4"/>
      <c r="JSS123" s="4"/>
      <c r="JST123" s="4"/>
      <c r="JSU123" s="4"/>
      <c r="JSV123" s="4"/>
      <c r="JSW123" s="4"/>
      <c r="JSX123" s="4"/>
      <c r="JSY123" s="4"/>
      <c r="JSZ123" s="4"/>
      <c r="JTA123" s="4"/>
      <c r="JTB123" s="4"/>
      <c r="JTC123" s="4"/>
      <c r="JTD123" s="4"/>
      <c r="JTE123" s="4"/>
      <c r="JTF123" s="4"/>
      <c r="JTG123" s="4"/>
      <c r="JTH123" s="4"/>
      <c r="JTI123" s="4"/>
      <c r="JTJ123" s="4"/>
      <c r="JTK123" s="4"/>
      <c r="JTL123" s="4"/>
      <c r="JTM123" s="4"/>
      <c r="JTN123" s="4"/>
      <c r="JTO123" s="4"/>
      <c r="JTP123" s="4"/>
      <c r="JTQ123" s="4"/>
      <c r="JTR123" s="4"/>
      <c r="JTS123" s="4"/>
      <c r="JTT123" s="4"/>
      <c r="JTU123" s="4"/>
      <c r="JTV123" s="4"/>
      <c r="JTW123" s="4"/>
      <c r="JTX123" s="4"/>
      <c r="JTY123" s="4"/>
      <c r="JTZ123" s="4"/>
      <c r="JUA123" s="4"/>
      <c r="JUB123" s="4"/>
      <c r="JUC123" s="4"/>
      <c r="JUD123" s="4"/>
      <c r="JUE123" s="4"/>
      <c r="JUF123" s="4"/>
      <c r="JUG123" s="4"/>
      <c r="JUH123" s="4"/>
      <c r="JUI123" s="4"/>
      <c r="JUJ123" s="4"/>
      <c r="JUK123" s="4"/>
      <c r="JUL123" s="4"/>
      <c r="JUM123" s="4"/>
      <c r="JUN123" s="4"/>
      <c r="JUO123" s="4"/>
      <c r="JUP123" s="4"/>
      <c r="JUQ123" s="4"/>
      <c r="JUR123" s="4"/>
      <c r="JUS123" s="4"/>
      <c r="JUT123" s="4"/>
      <c r="JUU123" s="4"/>
      <c r="JUV123" s="4"/>
      <c r="JUW123" s="4"/>
      <c r="JUX123" s="4"/>
      <c r="JUY123" s="4"/>
      <c r="JUZ123" s="4"/>
      <c r="JVA123" s="4"/>
      <c r="JVB123" s="4"/>
      <c r="JVC123" s="4"/>
      <c r="JVD123" s="4"/>
      <c r="JVE123" s="4"/>
      <c r="JVF123" s="4"/>
      <c r="JVG123" s="4"/>
      <c r="JVH123" s="4"/>
      <c r="JVI123" s="4"/>
      <c r="JVJ123" s="4"/>
      <c r="JVK123" s="4"/>
      <c r="JVL123" s="4"/>
      <c r="JVM123" s="4"/>
      <c r="JVN123" s="4"/>
      <c r="JVO123" s="4"/>
      <c r="JVP123" s="4"/>
      <c r="JVQ123" s="4"/>
      <c r="JVR123" s="4"/>
      <c r="JVS123" s="4"/>
      <c r="JVT123" s="4"/>
      <c r="JVU123" s="4"/>
      <c r="JVV123" s="4"/>
      <c r="JVW123" s="4"/>
      <c r="JVX123" s="4"/>
      <c r="JVY123" s="4"/>
      <c r="JVZ123" s="4"/>
      <c r="JWA123" s="4"/>
      <c r="JWB123" s="4"/>
      <c r="JWC123" s="4"/>
      <c r="JWD123" s="4"/>
      <c r="JWE123" s="4"/>
      <c r="JWF123" s="4"/>
      <c r="JWG123" s="4"/>
      <c r="JWH123" s="4"/>
      <c r="JWI123" s="4"/>
      <c r="JWJ123" s="4"/>
      <c r="JWK123" s="4"/>
      <c r="JWL123" s="4"/>
      <c r="JWM123" s="4"/>
      <c r="JWN123" s="4"/>
      <c r="JWO123" s="4"/>
      <c r="JWP123" s="4"/>
      <c r="JWQ123" s="4"/>
      <c r="JWR123" s="4"/>
      <c r="JWS123" s="4"/>
      <c r="JWT123" s="4"/>
      <c r="JXA123" s="4"/>
      <c r="JXB123" s="4"/>
      <c r="JXC123" s="4"/>
      <c r="JXD123" s="4"/>
      <c r="JXE123" s="4"/>
      <c r="JXF123" s="4"/>
      <c r="JXG123" s="4"/>
      <c r="JXH123" s="4"/>
      <c r="JXI123" s="4"/>
      <c r="JXJ123" s="4"/>
      <c r="JXK123" s="4"/>
      <c r="JXL123" s="4"/>
      <c r="JXM123" s="4"/>
      <c r="JXN123" s="4"/>
      <c r="JXO123" s="4"/>
      <c r="JXP123" s="4"/>
      <c r="JXQ123" s="4"/>
      <c r="JXR123" s="4"/>
      <c r="JXS123" s="4"/>
      <c r="JXT123" s="4"/>
      <c r="JXU123" s="4"/>
      <c r="JXV123" s="4"/>
      <c r="JXW123" s="4"/>
      <c r="JXX123" s="4"/>
      <c r="JXY123" s="4"/>
      <c r="JXZ123" s="4"/>
      <c r="JYA123" s="4"/>
      <c r="JYB123" s="4"/>
      <c r="JYC123" s="4"/>
      <c r="JYD123" s="4"/>
      <c r="JYE123" s="4"/>
      <c r="JYF123" s="4"/>
      <c r="JYG123" s="4"/>
      <c r="JYH123" s="4"/>
      <c r="JYI123" s="4"/>
      <c r="JYJ123" s="4"/>
      <c r="JYK123" s="4"/>
      <c r="JYL123" s="4"/>
      <c r="JYM123" s="4"/>
      <c r="JYN123" s="4"/>
      <c r="JYO123" s="4"/>
      <c r="JYP123" s="4"/>
      <c r="JYQ123" s="4"/>
      <c r="JYR123" s="4"/>
      <c r="JYS123" s="4"/>
      <c r="JYT123" s="4"/>
      <c r="JYU123" s="4"/>
      <c r="JYV123" s="4"/>
      <c r="JYW123" s="4"/>
      <c r="JYX123" s="4"/>
      <c r="JYY123" s="4"/>
      <c r="JYZ123" s="4"/>
      <c r="JZA123" s="4"/>
      <c r="JZB123" s="4"/>
      <c r="JZC123" s="4"/>
      <c r="JZD123" s="4"/>
      <c r="JZE123" s="4"/>
      <c r="JZF123" s="4"/>
      <c r="JZG123" s="4"/>
      <c r="JZH123" s="4"/>
      <c r="JZI123" s="4"/>
      <c r="JZJ123" s="4"/>
      <c r="JZK123" s="4"/>
      <c r="JZL123" s="4"/>
      <c r="JZM123" s="4"/>
      <c r="JZN123" s="4"/>
      <c r="JZO123" s="4"/>
      <c r="JZP123" s="4"/>
      <c r="JZQ123" s="4"/>
      <c r="JZR123" s="4"/>
      <c r="JZS123" s="4"/>
      <c r="JZT123" s="4"/>
      <c r="JZU123" s="4"/>
      <c r="JZV123" s="4"/>
      <c r="JZW123" s="4"/>
      <c r="JZX123" s="4"/>
      <c r="JZY123" s="4"/>
      <c r="JZZ123" s="4"/>
      <c r="KAA123" s="4"/>
      <c r="KAB123" s="4"/>
      <c r="KAC123" s="4"/>
      <c r="KAD123" s="4"/>
      <c r="KAE123" s="4"/>
      <c r="KAF123" s="4"/>
      <c r="KAG123" s="4"/>
      <c r="KAH123" s="4"/>
      <c r="KAI123" s="4"/>
      <c r="KAJ123" s="4"/>
      <c r="KAK123" s="4"/>
      <c r="KAL123" s="4"/>
      <c r="KAM123" s="4"/>
      <c r="KAN123" s="4"/>
      <c r="KAO123" s="4"/>
      <c r="KAP123" s="4"/>
      <c r="KAQ123" s="4"/>
      <c r="KAR123" s="4"/>
      <c r="KAS123" s="4"/>
      <c r="KAT123" s="4"/>
      <c r="KAU123" s="4"/>
      <c r="KAV123" s="4"/>
      <c r="KAW123" s="4"/>
      <c r="KAX123" s="4"/>
      <c r="KAY123" s="4"/>
      <c r="KAZ123" s="4"/>
      <c r="KBA123" s="4"/>
      <c r="KBB123" s="4"/>
      <c r="KBC123" s="4"/>
      <c r="KBD123" s="4"/>
      <c r="KBE123" s="4"/>
      <c r="KBF123" s="4"/>
      <c r="KBG123" s="4"/>
      <c r="KBH123" s="4"/>
      <c r="KBI123" s="4"/>
      <c r="KBJ123" s="4"/>
      <c r="KBK123" s="4"/>
      <c r="KBL123" s="4"/>
      <c r="KBM123" s="4"/>
      <c r="KBN123" s="4"/>
      <c r="KBO123" s="4"/>
      <c r="KBP123" s="4"/>
      <c r="KBQ123" s="4"/>
      <c r="KBR123" s="4"/>
      <c r="KBS123" s="4"/>
      <c r="KBT123" s="4"/>
      <c r="KBU123" s="4"/>
      <c r="KBV123" s="4"/>
      <c r="KBW123" s="4"/>
      <c r="KBX123" s="4"/>
      <c r="KBY123" s="4"/>
      <c r="KBZ123" s="4"/>
      <c r="KCA123" s="4"/>
      <c r="KCB123" s="4"/>
      <c r="KCC123" s="4"/>
      <c r="KCD123" s="4"/>
      <c r="KCE123" s="4"/>
      <c r="KCF123" s="4"/>
      <c r="KCG123" s="4"/>
      <c r="KCH123" s="4"/>
      <c r="KCI123" s="4"/>
      <c r="KCJ123" s="4"/>
      <c r="KCK123" s="4"/>
      <c r="KCL123" s="4"/>
      <c r="KCM123" s="4"/>
      <c r="KCN123" s="4"/>
      <c r="KCO123" s="4"/>
      <c r="KCP123" s="4"/>
      <c r="KCQ123" s="4"/>
      <c r="KCR123" s="4"/>
      <c r="KCS123" s="4"/>
      <c r="KCT123" s="4"/>
      <c r="KCU123" s="4"/>
      <c r="KCV123" s="4"/>
      <c r="KCW123" s="4"/>
      <c r="KCX123" s="4"/>
      <c r="KCY123" s="4"/>
      <c r="KCZ123" s="4"/>
      <c r="KDA123" s="4"/>
      <c r="KDB123" s="4"/>
      <c r="KDC123" s="4"/>
      <c r="KDD123" s="4"/>
      <c r="KDE123" s="4"/>
      <c r="KDF123" s="4"/>
      <c r="KDG123" s="4"/>
      <c r="KDH123" s="4"/>
      <c r="KDI123" s="4"/>
      <c r="KDJ123" s="4"/>
      <c r="KDK123" s="4"/>
      <c r="KDL123" s="4"/>
      <c r="KDM123" s="4"/>
      <c r="KDN123" s="4"/>
      <c r="KDO123" s="4"/>
      <c r="KDP123" s="4"/>
      <c r="KDQ123" s="4"/>
      <c r="KDR123" s="4"/>
      <c r="KDS123" s="4"/>
      <c r="KDT123" s="4"/>
      <c r="KDU123" s="4"/>
      <c r="KDV123" s="4"/>
      <c r="KDW123" s="4"/>
      <c r="KDX123" s="4"/>
      <c r="KDY123" s="4"/>
      <c r="KDZ123" s="4"/>
      <c r="KEA123" s="4"/>
      <c r="KEB123" s="4"/>
      <c r="KEC123" s="4"/>
      <c r="KED123" s="4"/>
      <c r="KEE123" s="4"/>
      <c r="KEF123" s="4"/>
      <c r="KEG123" s="4"/>
      <c r="KEH123" s="4"/>
      <c r="KEI123" s="4"/>
      <c r="KEJ123" s="4"/>
      <c r="KEK123" s="4"/>
      <c r="KEL123" s="4"/>
      <c r="KEM123" s="4"/>
      <c r="KEN123" s="4"/>
      <c r="KEO123" s="4"/>
      <c r="KEP123" s="4"/>
      <c r="KEQ123" s="4"/>
      <c r="KER123" s="4"/>
      <c r="KES123" s="4"/>
      <c r="KET123" s="4"/>
      <c r="KEU123" s="4"/>
      <c r="KEV123" s="4"/>
      <c r="KEW123" s="4"/>
      <c r="KEX123" s="4"/>
      <c r="KEY123" s="4"/>
      <c r="KEZ123" s="4"/>
      <c r="KFA123" s="4"/>
      <c r="KFB123" s="4"/>
      <c r="KFC123" s="4"/>
      <c r="KFD123" s="4"/>
      <c r="KFE123" s="4"/>
      <c r="KFF123" s="4"/>
      <c r="KFG123" s="4"/>
      <c r="KFH123" s="4"/>
      <c r="KFI123" s="4"/>
      <c r="KFJ123" s="4"/>
      <c r="KFK123" s="4"/>
      <c r="KFL123" s="4"/>
      <c r="KFM123" s="4"/>
      <c r="KFN123" s="4"/>
      <c r="KFO123" s="4"/>
      <c r="KFP123" s="4"/>
      <c r="KFQ123" s="4"/>
      <c r="KFR123" s="4"/>
      <c r="KFS123" s="4"/>
      <c r="KFT123" s="4"/>
      <c r="KFU123" s="4"/>
      <c r="KFV123" s="4"/>
      <c r="KFW123" s="4"/>
      <c r="KFX123" s="4"/>
      <c r="KFY123" s="4"/>
      <c r="KFZ123" s="4"/>
      <c r="KGA123" s="4"/>
      <c r="KGB123" s="4"/>
      <c r="KGC123" s="4"/>
      <c r="KGD123" s="4"/>
      <c r="KGE123" s="4"/>
      <c r="KGF123" s="4"/>
      <c r="KGG123" s="4"/>
      <c r="KGH123" s="4"/>
      <c r="KGI123" s="4"/>
      <c r="KGJ123" s="4"/>
      <c r="KGK123" s="4"/>
      <c r="KGL123" s="4"/>
      <c r="KGM123" s="4"/>
      <c r="KGN123" s="4"/>
      <c r="KGO123" s="4"/>
      <c r="KGP123" s="4"/>
      <c r="KGW123" s="4"/>
      <c r="KGX123" s="4"/>
      <c r="KGY123" s="4"/>
      <c r="KGZ123" s="4"/>
      <c r="KHA123" s="4"/>
      <c r="KHB123" s="4"/>
      <c r="KHC123" s="4"/>
      <c r="KHD123" s="4"/>
      <c r="KHE123" s="4"/>
      <c r="KHF123" s="4"/>
      <c r="KHG123" s="4"/>
      <c r="KHH123" s="4"/>
      <c r="KHI123" s="4"/>
      <c r="KHJ123" s="4"/>
      <c r="KHK123" s="4"/>
      <c r="KHL123" s="4"/>
      <c r="KHM123" s="4"/>
      <c r="KHN123" s="4"/>
      <c r="KHO123" s="4"/>
      <c r="KHP123" s="4"/>
      <c r="KHQ123" s="4"/>
      <c r="KHR123" s="4"/>
      <c r="KHS123" s="4"/>
      <c r="KHT123" s="4"/>
      <c r="KHU123" s="4"/>
      <c r="KHV123" s="4"/>
      <c r="KHW123" s="4"/>
      <c r="KHX123" s="4"/>
      <c r="KHY123" s="4"/>
      <c r="KHZ123" s="4"/>
      <c r="KIA123" s="4"/>
      <c r="KIB123" s="4"/>
      <c r="KIC123" s="4"/>
      <c r="KID123" s="4"/>
      <c r="KIE123" s="4"/>
      <c r="KIF123" s="4"/>
      <c r="KIG123" s="4"/>
      <c r="KIH123" s="4"/>
      <c r="KII123" s="4"/>
      <c r="KIJ123" s="4"/>
      <c r="KIK123" s="4"/>
      <c r="KIL123" s="4"/>
      <c r="KIM123" s="4"/>
      <c r="KIN123" s="4"/>
      <c r="KIO123" s="4"/>
      <c r="KIP123" s="4"/>
      <c r="KIQ123" s="4"/>
      <c r="KIR123" s="4"/>
      <c r="KIS123" s="4"/>
      <c r="KIT123" s="4"/>
      <c r="KIU123" s="4"/>
      <c r="KIV123" s="4"/>
      <c r="KIW123" s="4"/>
      <c r="KIX123" s="4"/>
      <c r="KIY123" s="4"/>
      <c r="KIZ123" s="4"/>
      <c r="KJA123" s="4"/>
      <c r="KJB123" s="4"/>
      <c r="KJC123" s="4"/>
      <c r="KJD123" s="4"/>
      <c r="KJE123" s="4"/>
      <c r="KJF123" s="4"/>
      <c r="KJG123" s="4"/>
      <c r="KJH123" s="4"/>
      <c r="KJI123" s="4"/>
      <c r="KJJ123" s="4"/>
      <c r="KJK123" s="4"/>
      <c r="KJL123" s="4"/>
      <c r="KJM123" s="4"/>
      <c r="KJN123" s="4"/>
      <c r="KJO123" s="4"/>
      <c r="KJP123" s="4"/>
      <c r="KJQ123" s="4"/>
      <c r="KJR123" s="4"/>
      <c r="KJS123" s="4"/>
      <c r="KJT123" s="4"/>
      <c r="KJU123" s="4"/>
      <c r="KJV123" s="4"/>
      <c r="KJW123" s="4"/>
      <c r="KJX123" s="4"/>
      <c r="KJY123" s="4"/>
      <c r="KJZ123" s="4"/>
      <c r="KKA123" s="4"/>
      <c r="KKB123" s="4"/>
      <c r="KKC123" s="4"/>
      <c r="KKD123" s="4"/>
      <c r="KKE123" s="4"/>
      <c r="KKF123" s="4"/>
      <c r="KKG123" s="4"/>
      <c r="KKH123" s="4"/>
      <c r="KKI123" s="4"/>
      <c r="KKJ123" s="4"/>
      <c r="KKK123" s="4"/>
      <c r="KKL123" s="4"/>
      <c r="KKM123" s="4"/>
      <c r="KKN123" s="4"/>
      <c r="KKO123" s="4"/>
      <c r="KKP123" s="4"/>
      <c r="KKQ123" s="4"/>
      <c r="KKR123" s="4"/>
      <c r="KKS123" s="4"/>
      <c r="KKT123" s="4"/>
      <c r="KKU123" s="4"/>
      <c r="KKV123" s="4"/>
      <c r="KKW123" s="4"/>
      <c r="KKX123" s="4"/>
      <c r="KKY123" s="4"/>
      <c r="KKZ123" s="4"/>
      <c r="KLA123" s="4"/>
      <c r="KLB123" s="4"/>
      <c r="KLC123" s="4"/>
      <c r="KLD123" s="4"/>
      <c r="KLE123" s="4"/>
      <c r="KLF123" s="4"/>
      <c r="KLG123" s="4"/>
      <c r="KLH123" s="4"/>
      <c r="KLI123" s="4"/>
      <c r="KLJ123" s="4"/>
      <c r="KLK123" s="4"/>
      <c r="KLL123" s="4"/>
      <c r="KLM123" s="4"/>
      <c r="KLN123" s="4"/>
      <c r="KLO123" s="4"/>
      <c r="KLP123" s="4"/>
      <c r="KLQ123" s="4"/>
      <c r="KLR123" s="4"/>
      <c r="KLS123" s="4"/>
      <c r="KLT123" s="4"/>
      <c r="KLU123" s="4"/>
      <c r="KLV123" s="4"/>
      <c r="KLW123" s="4"/>
      <c r="KLX123" s="4"/>
      <c r="KLY123" s="4"/>
      <c r="KLZ123" s="4"/>
      <c r="KMA123" s="4"/>
      <c r="KMB123" s="4"/>
      <c r="KMC123" s="4"/>
      <c r="KMD123" s="4"/>
      <c r="KME123" s="4"/>
      <c r="KMF123" s="4"/>
      <c r="KMG123" s="4"/>
      <c r="KMH123" s="4"/>
      <c r="KMI123" s="4"/>
      <c r="KMJ123" s="4"/>
      <c r="KMK123" s="4"/>
      <c r="KML123" s="4"/>
      <c r="KMM123" s="4"/>
      <c r="KMN123" s="4"/>
      <c r="KMO123" s="4"/>
      <c r="KMP123" s="4"/>
      <c r="KMQ123" s="4"/>
      <c r="KMR123" s="4"/>
      <c r="KMS123" s="4"/>
      <c r="KMT123" s="4"/>
      <c r="KMU123" s="4"/>
      <c r="KMV123" s="4"/>
      <c r="KMW123" s="4"/>
      <c r="KMX123" s="4"/>
      <c r="KMY123" s="4"/>
      <c r="KMZ123" s="4"/>
      <c r="KNA123" s="4"/>
      <c r="KNB123" s="4"/>
      <c r="KNC123" s="4"/>
      <c r="KND123" s="4"/>
      <c r="KNE123" s="4"/>
      <c r="KNF123" s="4"/>
      <c r="KNG123" s="4"/>
      <c r="KNH123" s="4"/>
      <c r="KNI123" s="4"/>
      <c r="KNJ123" s="4"/>
      <c r="KNK123" s="4"/>
      <c r="KNL123" s="4"/>
      <c r="KNM123" s="4"/>
      <c r="KNN123" s="4"/>
      <c r="KNO123" s="4"/>
      <c r="KNP123" s="4"/>
      <c r="KNQ123" s="4"/>
      <c r="KNR123" s="4"/>
      <c r="KNS123" s="4"/>
      <c r="KNT123" s="4"/>
      <c r="KNU123" s="4"/>
      <c r="KNV123" s="4"/>
      <c r="KNW123" s="4"/>
      <c r="KNX123" s="4"/>
      <c r="KNY123" s="4"/>
      <c r="KNZ123" s="4"/>
      <c r="KOA123" s="4"/>
      <c r="KOB123" s="4"/>
      <c r="KOC123" s="4"/>
      <c r="KOD123" s="4"/>
      <c r="KOE123" s="4"/>
      <c r="KOF123" s="4"/>
      <c r="KOG123" s="4"/>
      <c r="KOH123" s="4"/>
      <c r="KOI123" s="4"/>
      <c r="KOJ123" s="4"/>
      <c r="KOK123" s="4"/>
      <c r="KOL123" s="4"/>
      <c r="KOM123" s="4"/>
      <c r="KON123" s="4"/>
      <c r="KOO123" s="4"/>
      <c r="KOP123" s="4"/>
      <c r="KOQ123" s="4"/>
      <c r="KOR123" s="4"/>
      <c r="KOS123" s="4"/>
      <c r="KOT123" s="4"/>
      <c r="KOU123" s="4"/>
      <c r="KOV123" s="4"/>
      <c r="KOW123" s="4"/>
      <c r="KOX123" s="4"/>
      <c r="KOY123" s="4"/>
      <c r="KOZ123" s="4"/>
      <c r="KPA123" s="4"/>
      <c r="KPB123" s="4"/>
      <c r="KPC123" s="4"/>
      <c r="KPD123" s="4"/>
      <c r="KPE123" s="4"/>
      <c r="KPF123" s="4"/>
      <c r="KPG123" s="4"/>
      <c r="KPH123" s="4"/>
      <c r="KPI123" s="4"/>
      <c r="KPJ123" s="4"/>
      <c r="KPK123" s="4"/>
      <c r="KPL123" s="4"/>
      <c r="KPM123" s="4"/>
      <c r="KPN123" s="4"/>
      <c r="KPO123" s="4"/>
      <c r="KPP123" s="4"/>
      <c r="KPQ123" s="4"/>
      <c r="KPR123" s="4"/>
      <c r="KPS123" s="4"/>
      <c r="KPT123" s="4"/>
      <c r="KPU123" s="4"/>
      <c r="KPV123" s="4"/>
      <c r="KPW123" s="4"/>
      <c r="KPX123" s="4"/>
      <c r="KPY123" s="4"/>
      <c r="KPZ123" s="4"/>
      <c r="KQA123" s="4"/>
      <c r="KQB123" s="4"/>
      <c r="KQC123" s="4"/>
      <c r="KQD123" s="4"/>
      <c r="KQE123" s="4"/>
      <c r="KQF123" s="4"/>
      <c r="KQG123" s="4"/>
      <c r="KQH123" s="4"/>
      <c r="KQI123" s="4"/>
      <c r="KQJ123" s="4"/>
      <c r="KQK123" s="4"/>
      <c r="KQL123" s="4"/>
      <c r="KQS123" s="4"/>
      <c r="KQT123" s="4"/>
      <c r="KQU123" s="4"/>
      <c r="KQV123" s="4"/>
      <c r="KQW123" s="4"/>
      <c r="KQX123" s="4"/>
      <c r="KQY123" s="4"/>
      <c r="KQZ123" s="4"/>
      <c r="KRA123" s="4"/>
      <c r="KRB123" s="4"/>
      <c r="KRC123" s="4"/>
      <c r="KRD123" s="4"/>
      <c r="KRE123" s="4"/>
      <c r="KRF123" s="4"/>
      <c r="KRG123" s="4"/>
      <c r="KRH123" s="4"/>
      <c r="KRI123" s="4"/>
      <c r="KRJ123" s="4"/>
      <c r="KRK123" s="4"/>
      <c r="KRL123" s="4"/>
      <c r="KRM123" s="4"/>
      <c r="KRN123" s="4"/>
      <c r="KRO123" s="4"/>
      <c r="KRP123" s="4"/>
      <c r="KRQ123" s="4"/>
      <c r="KRR123" s="4"/>
      <c r="KRS123" s="4"/>
      <c r="KRT123" s="4"/>
      <c r="KRU123" s="4"/>
      <c r="KRV123" s="4"/>
      <c r="KRW123" s="4"/>
      <c r="KRX123" s="4"/>
      <c r="KRY123" s="4"/>
      <c r="KRZ123" s="4"/>
      <c r="KSA123" s="4"/>
      <c r="KSB123" s="4"/>
      <c r="KSC123" s="4"/>
      <c r="KSD123" s="4"/>
      <c r="KSE123" s="4"/>
      <c r="KSF123" s="4"/>
      <c r="KSG123" s="4"/>
      <c r="KSH123" s="4"/>
      <c r="KSI123" s="4"/>
      <c r="KSJ123" s="4"/>
      <c r="KSK123" s="4"/>
      <c r="KSL123" s="4"/>
      <c r="KSM123" s="4"/>
      <c r="KSN123" s="4"/>
      <c r="KSO123" s="4"/>
      <c r="KSP123" s="4"/>
      <c r="KSQ123" s="4"/>
      <c r="KSR123" s="4"/>
      <c r="KSS123" s="4"/>
      <c r="KST123" s="4"/>
      <c r="KSU123" s="4"/>
      <c r="KSV123" s="4"/>
      <c r="KSW123" s="4"/>
      <c r="KSX123" s="4"/>
      <c r="KSY123" s="4"/>
      <c r="KSZ123" s="4"/>
      <c r="KTA123" s="4"/>
      <c r="KTB123" s="4"/>
      <c r="KTC123" s="4"/>
      <c r="KTD123" s="4"/>
      <c r="KTE123" s="4"/>
      <c r="KTF123" s="4"/>
      <c r="KTG123" s="4"/>
      <c r="KTH123" s="4"/>
      <c r="KTI123" s="4"/>
      <c r="KTJ123" s="4"/>
      <c r="KTK123" s="4"/>
      <c r="KTL123" s="4"/>
      <c r="KTM123" s="4"/>
      <c r="KTN123" s="4"/>
      <c r="KTO123" s="4"/>
      <c r="KTP123" s="4"/>
      <c r="KTQ123" s="4"/>
      <c r="KTR123" s="4"/>
      <c r="KTS123" s="4"/>
      <c r="KTT123" s="4"/>
      <c r="KTU123" s="4"/>
      <c r="KTV123" s="4"/>
      <c r="KTW123" s="4"/>
      <c r="KTX123" s="4"/>
      <c r="KTY123" s="4"/>
      <c r="KTZ123" s="4"/>
      <c r="KUA123" s="4"/>
      <c r="KUB123" s="4"/>
      <c r="KUC123" s="4"/>
      <c r="KUD123" s="4"/>
      <c r="KUE123" s="4"/>
      <c r="KUF123" s="4"/>
      <c r="KUG123" s="4"/>
      <c r="KUH123" s="4"/>
      <c r="KUI123" s="4"/>
      <c r="KUJ123" s="4"/>
      <c r="KUK123" s="4"/>
      <c r="KUL123" s="4"/>
      <c r="KUM123" s="4"/>
      <c r="KUN123" s="4"/>
      <c r="KUO123" s="4"/>
      <c r="KUP123" s="4"/>
      <c r="KUQ123" s="4"/>
      <c r="KUR123" s="4"/>
      <c r="KUS123" s="4"/>
      <c r="KUT123" s="4"/>
      <c r="KUU123" s="4"/>
      <c r="KUV123" s="4"/>
      <c r="KUW123" s="4"/>
      <c r="KUX123" s="4"/>
      <c r="KUY123" s="4"/>
      <c r="KUZ123" s="4"/>
      <c r="KVA123" s="4"/>
      <c r="KVB123" s="4"/>
      <c r="KVC123" s="4"/>
      <c r="KVD123" s="4"/>
      <c r="KVE123" s="4"/>
      <c r="KVF123" s="4"/>
      <c r="KVG123" s="4"/>
      <c r="KVH123" s="4"/>
      <c r="KVI123" s="4"/>
      <c r="KVJ123" s="4"/>
      <c r="KVK123" s="4"/>
      <c r="KVL123" s="4"/>
      <c r="KVM123" s="4"/>
      <c r="KVN123" s="4"/>
      <c r="KVO123" s="4"/>
      <c r="KVP123" s="4"/>
      <c r="KVQ123" s="4"/>
      <c r="KVR123" s="4"/>
      <c r="KVS123" s="4"/>
      <c r="KVT123" s="4"/>
      <c r="KVU123" s="4"/>
      <c r="KVV123" s="4"/>
      <c r="KVW123" s="4"/>
      <c r="KVX123" s="4"/>
      <c r="KVY123" s="4"/>
      <c r="KVZ123" s="4"/>
      <c r="KWA123" s="4"/>
      <c r="KWB123" s="4"/>
      <c r="KWC123" s="4"/>
      <c r="KWD123" s="4"/>
      <c r="KWE123" s="4"/>
      <c r="KWF123" s="4"/>
      <c r="KWG123" s="4"/>
      <c r="KWH123" s="4"/>
      <c r="KWI123" s="4"/>
      <c r="KWJ123" s="4"/>
      <c r="KWK123" s="4"/>
      <c r="KWL123" s="4"/>
      <c r="KWM123" s="4"/>
      <c r="KWN123" s="4"/>
      <c r="KWO123" s="4"/>
      <c r="KWP123" s="4"/>
      <c r="KWQ123" s="4"/>
      <c r="KWR123" s="4"/>
      <c r="KWS123" s="4"/>
      <c r="KWT123" s="4"/>
      <c r="KWU123" s="4"/>
      <c r="KWV123" s="4"/>
      <c r="KWW123" s="4"/>
      <c r="KWX123" s="4"/>
      <c r="KWY123" s="4"/>
      <c r="KWZ123" s="4"/>
      <c r="KXA123" s="4"/>
      <c r="KXB123" s="4"/>
      <c r="KXC123" s="4"/>
      <c r="KXD123" s="4"/>
      <c r="KXE123" s="4"/>
      <c r="KXF123" s="4"/>
      <c r="KXG123" s="4"/>
      <c r="KXH123" s="4"/>
      <c r="KXI123" s="4"/>
      <c r="KXJ123" s="4"/>
      <c r="KXK123" s="4"/>
      <c r="KXL123" s="4"/>
      <c r="KXM123" s="4"/>
      <c r="KXN123" s="4"/>
      <c r="KXO123" s="4"/>
      <c r="KXP123" s="4"/>
      <c r="KXQ123" s="4"/>
      <c r="KXR123" s="4"/>
      <c r="KXS123" s="4"/>
      <c r="KXT123" s="4"/>
      <c r="KXU123" s="4"/>
      <c r="KXV123" s="4"/>
      <c r="KXW123" s="4"/>
      <c r="KXX123" s="4"/>
      <c r="KXY123" s="4"/>
      <c r="KXZ123" s="4"/>
      <c r="KYA123" s="4"/>
      <c r="KYB123" s="4"/>
      <c r="KYC123" s="4"/>
      <c r="KYD123" s="4"/>
      <c r="KYE123" s="4"/>
      <c r="KYF123" s="4"/>
      <c r="KYG123" s="4"/>
      <c r="KYH123" s="4"/>
      <c r="KYI123" s="4"/>
      <c r="KYJ123" s="4"/>
      <c r="KYK123" s="4"/>
      <c r="KYL123" s="4"/>
      <c r="KYM123" s="4"/>
      <c r="KYN123" s="4"/>
      <c r="KYO123" s="4"/>
      <c r="KYP123" s="4"/>
      <c r="KYQ123" s="4"/>
      <c r="KYR123" s="4"/>
      <c r="KYS123" s="4"/>
      <c r="KYT123" s="4"/>
      <c r="KYU123" s="4"/>
      <c r="KYV123" s="4"/>
      <c r="KYW123" s="4"/>
      <c r="KYX123" s="4"/>
      <c r="KYY123" s="4"/>
      <c r="KYZ123" s="4"/>
      <c r="KZA123" s="4"/>
      <c r="KZB123" s="4"/>
      <c r="KZC123" s="4"/>
      <c r="KZD123" s="4"/>
      <c r="KZE123" s="4"/>
      <c r="KZF123" s="4"/>
      <c r="KZG123" s="4"/>
      <c r="KZH123" s="4"/>
      <c r="KZI123" s="4"/>
      <c r="KZJ123" s="4"/>
      <c r="KZK123" s="4"/>
      <c r="KZL123" s="4"/>
      <c r="KZM123" s="4"/>
      <c r="KZN123" s="4"/>
      <c r="KZO123" s="4"/>
      <c r="KZP123" s="4"/>
      <c r="KZQ123" s="4"/>
      <c r="KZR123" s="4"/>
      <c r="KZS123" s="4"/>
      <c r="KZT123" s="4"/>
      <c r="KZU123" s="4"/>
      <c r="KZV123" s="4"/>
      <c r="KZW123" s="4"/>
      <c r="KZX123" s="4"/>
      <c r="KZY123" s="4"/>
      <c r="KZZ123" s="4"/>
      <c r="LAA123" s="4"/>
      <c r="LAB123" s="4"/>
      <c r="LAC123" s="4"/>
      <c r="LAD123" s="4"/>
      <c r="LAE123" s="4"/>
      <c r="LAF123" s="4"/>
      <c r="LAG123" s="4"/>
      <c r="LAH123" s="4"/>
      <c r="LAO123" s="4"/>
      <c r="LAP123" s="4"/>
      <c r="LAQ123" s="4"/>
      <c r="LAR123" s="4"/>
      <c r="LAS123" s="4"/>
      <c r="LAT123" s="4"/>
      <c r="LAU123" s="4"/>
      <c r="LAV123" s="4"/>
      <c r="LAW123" s="4"/>
      <c r="LAX123" s="4"/>
      <c r="LAY123" s="4"/>
      <c r="LAZ123" s="4"/>
      <c r="LBA123" s="4"/>
      <c r="LBB123" s="4"/>
      <c r="LBC123" s="4"/>
      <c r="LBD123" s="4"/>
      <c r="LBE123" s="4"/>
      <c r="LBF123" s="4"/>
      <c r="LBG123" s="4"/>
      <c r="LBH123" s="4"/>
      <c r="LBI123" s="4"/>
      <c r="LBJ123" s="4"/>
      <c r="LBK123" s="4"/>
      <c r="LBL123" s="4"/>
      <c r="LBM123" s="4"/>
      <c r="LBN123" s="4"/>
      <c r="LBO123" s="4"/>
      <c r="LBP123" s="4"/>
      <c r="LBQ123" s="4"/>
      <c r="LBR123" s="4"/>
      <c r="LBS123" s="4"/>
      <c r="LBT123" s="4"/>
      <c r="LBU123" s="4"/>
      <c r="LBV123" s="4"/>
      <c r="LBW123" s="4"/>
      <c r="LBX123" s="4"/>
      <c r="LBY123" s="4"/>
      <c r="LBZ123" s="4"/>
      <c r="LCA123" s="4"/>
      <c r="LCB123" s="4"/>
      <c r="LCC123" s="4"/>
      <c r="LCD123" s="4"/>
      <c r="LCE123" s="4"/>
      <c r="LCF123" s="4"/>
      <c r="LCG123" s="4"/>
      <c r="LCH123" s="4"/>
      <c r="LCI123" s="4"/>
      <c r="LCJ123" s="4"/>
      <c r="LCK123" s="4"/>
      <c r="LCL123" s="4"/>
      <c r="LCM123" s="4"/>
      <c r="LCN123" s="4"/>
      <c r="LCO123" s="4"/>
      <c r="LCP123" s="4"/>
      <c r="LCQ123" s="4"/>
      <c r="LCR123" s="4"/>
      <c r="LCS123" s="4"/>
      <c r="LCT123" s="4"/>
      <c r="LCU123" s="4"/>
      <c r="LCV123" s="4"/>
      <c r="LCW123" s="4"/>
      <c r="LCX123" s="4"/>
      <c r="LCY123" s="4"/>
      <c r="LCZ123" s="4"/>
      <c r="LDA123" s="4"/>
      <c r="LDB123" s="4"/>
      <c r="LDC123" s="4"/>
      <c r="LDD123" s="4"/>
      <c r="LDE123" s="4"/>
      <c r="LDF123" s="4"/>
      <c r="LDG123" s="4"/>
      <c r="LDH123" s="4"/>
      <c r="LDI123" s="4"/>
      <c r="LDJ123" s="4"/>
      <c r="LDK123" s="4"/>
      <c r="LDL123" s="4"/>
      <c r="LDM123" s="4"/>
      <c r="LDN123" s="4"/>
      <c r="LDO123" s="4"/>
      <c r="LDP123" s="4"/>
      <c r="LDQ123" s="4"/>
      <c r="LDR123" s="4"/>
      <c r="LDS123" s="4"/>
      <c r="LDT123" s="4"/>
      <c r="LDU123" s="4"/>
      <c r="LDV123" s="4"/>
      <c r="LDW123" s="4"/>
      <c r="LDX123" s="4"/>
      <c r="LDY123" s="4"/>
      <c r="LDZ123" s="4"/>
      <c r="LEA123" s="4"/>
      <c r="LEB123" s="4"/>
      <c r="LEC123" s="4"/>
      <c r="LED123" s="4"/>
      <c r="LEE123" s="4"/>
      <c r="LEF123" s="4"/>
      <c r="LEG123" s="4"/>
      <c r="LEH123" s="4"/>
      <c r="LEI123" s="4"/>
      <c r="LEJ123" s="4"/>
      <c r="LEK123" s="4"/>
      <c r="LEL123" s="4"/>
      <c r="LEM123" s="4"/>
      <c r="LEN123" s="4"/>
      <c r="LEO123" s="4"/>
      <c r="LEP123" s="4"/>
      <c r="LEQ123" s="4"/>
      <c r="LER123" s="4"/>
      <c r="LES123" s="4"/>
      <c r="LET123" s="4"/>
      <c r="LEU123" s="4"/>
      <c r="LEV123" s="4"/>
      <c r="LEW123" s="4"/>
      <c r="LEX123" s="4"/>
      <c r="LEY123" s="4"/>
      <c r="LEZ123" s="4"/>
      <c r="LFA123" s="4"/>
      <c r="LFB123" s="4"/>
      <c r="LFC123" s="4"/>
      <c r="LFD123" s="4"/>
      <c r="LFE123" s="4"/>
      <c r="LFF123" s="4"/>
      <c r="LFG123" s="4"/>
      <c r="LFH123" s="4"/>
      <c r="LFI123" s="4"/>
      <c r="LFJ123" s="4"/>
      <c r="LFK123" s="4"/>
      <c r="LFL123" s="4"/>
      <c r="LFM123" s="4"/>
      <c r="LFN123" s="4"/>
      <c r="LFO123" s="4"/>
      <c r="LFP123" s="4"/>
      <c r="LFQ123" s="4"/>
      <c r="LFR123" s="4"/>
      <c r="LFS123" s="4"/>
      <c r="LFT123" s="4"/>
      <c r="LFU123" s="4"/>
      <c r="LFV123" s="4"/>
      <c r="LFW123" s="4"/>
      <c r="LFX123" s="4"/>
      <c r="LFY123" s="4"/>
      <c r="LFZ123" s="4"/>
      <c r="LGA123" s="4"/>
      <c r="LGB123" s="4"/>
      <c r="LGC123" s="4"/>
      <c r="LGD123" s="4"/>
      <c r="LGE123" s="4"/>
      <c r="LGF123" s="4"/>
      <c r="LGG123" s="4"/>
      <c r="LGH123" s="4"/>
      <c r="LGI123" s="4"/>
      <c r="LGJ123" s="4"/>
      <c r="LGK123" s="4"/>
      <c r="LGL123" s="4"/>
      <c r="LGM123" s="4"/>
      <c r="LGN123" s="4"/>
      <c r="LGO123" s="4"/>
      <c r="LGP123" s="4"/>
      <c r="LGQ123" s="4"/>
      <c r="LGR123" s="4"/>
      <c r="LGS123" s="4"/>
      <c r="LGT123" s="4"/>
      <c r="LGU123" s="4"/>
      <c r="LGV123" s="4"/>
      <c r="LGW123" s="4"/>
      <c r="LGX123" s="4"/>
      <c r="LGY123" s="4"/>
      <c r="LGZ123" s="4"/>
      <c r="LHA123" s="4"/>
      <c r="LHB123" s="4"/>
      <c r="LHC123" s="4"/>
      <c r="LHD123" s="4"/>
      <c r="LHE123" s="4"/>
      <c r="LHF123" s="4"/>
      <c r="LHG123" s="4"/>
      <c r="LHH123" s="4"/>
      <c r="LHI123" s="4"/>
      <c r="LHJ123" s="4"/>
      <c r="LHK123" s="4"/>
      <c r="LHL123" s="4"/>
      <c r="LHM123" s="4"/>
      <c r="LHN123" s="4"/>
      <c r="LHO123" s="4"/>
      <c r="LHP123" s="4"/>
      <c r="LHQ123" s="4"/>
      <c r="LHR123" s="4"/>
      <c r="LHS123" s="4"/>
      <c r="LHT123" s="4"/>
      <c r="LHU123" s="4"/>
      <c r="LHV123" s="4"/>
      <c r="LHW123" s="4"/>
      <c r="LHX123" s="4"/>
      <c r="LHY123" s="4"/>
      <c r="LHZ123" s="4"/>
      <c r="LIA123" s="4"/>
      <c r="LIB123" s="4"/>
      <c r="LIC123" s="4"/>
      <c r="LID123" s="4"/>
      <c r="LIE123" s="4"/>
      <c r="LIF123" s="4"/>
      <c r="LIG123" s="4"/>
      <c r="LIH123" s="4"/>
      <c r="LII123" s="4"/>
      <c r="LIJ123" s="4"/>
      <c r="LIK123" s="4"/>
      <c r="LIL123" s="4"/>
      <c r="LIM123" s="4"/>
      <c r="LIN123" s="4"/>
      <c r="LIO123" s="4"/>
      <c r="LIP123" s="4"/>
      <c r="LIQ123" s="4"/>
      <c r="LIR123" s="4"/>
      <c r="LIS123" s="4"/>
      <c r="LIT123" s="4"/>
      <c r="LIU123" s="4"/>
      <c r="LIV123" s="4"/>
      <c r="LIW123" s="4"/>
      <c r="LIX123" s="4"/>
      <c r="LIY123" s="4"/>
      <c r="LIZ123" s="4"/>
      <c r="LJA123" s="4"/>
      <c r="LJB123" s="4"/>
      <c r="LJC123" s="4"/>
      <c r="LJD123" s="4"/>
      <c r="LJE123" s="4"/>
      <c r="LJF123" s="4"/>
      <c r="LJG123" s="4"/>
      <c r="LJH123" s="4"/>
      <c r="LJI123" s="4"/>
      <c r="LJJ123" s="4"/>
      <c r="LJK123" s="4"/>
      <c r="LJL123" s="4"/>
      <c r="LJM123" s="4"/>
      <c r="LJN123" s="4"/>
      <c r="LJO123" s="4"/>
      <c r="LJP123" s="4"/>
      <c r="LJQ123" s="4"/>
      <c r="LJR123" s="4"/>
      <c r="LJS123" s="4"/>
      <c r="LJT123" s="4"/>
      <c r="LJU123" s="4"/>
      <c r="LJV123" s="4"/>
      <c r="LJW123" s="4"/>
      <c r="LJX123" s="4"/>
      <c r="LJY123" s="4"/>
      <c r="LJZ123" s="4"/>
      <c r="LKA123" s="4"/>
      <c r="LKB123" s="4"/>
      <c r="LKC123" s="4"/>
      <c r="LKD123" s="4"/>
      <c r="LKK123" s="4"/>
      <c r="LKL123" s="4"/>
      <c r="LKM123" s="4"/>
      <c r="LKN123" s="4"/>
      <c r="LKO123" s="4"/>
      <c r="LKP123" s="4"/>
      <c r="LKQ123" s="4"/>
      <c r="LKR123" s="4"/>
      <c r="LKS123" s="4"/>
      <c r="LKT123" s="4"/>
      <c r="LKU123" s="4"/>
      <c r="LKV123" s="4"/>
      <c r="LKW123" s="4"/>
      <c r="LKX123" s="4"/>
      <c r="LKY123" s="4"/>
      <c r="LKZ123" s="4"/>
      <c r="LLA123" s="4"/>
      <c r="LLB123" s="4"/>
      <c r="LLC123" s="4"/>
      <c r="LLD123" s="4"/>
      <c r="LLE123" s="4"/>
      <c r="LLF123" s="4"/>
      <c r="LLG123" s="4"/>
      <c r="LLH123" s="4"/>
      <c r="LLI123" s="4"/>
      <c r="LLJ123" s="4"/>
      <c r="LLK123" s="4"/>
      <c r="LLL123" s="4"/>
      <c r="LLM123" s="4"/>
      <c r="LLN123" s="4"/>
      <c r="LLO123" s="4"/>
      <c r="LLP123" s="4"/>
      <c r="LLQ123" s="4"/>
      <c r="LLR123" s="4"/>
      <c r="LLS123" s="4"/>
      <c r="LLT123" s="4"/>
      <c r="LLU123" s="4"/>
      <c r="LLV123" s="4"/>
      <c r="LLW123" s="4"/>
      <c r="LLX123" s="4"/>
      <c r="LLY123" s="4"/>
      <c r="LLZ123" s="4"/>
      <c r="LMA123" s="4"/>
      <c r="LMB123" s="4"/>
      <c r="LMC123" s="4"/>
      <c r="LMD123" s="4"/>
      <c r="LME123" s="4"/>
      <c r="LMF123" s="4"/>
      <c r="LMG123" s="4"/>
      <c r="LMH123" s="4"/>
      <c r="LMI123" s="4"/>
      <c r="LMJ123" s="4"/>
      <c r="LMK123" s="4"/>
      <c r="LML123" s="4"/>
      <c r="LMM123" s="4"/>
      <c r="LMN123" s="4"/>
      <c r="LMO123" s="4"/>
      <c r="LMP123" s="4"/>
      <c r="LMQ123" s="4"/>
      <c r="LMR123" s="4"/>
      <c r="LMS123" s="4"/>
      <c r="LMT123" s="4"/>
      <c r="LMU123" s="4"/>
      <c r="LMV123" s="4"/>
      <c r="LMW123" s="4"/>
      <c r="LMX123" s="4"/>
      <c r="LMY123" s="4"/>
      <c r="LMZ123" s="4"/>
      <c r="LNA123" s="4"/>
      <c r="LNB123" s="4"/>
      <c r="LNC123" s="4"/>
      <c r="LND123" s="4"/>
      <c r="LNE123" s="4"/>
      <c r="LNF123" s="4"/>
      <c r="LNG123" s="4"/>
      <c r="LNH123" s="4"/>
      <c r="LNI123" s="4"/>
      <c r="LNJ123" s="4"/>
      <c r="LNK123" s="4"/>
      <c r="LNL123" s="4"/>
      <c r="LNM123" s="4"/>
      <c r="LNN123" s="4"/>
      <c r="LNO123" s="4"/>
      <c r="LNP123" s="4"/>
      <c r="LNQ123" s="4"/>
      <c r="LNR123" s="4"/>
      <c r="LNS123" s="4"/>
      <c r="LNT123" s="4"/>
      <c r="LNU123" s="4"/>
      <c r="LNV123" s="4"/>
      <c r="LNW123" s="4"/>
      <c r="LNX123" s="4"/>
      <c r="LNY123" s="4"/>
      <c r="LNZ123" s="4"/>
      <c r="LOA123" s="4"/>
      <c r="LOB123" s="4"/>
      <c r="LOC123" s="4"/>
      <c r="LOD123" s="4"/>
      <c r="LOE123" s="4"/>
      <c r="LOF123" s="4"/>
      <c r="LOG123" s="4"/>
      <c r="LOH123" s="4"/>
      <c r="LOI123" s="4"/>
      <c r="LOJ123" s="4"/>
      <c r="LOK123" s="4"/>
      <c r="LOL123" s="4"/>
      <c r="LOM123" s="4"/>
      <c r="LON123" s="4"/>
      <c r="LOO123" s="4"/>
      <c r="LOP123" s="4"/>
      <c r="LOQ123" s="4"/>
      <c r="LOR123" s="4"/>
      <c r="LOS123" s="4"/>
      <c r="LOT123" s="4"/>
      <c r="LOU123" s="4"/>
      <c r="LOV123" s="4"/>
      <c r="LOW123" s="4"/>
      <c r="LOX123" s="4"/>
      <c r="LOY123" s="4"/>
      <c r="LOZ123" s="4"/>
      <c r="LPA123" s="4"/>
      <c r="LPB123" s="4"/>
      <c r="LPC123" s="4"/>
      <c r="LPD123" s="4"/>
      <c r="LPE123" s="4"/>
      <c r="LPF123" s="4"/>
      <c r="LPG123" s="4"/>
      <c r="LPH123" s="4"/>
      <c r="LPI123" s="4"/>
      <c r="LPJ123" s="4"/>
      <c r="LPK123" s="4"/>
      <c r="LPL123" s="4"/>
      <c r="LPM123" s="4"/>
      <c r="LPN123" s="4"/>
      <c r="LPO123" s="4"/>
      <c r="LPP123" s="4"/>
      <c r="LPQ123" s="4"/>
      <c r="LPR123" s="4"/>
      <c r="LPS123" s="4"/>
      <c r="LPT123" s="4"/>
      <c r="LPU123" s="4"/>
      <c r="LPV123" s="4"/>
      <c r="LPW123" s="4"/>
      <c r="LPX123" s="4"/>
      <c r="LPY123" s="4"/>
      <c r="LPZ123" s="4"/>
      <c r="LQA123" s="4"/>
      <c r="LQB123" s="4"/>
      <c r="LQC123" s="4"/>
      <c r="LQD123" s="4"/>
      <c r="LQE123" s="4"/>
      <c r="LQF123" s="4"/>
      <c r="LQG123" s="4"/>
      <c r="LQH123" s="4"/>
      <c r="LQI123" s="4"/>
      <c r="LQJ123" s="4"/>
      <c r="LQK123" s="4"/>
      <c r="LQL123" s="4"/>
      <c r="LQM123" s="4"/>
      <c r="LQN123" s="4"/>
      <c r="LQO123" s="4"/>
      <c r="LQP123" s="4"/>
      <c r="LQQ123" s="4"/>
      <c r="LQR123" s="4"/>
      <c r="LQS123" s="4"/>
      <c r="LQT123" s="4"/>
      <c r="LQU123" s="4"/>
      <c r="LQV123" s="4"/>
      <c r="LQW123" s="4"/>
      <c r="LQX123" s="4"/>
      <c r="LQY123" s="4"/>
      <c r="LQZ123" s="4"/>
      <c r="LRA123" s="4"/>
      <c r="LRB123" s="4"/>
      <c r="LRC123" s="4"/>
      <c r="LRD123" s="4"/>
      <c r="LRE123" s="4"/>
      <c r="LRF123" s="4"/>
      <c r="LRG123" s="4"/>
      <c r="LRH123" s="4"/>
      <c r="LRI123" s="4"/>
      <c r="LRJ123" s="4"/>
      <c r="LRK123" s="4"/>
      <c r="LRL123" s="4"/>
      <c r="LRM123" s="4"/>
      <c r="LRN123" s="4"/>
      <c r="LRO123" s="4"/>
      <c r="LRP123" s="4"/>
      <c r="LRQ123" s="4"/>
      <c r="LRR123" s="4"/>
      <c r="LRS123" s="4"/>
      <c r="LRT123" s="4"/>
      <c r="LRU123" s="4"/>
      <c r="LRV123" s="4"/>
      <c r="LRW123" s="4"/>
      <c r="LRX123" s="4"/>
      <c r="LRY123" s="4"/>
      <c r="LRZ123" s="4"/>
      <c r="LSA123" s="4"/>
      <c r="LSB123" s="4"/>
      <c r="LSC123" s="4"/>
      <c r="LSD123" s="4"/>
      <c r="LSE123" s="4"/>
      <c r="LSF123" s="4"/>
      <c r="LSG123" s="4"/>
      <c r="LSH123" s="4"/>
      <c r="LSI123" s="4"/>
      <c r="LSJ123" s="4"/>
      <c r="LSK123" s="4"/>
      <c r="LSL123" s="4"/>
      <c r="LSM123" s="4"/>
      <c r="LSN123" s="4"/>
      <c r="LSO123" s="4"/>
      <c r="LSP123" s="4"/>
      <c r="LSQ123" s="4"/>
      <c r="LSR123" s="4"/>
      <c r="LSS123" s="4"/>
      <c r="LST123" s="4"/>
      <c r="LSU123" s="4"/>
      <c r="LSV123" s="4"/>
      <c r="LSW123" s="4"/>
      <c r="LSX123" s="4"/>
      <c r="LSY123" s="4"/>
      <c r="LSZ123" s="4"/>
      <c r="LTA123" s="4"/>
      <c r="LTB123" s="4"/>
      <c r="LTC123" s="4"/>
      <c r="LTD123" s="4"/>
      <c r="LTE123" s="4"/>
      <c r="LTF123" s="4"/>
      <c r="LTG123" s="4"/>
      <c r="LTH123" s="4"/>
      <c r="LTI123" s="4"/>
      <c r="LTJ123" s="4"/>
      <c r="LTK123" s="4"/>
      <c r="LTL123" s="4"/>
      <c r="LTM123" s="4"/>
      <c r="LTN123" s="4"/>
      <c r="LTO123" s="4"/>
      <c r="LTP123" s="4"/>
      <c r="LTQ123" s="4"/>
      <c r="LTR123" s="4"/>
      <c r="LTS123" s="4"/>
      <c r="LTT123" s="4"/>
      <c r="LTU123" s="4"/>
      <c r="LTV123" s="4"/>
      <c r="LTW123" s="4"/>
      <c r="LTX123" s="4"/>
      <c r="LTY123" s="4"/>
      <c r="LTZ123" s="4"/>
      <c r="LUG123" s="4"/>
      <c r="LUH123" s="4"/>
      <c r="LUI123" s="4"/>
      <c r="LUJ123" s="4"/>
      <c r="LUK123" s="4"/>
      <c r="LUL123" s="4"/>
      <c r="LUM123" s="4"/>
      <c r="LUN123" s="4"/>
      <c r="LUO123" s="4"/>
      <c r="LUP123" s="4"/>
      <c r="LUQ123" s="4"/>
      <c r="LUR123" s="4"/>
      <c r="LUS123" s="4"/>
      <c r="LUT123" s="4"/>
      <c r="LUU123" s="4"/>
      <c r="LUV123" s="4"/>
      <c r="LUW123" s="4"/>
      <c r="LUX123" s="4"/>
      <c r="LUY123" s="4"/>
      <c r="LUZ123" s="4"/>
      <c r="LVA123" s="4"/>
      <c r="LVB123" s="4"/>
      <c r="LVC123" s="4"/>
      <c r="LVD123" s="4"/>
      <c r="LVE123" s="4"/>
      <c r="LVF123" s="4"/>
      <c r="LVG123" s="4"/>
      <c r="LVH123" s="4"/>
      <c r="LVI123" s="4"/>
      <c r="LVJ123" s="4"/>
      <c r="LVK123" s="4"/>
      <c r="LVL123" s="4"/>
      <c r="LVM123" s="4"/>
      <c r="LVN123" s="4"/>
      <c r="LVO123" s="4"/>
      <c r="LVP123" s="4"/>
      <c r="LVQ123" s="4"/>
      <c r="LVR123" s="4"/>
      <c r="LVS123" s="4"/>
      <c r="LVT123" s="4"/>
      <c r="LVU123" s="4"/>
      <c r="LVV123" s="4"/>
      <c r="LVW123" s="4"/>
      <c r="LVX123" s="4"/>
      <c r="LVY123" s="4"/>
      <c r="LVZ123" s="4"/>
      <c r="LWA123" s="4"/>
      <c r="LWB123" s="4"/>
      <c r="LWC123" s="4"/>
      <c r="LWD123" s="4"/>
      <c r="LWE123" s="4"/>
      <c r="LWF123" s="4"/>
      <c r="LWG123" s="4"/>
      <c r="LWH123" s="4"/>
      <c r="LWI123" s="4"/>
      <c r="LWJ123" s="4"/>
      <c r="LWK123" s="4"/>
      <c r="LWL123" s="4"/>
      <c r="LWM123" s="4"/>
      <c r="LWN123" s="4"/>
      <c r="LWO123" s="4"/>
      <c r="LWP123" s="4"/>
      <c r="LWQ123" s="4"/>
      <c r="LWR123" s="4"/>
      <c r="LWS123" s="4"/>
      <c r="LWT123" s="4"/>
      <c r="LWU123" s="4"/>
      <c r="LWV123" s="4"/>
      <c r="LWW123" s="4"/>
      <c r="LWX123" s="4"/>
      <c r="LWY123" s="4"/>
      <c r="LWZ123" s="4"/>
      <c r="LXA123" s="4"/>
      <c r="LXB123" s="4"/>
      <c r="LXC123" s="4"/>
      <c r="LXD123" s="4"/>
      <c r="LXE123" s="4"/>
      <c r="LXF123" s="4"/>
      <c r="LXG123" s="4"/>
      <c r="LXH123" s="4"/>
      <c r="LXI123" s="4"/>
      <c r="LXJ123" s="4"/>
      <c r="LXK123" s="4"/>
      <c r="LXL123" s="4"/>
      <c r="LXM123" s="4"/>
      <c r="LXN123" s="4"/>
      <c r="LXO123" s="4"/>
      <c r="LXP123" s="4"/>
      <c r="LXQ123" s="4"/>
      <c r="LXR123" s="4"/>
      <c r="LXS123" s="4"/>
      <c r="LXT123" s="4"/>
      <c r="LXU123" s="4"/>
      <c r="LXV123" s="4"/>
      <c r="LXW123" s="4"/>
      <c r="LXX123" s="4"/>
      <c r="LXY123" s="4"/>
      <c r="LXZ123" s="4"/>
      <c r="LYA123" s="4"/>
      <c r="LYB123" s="4"/>
      <c r="LYC123" s="4"/>
      <c r="LYD123" s="4"/>
      <c r="LYE123" s="4"/>
      <c r="LYF123" s="4"/>
      <c r="LYG123" s="4"/>
      <c r="LYH123" s="4"/>
      <c r="LYI123" s="4"/>
      <c r="LYJ123" s="4"/>
      <c r="LYK123" s="4"/>
      <c r="LYL123" s="4"/>
      <c r="LYM123" s="4"/>
      <c r="LYN123" s="4"/>
      <c r="LYO123" s="4"/>
      <c r="LYP123" s="4"/>
      <c r="LYQ123" s="4"/>
      <c r="LYR123" s="4"/>
      <c r="LYS123" s="4"/>
      <c r="LYT123" s="4"/>
      <c r="LYU123" s="4"/>
      <c r="LYV123" s="4"/>
      <c r="LYW123" s="4"/>
      <c r="LYX123" s="4"/>
      <c r="LYY123" s="4"/>
      <c r="LYZ123" s="4"/>
      <c r="LZA123" s="4"/>
      <c r="LZB123" s="4"/>
      <c r="LZC123" s="4"/>
      <c r="LZD123" s="4"/>
      <c r="LZE123" s="4"/>
      <c r="LZF123" s="4"/>
      <c r="LZG123" s="4"/>
      <c r="LZH123" s="4"/>
      <c r="LZI123" s="4"/>
      <c r="LZJ123" s="4"/>
      <c r="LZK123" s="4"/>
      <c r="LZL123" s="4"/>
      <c r="LZM123" s="4"/>
      <c r="LZN123" s="4"/>
      <c r="LZO123" s="4"/>
      <c r="LZP123" s="4"/>
      <c r="LZQ123" s="4"/>
      <c r="LZR123" s="4"/>
      <c r="LZS123" s="4"/>
      <c r="LZT123" s="4"/>
      <c r="LZU123" s="4"/>
      <c r="LZV123" s="4"/>
      <c r="LZW123" s="4"/>
      <c r="LZX123" s="4"/>
      <c r="LZY123" s="4"/>
      <c r="LZZ123" s="4"/>
      <c r="MAA123" s="4"/>
      <c r="MAB123" s="4"/>
      <c r="MAC123" s="4"/>
      <c r="MAD123" s="4"/>
      <c r="MAE123" s="4"/>
      <c r="MAF123" s="4"/>
      <c r="MAG123" s="4"/>
      <c r="MAH123" s="4"/>
      <c r="MAI123" s="4"/>
      <c r="MAJ123" s="4"/>
      <c r="MAK123" s="4"/>
      <c r="MAL123" s="4"/>
      <c r="MAM123" s="4"/>
      <c r="MAN123" s="4"/>
      <c r="MAO123" s="4"/>
      <c r="MAP123" s="4"/>
      <c r="MAQ123" s="4"/>
      <c r="MAR123" s="4"/>
      <c r="MAS123" s="4"/>
      <c r="MAT123" s="4"/>
      <c r="MAU123" s="4"/>
      <c r="MAV123" s="4"/>
      <c r="MAW123" s="4"/>
      <c r="MAX123" s="4"/>
      <c r="MAY123" s="4"/>
      <c r="MAZ123" s="4"/>
      <c r="MBA123" s="4"/>
      <c r="MBB123" s="4"/>
      <c r="MBC123" s="4"/>
      <c r="MBD123" s="4"/>
      <c r="MBE123" s="4"/>
      <c r="MBF123" s="4"/>
      <c r="MBG123" s="4"/>
      <c r="MBH123" s="4"/>
      <c r="MBI123" s="4"/>
      <c r="MBJ123" s="4"/>
      <c r="MBK123" s="4"/>
      <c r="MBL123" s="4"/>
      <c r="MBM123" s="4"/>
      <c r="MBN123" s="4"/>
      <c r="MBO123" s="4"/>
      <c r="MBP123" s="4"/>
      <c r="MBQ123" s="4"/>
      <c r="MBR123" s="4"/>
      <c r="MBS123" s="4"/>
      <c r="MBT123" s="4"/>
      <c r="MBU123" s="4"/>
      <c r="MBV123" s="4"/>
      <c r="MBW123" s="4"/>
      <c r="MBX123" s="4"/>
      <c r="MBY123" s="4"/>
      <c r="MBZ123" s="4"/>
      <c r="MCA123" s="4"/>
      <c r="MCB123" s="4"/>
      <c r="MCC123" s="4"/>
      <c r="MCD123" s="4"/>
      <c r="MCE123" s="4"/>
      <c r="MCF123" s="4"/>
      <c r="MCG123" s="4"/>
      <c r="MCH123" s="4"/>
      <c r="MCI123" s="4"/>
      <c r="MCJ123" s="4"/>
      <c r="MCK123" s="4"/>
      <c r="MCL123" s="4"/>
      <c r="MCM123" s="4"/>
      <c r="MCN123" s="4"/>
      <c r="MCO123" s="4"/>
      <c r="MCP123" s="4"/>
      <c r="MCQ123" s="4"/>
      <c r="MCR123" s="4"/>
      <c r="MCS123" s="4"/>
      <c r="MCT123" s="4"/>
      <c r="MCU123" s="4"/>
      <c r="MCV123" s="4"/>
      <c r="MCW123" s="4"/>
      <c r="MCX123" s="4"/>
      <c r="MCY123" s="4"/>
      <c r="MCZ123" s="4"/>
      <c r="MDA123" s="4"/>
      <c r="MDB123" s="4"/>
      <c r="MDC123" s="4"/>
      <c r="MDD123" s="4"/>
      <c r="MDE123" s="4"/>
      <c r="MDF123" s="4"/>
      <c r="MDG123" s="4"/>
      <c r="MDH123" s="4"/>
      <c r="MDI123" s="4"/>
      <c r="MDJ123" s="4"/>
      <c r="MDK123" s="4"/>
      <c r="MDL123" s="4"/>
      <c r="MDM123" s="4"/>
      <c r="MDN123" s="4"/>
      <c r="MDO123" s="4"/>
      <c r="MDP123" s="4"/>
      <c r="MDQ123" s="4"/>
      <c r="MDR123" s="4"/>
      <c r="MDS123" s="4"/>
      <c r="MDT123" s="4"/>
      <c r="MDU123" s="4"/>
      <c r="MDV123" s="4"/>
      <c r="MEC123" s="4"/>
      <c r="MED123" s="4"/>
      <c r="MEE123" s="4"/>
      <c r="MEF123" s="4"/>
      <c r="MEG123" s="4"/>
      <c r="MEH123" s="4"/>
      <c r="MEI123" s="4"/>
      <c r="MEJ123" s="4"/>
      <c r="MEK123" s="4"/>
      <c r="MEL123" s="4"/>
      <c r="MEM123" s="4"/>
      <c r="MEN123" s="4"/>
      <c r="MEO123" s="4"/>
      <c r="MEP123" s="4"/>
      <c r="MEQ123" s="4"/>
      <c r="MER123" s="4"/>
      <c r="MES123" s="4"/>
      <c r="MET123" s="4"/>
      <c r="MEU123" s="4"/>
      <c r="MEV123" s="4"/>
      <c r="MEW123" s="4"/>
      <c r="MEX123" s="4"/>
      <c r="MEY123" s="4"/>
      <c r="MEZ123" s="4"/>
      <c r="MFA123" s="4"/>
      <c r="MFB123" s="4"/>
      <c r="MFC123" s="4"/>
      <c r="MFD123" s="4"/>
      <c r="MFE123" s="4"/>
      <c r="MFF123" s="4"/>
      <c r="MFG123" s="4"/>
      <c r="MFH123" s="4"/>
      <c r="MFI123" s="4"/>
      <c r="MFJ123" s="4"/>
      <c r="MFK123" s="4"/>
      <c r="MFL123" s="4"/>
      <c r="MFM123" s="4"/>
      <c r="MFN123" s="4"/>
      <c r="MFO123" s="4"/>
      <c r="MFP123" s="4"/>
      <c r="MFQ123" s="4"/>
      <c r="MFR123" s="4"/>
      <c r="MFS123" s="4"/>
      <c r="MFT123" s="4"/>
      <c r="MFU123" s="4"/>
      <c r="MFV123" s="4"/>
      <c r="MFW123" s="4"/>
      <c r="MFX123" s="4"/>
      <c r="MFY123" s="4"/>
      <c r="MFZ123" s="4"/>
      <c r="MGA123" s="4"/>
      <c r="MGB123" s="4"/>
      <c r="MGC123" s="4"/>
      <c r="MGD123" s="4"/>
      <c r="MGE123" s="4"/>
      <c r="MGF123" s="4"/>
      <c r="MGG123" s="4"/>
      <c r="MGH123" s="4"/>
      <c r="MGI123" s="4"/>
      <c r="MGJ123" s="4"/>
      <c r="MGK123" s="4"/>
      <c r="MGL123" s="4"/>
      <c r="MGM123" s="4"/>
      <c r="MGN123" s="4"/>
      <c r="MGO123" s="4"/>
      <c r="MGP123" s="4"/>
      <c r="MGQ123" s="4"/>
      <c r="MGR123" s="4"/>
      <c r="MGS123" s="4"/>
      <c r="MGT123" s="4"/>
      <c r="MGU123" s="4"/>
      <c r="MGV123" s="4"/>
      <c r="MGW123" s="4"/>
      <c r="MGX123" s="4"/>
      <c r="MGY123" s="4"/>
      <c r="MGZ123" s="4"/>
      <c r="MHA123" s="4"/>
      <c r="MHB123" s="4"/>
      <c r="MHC123" s="4"/>
      <c r="MHD123" s="4"/>
      <c r="MHE123" s="4"/>
      <c r="MHF123" s="4"/>
      <c r="MHG123" s="4"/>
      <c r="MHH123" s="4"/>
      <c r="MHI123" s="4"/>
      <c r="MHJ123" s="4"/>
      <c r="MHK123" s="4"/>
      <c r="MHL123" s="4"/>
      <c r="MHM123" s="4"/>
      <c r="MHN123" s="4"/>
      <c r="MHO123" s="4"/>
      <c r="MHP123" s="4"/>
      <c r="MHQ123" s="4"/>
      <c r="MHR123" s="4"/>
      <c r="MHS123" s="4"/>
      <c r="MHT123" s="4"/>
      <c r="MHU123" s="4"/>
      <c r="MHV123" s="4"/>
      <c r="MHW123" s="4"/>
      <c r="MHX123" s="4"/>
      <c r="MHY123" s="4"/>
      <c r="MHZ123" s="4"/>
      <c r="MIA123" s="4"/>
      <c r="MIB123" s="4"/>
      <c r="MIC123" s="4"/>
      <c r="MID123" s="4"/>
      <c r="MIE123" s="4"/>
      <c r="MIF123" s="4"/>
      <c r="MIG123" s="4"/>
      <c r="MIH123" s="4"/>
      <c r="MII123" s="4"/>
      <c r="MIJ123" s="4"/>
      <c r="MIK123" s="4"/>
      <c r="MIL123" s="4"/>
      <c r="MIM123" s="4"/>
      <c r="MIN123" s="4"/>
      <c r="MIO123" s="4"/>
      <c r="MIP123" s="4"/>
      <c r="MIQ123" s="4"/>
      <c r="MIR123" s="4"/>
      <c r="MIS123" s="4"/>
      <c r="MIT123" s="4"/>
      <c r="MIU123" s="4"/>
      <c r="MIV123" s="4"/>
      <c r="MIW123" s="4"/>
      <c r="MIX123" s="4"/>
      <c r="MIY123" s="4"/>
      <c r="MIZ123" s="4"/>
      <c r="MJA123" s="4"/>
      <c r="MJB123" s="4"/>
      <c r="MJC123" s="4"/>
      <c r="MJD123" s="4"/>
      <c r="MJE123" s="4"/>
      <c r="MJF123" s="4"/>
      <c r="MJG123" s="4"/>
      <c r="MJH123" s="4"/>
      <c r="MJI123" s="4"/>
      <c r="MJJ123" s="4"/>
      <c r="MJK123" s="4"/>
      <c r="MJL123" s="4"/>
      <c r="MJM123" s="4"/>
      <c r="MJN123" s="4"/>
      <c r="MJO123" s="4"/>
      <c r="MJP123" s="4"/>
      <c r="MJQ123" s="4"/>
      <c r="MJR123" s="4"/>
      <c r="MJS123" s="4"/>
      <c r="MJT123" s="4"/>
      <c r="MJU123" s="4"/>
      <c r="MJV123" s="4"/>
      <c r="MJW123" s="4"/>
      <c r="MJX123" s="4"/>
      <c r="MJY123" s="4"/>
      <c r="MJZ123" s="4"/>
      <c r="MKA123" s="4"/>
      <c r="MKB123" s="4"/>
      <c r="MKC123" s="4"/>
      <c r="MKD123" s="4"/>
      <c r="MKE123" s="4"/>
      <c r="MKF123" s="4"/>
      <c r="MKG123" s="4"/>
      <c r="MKH123" s="4"/>
      <c r="MKI123" s="4"/>
      <c r="MKJ123" s="4"/>
      <c r="MKK123" s="4"/>
      <c r="MKL123" s="4"/>
      <c r="MKM123" s="4"/>
      <c r="MKN123" s="4"/>
      <c r="MKO123" s="4"/>
      <c r="MKP123" s="4"/>
      <c r="MKQ123" s="4"/>
      <c r="MKR123" s="4"/>
      <c r="MKS123" s="4"/>
      <c r="MKT123" s="4"/>
      <c r="MKU123" s="4"/>
      <c r="MKV123" s="4"/>
      <c r="MKW123" s="4"/>
      <c r="MKX123" s="4"/>
      <c r="MKY123" s="4"/>
      <c r="MKZ123" s="4"/>
      <c r="MLA123" s="4"/>
      <c r="MLB123" s="4"/>
      <c r="MLC123" s="4"/>
      <c r="MLD123" s="4"/>
      <c r="MLE123" s="4"/>
      <c r="MLF123" s="4"/>
      <c r="MLG123" s="4"/>
      <c r="MLH123" s="4"/>
      <c r="MLI123" s="4"/>
      <c r="MLJ123" s="4"/>
      <c r="MLK123" s="4"/>
      <c r="MLL123" s="4"/>
      <c r="MLM123" s="4"/>
      <c r="MLN123" s="4"/>
      <c r="MLO123" s="4"/>
      <c r="MLP123" s="4"/>
      <c r="MLQ123" s="4"/>
      <c r="MLR123" s="4"/>
      <c r="MLS123" s="4"/>
      <c r="MLT123" s="4"/>
      <c r="MLU123" s="4"/>
      <c r="MLV123" s="4"/>
      <c r="MLW123" s="4"/>
      <c r="MLX123" s="4"/>
      <c r="MLY123" s="4"/>
      <c r="MLZ123" s="4"/>
      <c r="MMA123" s="4"/>
      <c r="MMB123" s="4"/>
      <c r="MMC123" s="4"/>
      <c r="MMD123" s="4"/>
      <c r="MME123" s="4"/>
      <c r="MMF123" s="4"/>
      <c r="MMG123" s="4"/>
      <c r="MMH123" s="4"/>
      <c r="MMI123" s="4"/>
      <c r="MMJ123" s="4"/>
      <c r="MMK123" s="4"/>
      <c r="MML123" s="4"/>
      <c r="MMM123" s="4"/>
      <c r="MMN123" s="4"/>
      <c r="MMO123" s="4"/>
      <c r="MMP123" s="4"/>
      <c r="MMQ123" s="4"/>
      <c r="MMR123" s="4"/>
      <c r="MMS123" s="4"/>
      <c r="MMT123" s="4"/>
      <c r="MMU123" s="4"/>
      <c r="MMV123" s="4"/>
      <c r="MMW123" s="4"/>
      <c r="MMX123" s="4"/>
      <c r="MMY123" s="4"/>
      <c r="MMZ123" s="4"/>
      <c r="MNA123" s="4"/>
      <c r="MNB123" s="4"/>
      <c r="MNC123" s="4"/>
      <c r="MND123" s="4"/>
      <c r="MNE123" s="4"/>
      <c r="MNF123" s="4"/>
      <c r="MNG123" s="4"/>
      <c r="MNH123" s="4"/>
      <c r="MNI123" s="4"/>
      <c r="MNJ123" s="4"/>
      <c r="MNK123" s="4"/>
      <c r="MNL123" s="4"/>
      <c r="MNM123" s="4"/>
      <c r="MNN123" s="4"/>
      <c r="MNO123" s="4"/>
      <c r="MNP123" s="4"/>
      <c r="MNQ123" s="4"/>
      <c r="MNR123" s="4"/>
      <c r="MNY123" s="4"/>
      <c r="MNZ123" s="4"/>
      <c r="MOA123" s="4"/>
      <c r="MOB123" s="4"/>
      <c r="MOC123" s="4"/>
      <c r="MOD123" s="4"/>
      <c r="MOE123" s="4"/>
      <c r="MOF123" s="4"/>
      <c r="MOG123" s="4"/>
      <c r="MOH123" s="4"/>
      <c r="MOI123" s="4"/>
      <c r="MOJ123" s="4"/>
      <c r="MOK123" s="4"/>
      <c r="MOL123" s="4"/>
      <c r="MOM123" s="4"/>
      <c r="MON123" s="4"/>
      <c r="MOO123" s="4"/>
      <c r="MOP123" s="4"/>
      <c r="MOQ123" s="4"/>
      <c r="MOR123" s="4"/>
      <c r="MOS123" s="4"/>
      <c r="MOT123" s="4"/>
      <c r="MOU123" s="4"/>
      <c r="MOV123" s="4"/>
      <c r="MOW123" s="4"/>
      <c r="MOX123" s="4"/>
      <c r="MOY123" s="4"/>
      <c r="MOZ123" s="4"/>
      <c r="MPA123" s="4"/>
      <c r="MPB123" s="4"/>
      <c r="MPC123" s="4"/>
      <c r="MPD123" s="4"/>
      <c r="MPE123" s="4"/>
      <c r="MPF123" s="4"/>
      <c r="MPG123" s="4"/>
      <c r="MPH123" s="4"/>
      <c r="MPI123" s="4"/>
      <c r="MPJ123" s="4"/>
      <c r="MPK123" s="4"/>
      <c r="MPL123" s="4"/>
      <c r="MPM123" s="4"/>
      <c r="MPN123" s="4"/>
      <c r="MPO123" s="4"/>
      <c r="MPP123" s="4"/>
      <c r="MPQ123" s="4"/>
      <c r="MPR123" s="4"/>
      <c r="MPS123" s="4"/>
      <c r="MPT123" s="4"/>
      <c r="MPU123" s="4"/>
      <c r="MPV123" s="4"/>
      <c r="MPW123" s="4"/>
      <c r="MPX123" s="4"/>
      <c r="MPY123" s="4"/>
      <c r="MPZ123" s="4"/>
      <c r="MQA123" s="4"/>
      <c r="MQB123" s="4"/>
      <c r="MQC123" s="4"/>
      <c r="MQD123" s="4"/>
      <c r="MQE123" s="4"/>
      <c r="MQF123" s="4"/>
      <c r="MQG123" s="4"/>
      <c r="MQH123" s="4"/>
      <c r="MQI123" s="4"/>
      <c r="MQJ123" s="4"/>
      <c r="MQK123" s="4"/>
      <c r="MQL123" s="4"/>
      <c r="MQM123" s="4"/>
      <c r="MQN123" s="4"/>
      <c r="MQO123" s="4"/>
      <c r="MQP123" s="4"/>
      <c r="MQQ123" s="4"/>
      <c r="MQR123" s="4"/>
      <c r="MQS123" s="4"/>
      <c r="MQT123" s="4"/>
      <c r="MQU123" s="4"/>
      <c r="MQV123" s="4"/>
      <c r="MQW123" s="4"/>
      <c r="MQX123" s="4"/>
      <c r="MQY123" s="4"/>
      <c r="MQZ123" s="4"/>
      <c r="MRA123" s="4"/>
      <c r="MRB123" s="4"/>
      <c r="MRC123" s="4"/>
      <c r="MRD123" s="4"/>
      <c r="MRE123" s="4"/>
      <c r="MRF123" s="4"/>
      <c r="MRG123" s="4"/>
      <c r="MRH123" s="4"/>
      <c r="MRI123" s="4"/>
      <c r="MRJ123" s="4"/>
      <c r="MRK123" s="4"/>
      <c r="MRL123" s="4"/>
      <c r="MRM123" s="4"/>
      <c r="MRN123" s="4"/>
      <c r="MRO123" s="4"/>
      <c r="MRP123" s="4"/>
      <c r="MRQ123" s="4"/>
      <c r="MRR123" s="4"/>
      <c r="MRS123" s="4"/>
      <c r="MRT123" s="4"/>
      <c r="MRU123" s="4"/>
      <c r="MRV123" s="4"/>
      <c r="MRW123" s="4"/>
      <c r="MRX123" s="4"/>
      <c r="MRY123" s="4"/>
      <c r="MRZ123" s="4"/>
      <c r="MSA123" s="4"/>
      <c r="MSB123" s="4"/>
      <c r="MSC123" s="4"/>
      <c r="MSD123" s="4"/>
      <c r="MSE123" s="4"/>
      <c r="MSF123" s="4"/>
      <c r="MSG123" s="4"/>
      <c r="MSH123" s="4"/>
      <c r="MSI123" s="4"/>
      <c r="MSJ123" s="4"/>
      <c r="MSK123" s="4"/>
      <c r="MSL123" s="4"/>
      <c r="MSM123" s="4"/>
      <c r="MSN123" s="4"/>
      <c r="MSO123" s="4"/>
      <c r="MSP123" s="4"/>
      <c r="MSQ123" s="4"/>
      <c r="MSR123" s="4"/>
      <c r="MSS123" s="4"/>
      <c r="MST123" s="4"/>
      <c r="MSU123" s="4"/>
      <c r="MSV123" s="4"/>
      <c r="MSW123" s="4"/>
      <c r="MSX123" s="4"/>
      <c r="MSY123" s="4"/>
      <c r="MSZ123" s="4"/>
      <c r="MTA123" s="4"/>
      <c r="MTB123" s="4"/>
      <c r="MTC123" s="4"/>
      <c r="MTD123" s="4"/>
      <c r="MTE123" s="4"/>
      <c r="MTF123" s="4"/>
      <c r="MTG123" s="4"/>
      <c r="MTH123" s="4"/>
      <c r="MTI123" s="4"/>
      <c r="MTJ123" s="4"/>
      <c r="MTK123" s="4"/>
      <c r="MTL123" s="4"/>
      <c r="MTM123" s="4"/>
      <c r="MTN123" s="4"/>
      <c r="MTO123" s="4"/>
      <c r="MTP123" s="4"/>
      <c r="MTQ123" s="4"/>
      <c r="MTR123" s="4"/>
      <c r="MTS123" s="4"/>
      <c r="MTT123" s="4"/>
      <c r="MTU123" s="4"/>
      <c r="MTV123" s="4"/>
      <c r="MTW123" s="4"/>
      <c r="MTX123" s="4"/>
      <c r="MTY123" s="4"/>
      <c r="MTZ123" s="4"/>
      <c r="MUA123" s="4"/>
      <c r="MUB123" s="4"/>
      <c r="MUC123" s="4"/>
      <c r="MUD123" s="4"/>
      <c r="MUE123" s="4"/>
      <c r="MUF123" s="4"/>
      <c r="MUG123" s="4"/>
      <c r="MUH123" s="4"/>
      <c r="MUI123" s="4"/>
      <c r="MUJ123" s="4"/>
      <c r="MUK123" s="4"/>
      <c r="MUL123" s="4"/>
      <c r="MUM123" s="4"/>
      <c r="MUN123" s="4"/>
      <c r="MUO123" s="4"/>
      <c r="MUP123" s="4"/>
      <c r="MUQ123" s="4"/>
      <c r="MUR123" s="4"/>
      <c r="MUS123" s="4"/>
      <c r="MUT123" s="4"/>
      <c r="MUU123" s="4"/>
      <c r="MUV123" s="4"/>
      <c r="MUW123" s="4"/>
      <c r="MUX123" s="4"/>
      <c r="MUY123" s="4"/>
      <c r="MUZ123" s="4"/>
      <c r="MVA123" s="4"/>
      <c r="MVB123" s="4"/>
      <c r="MVC123" s="4"/>
      <c r="MVD123" s="4"/>
      <c r="MVE123" s="4"/>
      <c r="MVF123" s="4"/>
      <c r="MVG123" s="4"/>
      <c r="MVH123" s="4"/>
      <c r="MVI123" s="4"/>
      <c r="MVJ123" s="4"/>
      <c r="MVK123" s="4"/>
      <c r="MVL123" s="4"/>
      <c r="MVM123" s="4"/>
      <c r="MVN123" s="4"/>
      <c r="MVO123" s="4"/>
      <c r="MVP123" s="4"/>
      <c r="MVQ123" s="4"/>
      <c r="MVR123" s="4"/>
      <c r="MVS123" s="4"/>
      <c r="MVT123" s="4"/>
      <c r="MVU123" s="4"/>
      <c r="MVV123" s="4"/>
      <c r="MVW123" s="4"/>
      <c r="MVX123" s="4"/>
      <c r="MVY123" s="4"/>
      <c r="MVZ123" s="4"/>
      <c r="MWA123" s="4"/>
      <c r="MWB123" s="4"/>
      <c r="MWC123" s="4"/>
      <c r="MWD123" s="4"/>
      <c r="MWE123" s="4"/>
      <c r="MWF123" s="4"/>
      <c r="MWG123" s="4"/>
      <c r="MWH123" s="4"/>
      <c r="MWI123" s="4"/>
      <c r="MWJ123" s="4"/>
      <c r="MWK123" s="4"/>
      <c r="MWL123" s="4"/>
      <c r="MWM123" s="4"/>
      <c r="MWN123" s="4"/>
      <c r="MWO123" s="4"/>
      <c r="MWP123" s="4"/>
      <c r="MWQ123" s="4"/>
      <c r="MWR123" s="4"/>
      <c r="MWS123" s="4"/>
      <c r="MWT123" s="4"/>
      <c r="MWU123" s="4"/>
      <c r="MWV123" s="4"/>
      <c r="MWW123" s="4"/>
      <c r="MWX123" s="4"/>
      <c r="MWY123" s="4"/>
      <c r="MWZ123" s="4"/>
      <c r="MXA123" s="4"/>
      <c r="MXB123" s="4"/>
      <c r="MXC123" s="4"/>
      <c r="MXD123" s="4"/>
      <c r="MXE123" s="4"/>
      <c r="MXF123" s="4"/>
      <c r="MXG123" s="4"/>
      <c r="MXH123" s="4"/>
      <c r="MXI123" s="4"/>
      <c r="MXJ123" s="4"/>
      <c r="MXK123" s="4"/>
      <c r="MXL123" s="4"/>
      <c r="MXM123" s="4"/>
      <c r="MXN123" s="4"/>
      <c r="MXU123" s="4"/>
      <c r="MXV123" s="4"/>
      <c r="MXW123" s="4"/>
      <c r="MXX123" s="4"/>
      <c r="MXY123" s="4"/>
      <c r="MXZ123" s="4"/>
      <c r="MYA123" s="4"/>
      <c r="MYB123" s="4"/>
      <c r="MYC123" s="4"/>
      <c r="MYD123" s="4"/>
      <c r="MYE123" s="4"/>
      <c r="MYF123" s="4"/>
      <c r="MYG123" s="4"/>
      <c r="MYH123" s="4"/>
      <c r="MYI123" s="4"/>
      <c r="MYJ123" s="4"/>
      <c r="MYK123" s="4"/>
      <c r="MYL123" s="4"/>
      <c r="MYM123" s="4"/>
      <c r="MYN123" s="4"/>
      <c r="MYO123" s="4"/>
      <c r="MYP123" s="4"/>
      <c r="MYQ123" s="4"/>
      <c r="MYR123" s="4"/>
      <c r="MYS123" s="4"/>
      <c r="MYT123" s="4"/>
      <c r="MYU123" s="4"/>
      <c r="MYV123" s="4"/>
      <c r="MYW123" s="4"/>
      <c r="MYX123" s="4"/>
      <c r="MYY123" s="4"/>
      <c r="MYZ123" s="4"/>
      <c r="MZA123" s="4"/>
      <c r="MZB123" s="4"/>
      <c r="MZC123" s="4"/>
      <c r="MZD123" s="4"/>
      <c r="MZE123" s="4"/>
      <c r="MZF123" s="4"/>
      <c r="MZG123" s="4"/>
      <c r="MZH123" s="4"/>
      <c r="MZI123" s="4"/>
      <c r="MZJ123" s="4"/>
      <c r="MZK123" s="4"/>
      <c r="MZL123" s="4"/>
      <c r="MZM123" s="4"/>
      <c r="MZN123" s="4"/>
      <c r="MZO123" s="4"/>
      <c r="MZP123" s="4"/>
      <c r="MZQ123" s="4"/>
      <c r="MZR123" s="4"/>
      <c r="MZS123" s="4"/>
      <c r="MZT123" s="4"/>
      <c r="MZU123" s="4"/>
      <c r="MZV123" s="4"/>
      <c r="MZW123" s="4"/>
      <c r="MZX123" s="4"/>
      <c r="MZY123" s="4"/>
      <c r="MZZ123" s="4"/>
      <c r="NAA123" s="4"/>
      <c r="NAB123" s="4"/>
      <c r="NAC123" s="4"/>
      <c r="NAD123" s="4"/>
      <c r="NAE123" s="4"/>
      <c r="NAF123" s="4"/>
      <c r="NAG123" s="4"/>
      <c r="NAH123" s="4"/>
      <c r="NAI123" s="4"/>
      <c r="NAJ123" s="4"/>
      <c r="NAK123" s="4"/>
      <c r="NAL123" s="4"/>
      <c r="NAM123" s="4"/>
      <c r="NAN123" s="4"/>
      <c r="NAO123" s="4"/>
      <c r="NAP123" s="4"/>
      <c r="NAQ123" s="4"/>
      <c r="NAR123" s="4"/>
      <c r="NAS123" s="4"/>
      <c r="NAT123" s="4"/>
      <c r="NAU123" s="4"/>
      <c r="NAV123" s="4"/>
      <c r="NAW123" s="4"/>
      <c r="NAX123" s="4"/>
      <c r="NAY123" s="4"/>
      <c r="NAZ123" s="4"/>
      <c r="NBA123" s="4"/>
      <c r="NBB123" s="4"/>
      <c r="NBC123" s="4"/>
      <c r="NBD123" s="4"/>
      <c r="NBE123" s="4"/>
      <c r="NBF123" s="4"/>
      <c r="NBG123" s="4"/>
      <c r="NBH123" s="4"/>
      <c r="NBI123" s="4"/>
      <c r="NBJ123" s="4"/>
      <c r="NBK123" s="4"/>
      <c r="NBL123" s="4"/>
      <c r="NBM123" s="4"/>
      <c r="NBN123" s="4"/>
      <c r="NBO123" s="4"/>
      <c r="NBP123" s="4"/>
      <c r="NBQ123" s="4"/>
      <c r="NBR123" s="4"/>
      <c r="NBS123" s="4"/>
      <c r="NBT123" s="4"/>
      <c r="NBU123" s="4"/>
      <c r="NBV123" s="4"/>
      <c r="NBW123" s="4"/>
      <c r="NBX123" s="4"/>
      <c r="NBY123" s="4"/>
      <c r="NBZ123" s="4"/>
      <c r="NCA123" s="4"/>
      <c r="NCB123" s="4"/>
      <c r="NCC123" s="4"/>
      <c r="NCD123" s="4"/>
      <c r="NCE123" s="4"/>
      <c r="NCF123" s="4"/>
      <c r="NCG123" s="4"/>
      <c r="NCH123" s="4"/>
      <c r="NCI123" s="4"/>
      <c r="NCJ123" s="4"/>
      <c r="NCK123" s="4"/>
      <c r="NCL123" s="4"/>
      <c r="NCM123" s="4"/>
      <c r="NCN123" s="4"/>
      <c r="NCO123" s="4"/>
      <c r="NCP123" s="4"/>
      <c r="NCQ123" s="4"/>
      <c r="NCR123" s="4"/>
      <c r="NCS123" s="4"/>
      <c r="NCT123" s="4"/>
      <c r="NCU123" s="4"/>
      <c r="NCV123" s="4"/>
      <c r="NCW123" s="4"/>
      <c r="NCX123" s="4"/>
      <c r="NCY123" s="4"/>
      <c r="NCZ123" s="4"/>
      <c r="NDA123" s="4"/>
      <c r="NDB123" s="4"/>
      <c r="NDC123" s="4"/>
      <c r="NDD123" s="4"/>
      <c r="NDE123" s="4"/>
      <c r="NDF123" s="4"/>
      <c r="NDG123" s="4"/>
      <c r="NDH123" s="4"/>
      <c r="NDI123" s="4"/>
      <c r="NDJ123" s="4"/>
      <c r="NDK123" s="4"/>
      <c r="NDL123" s="4"/>
      <c r="NDM123" s="4"/>
      <c r="NDN123" s="4"/>
      <c r="NDO123" s="4"/>
      <c r="NDP123" s="4"/>
      <c r="NDQ123" s="4"/>
      <c r="NDR123" s="4"/>
      <c r="NDS123" s="4"/>
      <c r="NDT123" s="4"/>
      <c r="NDU123" s="4"/>
      <c r="NDV123" s="4"/>
      <c r="NDW123" s="4"/>
      <c r="NDX123" s="4"/>
      <c r="NDY123" s="4"/>
      <c r="NDZ123" s="4"/>
      <c r="NEA123" s="4"/>
      <c r="NEB123" s="4"/>
      <c r="NEC123" s="4"/>
      <c r="NED123" s="4"/>
      <c r="NEE123" s="4"/>
      <c r="NEF123" s="4"/>
      <c r="NEG123" s="4"/>
      <c r="NEH123" s="4"/>
      <c r="NEI123" s="4"/>
      <c r="NEJ123" s="4"/>
      <c r="NEK123" s="4"/>
      <c r="NEL123" s="4"/>
      <c r="NEM123" s="4"/>
      <c r="NEN123" s="4"/>
      <c r="NEO123" s="4"/>
      <c r="NEP123" s="4"/>
      <c r="NEQ123" s="4"/>
      <c r="NER123" s="4"/>
      <c r="NES123" s="4"/>
      <c r="NET123" s="4"/>
      <c r="NEU123" s="4"/>
      <c r="NEV123" s="4"/>
      <c r="NEW123" s="4"/>
      <c r="NEX123" s="4"/>
      <c r="NEY123" s="4"/>
      <c r="NEZ123" s="4"/>
      <c r="NFA123" s="4"/>
      <c r="NFB123" s="4"/>
      <c r="NFC123" s="4"/>
      <c r="NFD123" s="4"/>
      <c r="NFE123" s="4"/>
      <c r="NFF123" s="4"/>
      <c r="NFG123" s="4"/>
      <c r="NFH123" s="4"/>
      <c r="NFI123" s="4"/>
      <c r="NFJ123" s="4"/>
      <c r="NFK123" s="4"/>
      <c r="NFL123" s="4"/>
      <c r="NFM123" s="4"/>
      <c r="NFN123" s="4"/>
      <c r="NFO123" s="4"/>
      <c r="NFP123" s="4"/>
      <c r="NFQ123" s="4"/>
      <c r="NFR123" s="4"/>
      <c r="NFS123" s="4"/>
      <c r="NFT123" s="4"/>
      <c r="NFU123" s="4"/>
      <c r="NFV123" s="4"/>
      <c r="NFW123" s="4"/>
      <c r="NFX123" s="4"/>
      <c r="NFY123" s="4"/>
      <c r="NFZ123" s="4"/>
      <c r="NGA123" s="4"/>
      <c r="NGB123" s="4"/>
      <c r="NGC123" s="4"/>
      <c r="NGD123" s="4"/>
      <c r="NGE123" s="4"/>
      <c r="NGF123" s="4"/>
      <c r="NGG123" s="4"/>
      <c r="NGH123" s="4"/>
      <c r="NGI123" s="4"/>
      <c r="NGJ123" s="4"/>
      <c r="NGK123" s="4"/>
      <c r="NGL123" s="4"/>
      <c r="NGM123" s="4"/>
      <c r="NGN123" s="4"/>
      <c r="NGO123" s="4"/>
      <c r="NGP123" s="4"/>
      <c r="NGQ123" s="4"/>
      <c r="NGR123" s="4"/>
      <c r="NGS123" s="4"/>
      <c r="NGT123" s="4"/>
      <c r="NGU123" s="4"/>
      <c r="NGV123" s="4"/>
      <c r="NGW123" s="4"/>
      <c r="NGX123" s="4"/>
      <c r="NGY123" s="4"/>
      <c r="NGZ123" s="4"/>
      <c r="NHA123" s="4"/>
      <c r="NHB123" s="4"/>
      <c r="NHC123" s="4"/>
      <c r="NHD123" s="4"/>
      <c r="NHE123" s="4"/>
      <c r="NHF123" s="4"/>
      <c r="NHG123" s="4"/>
      <c r="NHH123" s="4"/>
      <c r="NHI123" s="4"/>
      <c r="NHJ123" s="4"/>
      <c r="NHQ123" s="4"/>
      <c r="NHR123" s="4"/>
      <c r="NHS123" s="4"/>
      <c r="NHT123" s="4"/>
      <c r="NHU123" s="4"/>
      <c r="NHV123" s="4"/>
      <c r="NHW123" s="4"/>
      <c r="NHX123" s="4"/>
      <c r="NHY123" s="4"/>
      <c r="NHZ123" s="4"/>
      <c r="NIA123" s="4"/>
      <c r="NIB123" s="4"/>
      <c r="NIC123" s="4"/>
      <c r="NID123" s="4"/>
      <c r="NIE123" s="4"/>
      <c r="NIF123" s="4"/>
      <c r="NIG123" s="4"/>
      <c r="NIH123" s="4"/>
      <c r="NII123" s="4"/>
      <c r="NIJ123" s="4"/>
      <c r="NIK123" s="4"/>
      <c r="NIL123" s="4"/>
      <c r="NIM123" s="4"/>
      <c r="NIN123" s="4"/>
      <c r="NIO123" s="4"/>
      <c r="NIP123" s="4"/>
      <c r="NIQ123" s="4"/>
      <c r="NIR123" s="4"/>
      <c r="NIS123" s="4"/>
      <c r="NIT123" s="4"/>
      <c r="NIU123" s="4"/>
      <c r="NIV123" s="4"/>
      <c r="NIW123" s="4"/>
      <c r="NIX123" s="4"/>
      <c r="NIY123" s="4"/>
      <c r="NIZ123" s="4"/>
      <c r="NJA123" s="4"/>
      <c r="NJB123" s="4"/>
      <c r="NJC123" s="4"/>
      <c r="NJD123" s="4"/>
      <c r="NJE123" s="4"/>
      <c r="NJF123" s="4"/>
      <c r="NJG123" s="4"/>
      <c r="NJH123" s="4"/>
      <c r="NJI123" s="4"/>
      <c r="NJJ123" s="4"/>
      <c r="NJK123" s="4"/>
      <c r="NJL123" s="4"/>
      <c r="NJM123" s="4"/>
      <c r="NJN123" s="4"/>
      <c r="NJO123" s="4"/>
      <c r="NJP123" s="4"/>
      <c r="NJQ123" s="4"/>
      <c r="NJR123" s="4"/>
      <c r="NJS123" s="4"/>
      <c r="NJT123" s="4"/>
      <c r="NJU123" s="4"/>
      <c r="NJV123" s="4"/>
      <c r="NJW123" s="4"/>
      <c r="NJX123" s="4"/>
      <c r="NJY123" s="4"/>
      <c r="NJZ123" s="4"/>
      <c r="NKA123" s="4"/>
      <c r="NKB123" s="4"/>
      <c r="NKC123" s="4"/>
      <c r="NKD123" s="4"/>
      <c r="NKE123" s="4"/>
      <c r="NKF123" s="4"/>
      <c r="NKG123" s="4"/>
      <c r="NKH123" s="4"/>
      <c r="NKI123" s="4"/>
      <c r="NKJ123" s="4"/>
      <c r="NKK123" s="4"/>
      <c r="NKL123" s="4"/>
      <c r="NKM123" s="4"/>
      <c r="NKN123" s="4"/>
      <c r="NKO123" s="4"/>
      <c r="NKP123" s="4"/>
      <c r="NKQ123" s="4"/>
      <c r="NKR123" s="4"/>
      <c r="NKS123" s="4"/>
      <c r="NKT123" s="4"/>
      <c r="NKU123" s="4"/>
      <c r="NKV123" s="4"/>
      <c r="NKW123" s="4"/>
      <c r="NKX123" s="4"/>
      <c r="NKY123" s="4"/>
      <c r="NKZ123" s="4"/>
      <c r="NLA123" s="4"/>
      <c r="NLB123" s="4"/>
      <c r="NLC123" s="4"/>
      <c r="NLD123" s="4"/>
      <c r="NLE123" s="4"/>
      <c r="NLF123" s="4"/>
      <c r="NLG123" s="4"/>
      <c r="NLH123" s="4"/>
      <c r="NLI123" s="4"/>
      <c r="NLJ123" s="4"/>
      <c r="NLK123" s="4"/>
      <c r="NLL123" s="4"/>
      <c r="NLM123" s="4"/>
      <c r="NLN123" s="4"/>
      <c r="NLO123" s="4"/>
      <c r="NLP123" s="4"/>
      <c r="NLQ123" s="4"/>
      <c r="NLR123" s="4"/>
      <c r="NLS123" s="4"/>
      <c r="NLT123" s="4"/>
      <c r="NLU123" s="4"/>
      <c r="NLV123" s="4"/>
      <c r="NLW123" s="4"/>
      <c r="NLX123" s="4"/>
      <c r="NLY123" s="4"/>
      <c r="NLZ123" s="4"/>
      <c r="NMA123" s="4"/>
      <c r="NMB123" s="4"/>
      <c r="NMC123" s="4"/>
      <c r="NMD123" s="4"/>
      <c r="NME123" s="4"/>
      <c r="NMF123" s="4"/>
      <c r="NMG123" s="4"/>
      <c r="NMH123" s="4"/>
      <c r="NMI123" s="4"/>
      <c r="NMJ123" s="4"/>
      <c r="NMK123" s="4"/>
      <c r="NML123" s="4"/>
      <c r="NMM123" s="4"/>
      <c r="NMN123" s="4"/>
      <c r="NMO123" s="4"/>
      <c r="NMP123" s="4"/>
      <c r="NMQ123" s="4"/>
      <c r="NMR123" s="4"/>
      <c r="NMS123" s="4"/>
      <c r="NMT123" s="4"/>
      <c r="NMU123" s="4"/>
      <c r="NMV123" s="4"/>
      <c r="NMW123" s="4"/>
      <c r="NMX123" s="4"/>
      <c r="NMY123" s="4"/>
      <c r="NMZ123" s="4"/>
      <c r="NNA123" s="4"/>
      <c r="NNB123" s="4"/>
      <c r="NNC123" s="4"/>
      <c r="NND123" s="4"/>
      <c r="NNE123" s="4"/>
      <c r="NNF123" s="4"/>
      <c r="NNG123" s="4"/>
      <c r="NNH123" s="4"/>
      <c r="NNI123" s="4"/>
      <c r="NNJ123" s="4"/>
      <c r="NNK123" s="4"/>
      <c r="NNL123" s="4"/>
      <c r="NNM123" s="4"/>
      <c r="NNN123" s="4"/>
      <c r="NNO123" s="4"/>
      <c r="NNP123" s="4"/>
      <c r="NNQ123" s="4"/>
      <c r="NNR123" s="4"/>
      <c r="NNS123" s="4"/>
      <c r="NNT123" s="4"/>
      <c r="NNU123" s="4"/>
      <c r="NNV123" s="4"/>
      <c r="NNW123" s="4"/>
      <c r="NNX123" s="4"/>
      <c r="NNY123" s="4"/>
      <c r="NNZ123" s="4"/>
      <c r="NOA123" s="4"/>
      <c r="NOB123" s="4"/>
      <c r="NOC123" s="4"/>
      <c r="NOD123" s="4"/>
      <c r="NOE123" s="4"/>
      <c r="NOF123" s="4"/>
      <c r="NOG123" s="4"/>
      <c r="NOH123" s="4"/>
      <c r="NOI123" s="4"/>
      <c r="NOJ123" s="4"/>
      <c r="NOK123" s="4"/>
      <c r="NOL123" s="4"/>
      <c r="NOM123" s="4"/>
      <c r="NON123" s="4"/>
      <c r="NOO123" s="4"/>
      <c r="NOP123" s="4"/>
      <c r="NOQ123" s="4"/>
      <c r="NOR123" s="4"/>
      <c r="NOS123" s="4"/>
      <c r="NOT123" s="4"/>
      <c r="NOU123" s="4"/>
      <c r="NOV123" s="4"/>
      <c r="NOW123" s="4"/>
      <c r="NOX123" s="4"/>
      <c r="NOY123" s="4"/>
      <c r="NOZ123" s="4"/>
      <c r="NPA123" s="4"/>
      <c r="NPB123" s="4"/>
      <c r="NPC123" s="4"/>
      <c r="NPD123" s="4"/>
      <c r="NPE123" s="4"/>
      <c r="NPF123" s="4"/>
      <c r="NPG123" s="4"/>
      <c r="NPH123" s="4"/>
      <c r="NPI123" s="4"/>
      <c r="NPJ123" s="4"/>
      <c r="NPK123" s="4"/>
      <c r="NPL123" s="4"/>
      <c r="NPM123" s="4"/>
      <c r="NPN123" s="4"/>
      <c r="NPO123" s="4"/>
      <c r="NPP123" s="4"/>
      <c r="NPQ123" s="4"/>
      <c r="NPR123" s="4"/>
      <c r="NPS123" s="4"/>
      <c r="NPT123" s="4"/>
      <c r="NPU123" s="4"/>
      <c r="NPV123" s="4"/>
      <c r="NPW123" s="4"/>
      <c r="NPX123" s="4"/>
      <c r="NPY123" s="4"/>
      <c r="NPZ123" s="4"/>
      <c r="NQA123" s="4"/>
      <c r="NQB123" s="4"/>
      <c r="NQC123" s="4"/>
      <c r="NQD123" s="4"/>
      <c r="NQE123" s="4"/>
      <c r="NQF123" s="4"/>
      <c r="NQG123" s="4"/>
      <c r="NQH123" s="4"/>
      <c r="NQI123" s="4"/>
      <c r="NQJ123" s="4"/>
      <c r="NQK123" s="4"/>
      <c r="NQL123" s="4"/>
      <c r="NQM123" s="4"/>
      <c r="NQN123" s="4"/>
      <c r="NQO123" s="4"/>
      <c r="NQP123" s="4"/>
      <c r="NQQ123" s="4"/>
      <c r="NQR123" s="4"/>
      <c r="NQS123" s="4"/>
      <c r="NQT123" s="4"/>
      <c r="NQU123" s="4"/>
      <c r="NQV123" s="4"/>
      <c r="NQW123" s="4"/>
      <c r="NQX123" s="4"/>
      <c r="NQY123" s="4"/>
      <c r="NQZ123" s="4"/>
      <c r="NRA123" s="4"/>
      <c r="NRB123" s="4"/>
      <c r="NRC123" s="4"/>
      <c r="NRD123" s="4"/>
      <c r="NRE123" s="4"/>
      <c r="NRF123" s="4"/>
      <c r="NRM123" s="4"/>
      <c r="NRN123" s="4"/>
      <c r="NRO123" s="4"/>
      <c r="NRP123" s="4"/>
      <c r="NRQ123" s="4"/>
      <c r="NRR123" s="4"/>
      <c r="NRS123" s="4"/>
      <c r="NRT123" s="4"/>
      <c r="NRU123" s="4"/>
      <c r="NRV123" s="4"/>
      <c r="NRW123" s="4"/>
      <c r="NRX123" s="4"/>
      <c r="NRY123" s="4"/>
      <c r="NRZ123" s="4"/>
      <c r="NSA123" s="4"/>
      <c r="NSB123" s="4"/>
      <c r="NSC123" s="4"/>
      <c r="NSD123" s="4"/>
      <c r="NSE123" s="4"/>
      <c r="NSF123" s="4"/>
      <c r="NSG123" s="4"/>
      <c r="NSH123" s="4"/>
      <c r="NSI123" s="4"/>
      <c r="NSJ123" s="4"/>
      <c r="NSK123" s="4"/>
      <c r="NSL123" s="4"/>
      <c r="NSM123" s="4"/>
      <c r="NSN123" s="4"/>
      <c r="NSO123" s="4"/>
      <c r="NSP123" s="4"/>
      <c r="NSQ123" s="4"/>
      <c r="NSR123" s="4"/>
      <c r="NSS123" s="4"/>
      <c r="NST123" s="4"/>
      <c r="NSU123" s="4"/>
      <c r="NSV123" s="4"/>
      <c r="NSW123" s="4"/>
      <c r="NSX123" s="4"/>
      <c r="NSY123" s="4"/>
      <c r="NSZ123" s="4"/>
      <c r="NTA123" s="4"/>
      <c r="NTB123" s="4"/>
      <c r="NTC123" s="4"/>
      <c r="NTD123" s="4"/>
      <c r="NTE123" s="4"/>
      <c r="NTF123" s="4"/>
      <c r="NTG123" s="4"/>
      <c r="NTH123" s="4"/>
      <c r="NTI123" s="4"/>
      <c r="NTJ123" s="4"/>
      <c r="NTK123" s="4"/>
      <c r="NTL123" s="4"/>
      <c r="NTM123" s="4"/>
      <c r="NTN123" s="4"/>
      <c r="NTO123" s="4"/>
      <c r="NTP123" s="4"/>
      <c r="NTQ123" s="4"/>
      <c r="NTR123" s="4"/>
      <c r="NTS123" s="4"/>
      <c r="NTT123" s="4"/>
      <c r="NTU123" s="4"/>
      <c r="NTV123" s="4"/>
      <c r="NTW123" s="4"/>
      <c r="NTX123" s="4"/>
      <c r="NTY123" s="4"/>
      <c r="NTZ123" s="4"/>
      <c r="NUA123" s="4"/>
      <c r="NUB123" s="4"/>
      <c r="NUC123" s="4"/>
      <c r="NUD123" s="4"/>
      <c r="NUE123" s="4"/>
      <c r="NUF123" s="4"/>
      <c r="NUG123" s="4"/>
      <c r="NUH123" s="4"/>
      <c r="NUI123" s="4"/>
      <c r="NUJ123" s="4"/>
      <c r="NUK123" s="4"/>
      <c r="NUL123" s="4"/>
      <c r="NUM123" s="4"/>
      <c r="NUN123" s="4"/>
      <c r="NUO123" s="4"/>
      <c r="NUP123" s="4"/>
      <c r="NUQ123" s="4"/>
      <c r="NUR123" s="4"/>
      <c r="NUS123" s="4"/>
      <c r="NUT123" s="4"/>
      <c r="NUU123" s="4"/>
      <c r="NUV123" s="4"/>
      <c r="NUW123" s="4"/>
      <c r="NUX123" s="4"/>
      <c r="NUY123" s="4"/>
      <c r="NUZ123" s="4"/>
      <c r="NVA123" s="4"/>
      <c r="NVB123" s="4"/>
      <c r="NVC123" s="4"/>
      <c r="NVD123" s="4"/>
      <c r="NVE123" s="4"/>
      <c r="NVF123" s="4"/>
      <c r="NVG123" s="4"/>
      <c r="NVH123" s="4"/>
      <c r="NVI123" s="4"/>
      <c r="NVJ123" s="4"/>
      <c r="NVK123" s="4"/>
      <c r="NVL123" s="4"/>
      <c r="NVM123" s="4"/>
      <c r="NVN123" s="4"/>
      <c r="NVO123" s="4"/>
      <c r="NVP123" s="4"/>
      <c r="NVQ123" s="4"/>
      <c r="NVR123" s="4"/>
      <c r="NVS123" s="4"/>
      <c r="NVT123" s="4"/>
      <c r="NVU123" s="4"/>
      <c r="NVV123" s="4"/>
      <c r="NVW123" s="4"/>
      <c r="NVX123" s="4"/>
      <c r="NVY123" s="4"/>
      <c r="NVZ123" s="4"/>
      <c r="NWA123" s="4"/>
      <c r="NWB123" s="4"/>
      <c r="NWC123" s="4"/>
      <c r="NWD123" s="4"/>
      <c r="NWE123" s="4"/>
      <c r="NWF123" s="4"/>
      <c r="NWG123" s="4"/>
      <c r="NWH123" s="4"/>
      <c r="NWI123" s="4"/>
      <c r="NWJ123" s="4"/>
      <c r="NWK123" s="4"/>
      <c r="NWL123" s="4"/>
      <c r="NWM123" s="4"/>
      <c r="NWN123" s="4"/>
      <c r="NWO123" s="4"/>
      <c r="NWP123" s="4"/>
      <c r="NWQ123" s="4"/>
      <c r="NWR123" s="4"/>
      <c r="NWS123" s="4"/>
      <c r="NWT123" s="4"/>
      <c r="NWU123" s="4"/>
      <c r="NWV123" s="4"/>
      <c r="NWW123" s="4"/>
      <c r="NWX123" s="4"/>
      <c r="NWY123" s="4"/>
      <c r="NWZ123" s="4"/>
      <c r="NXA123" s="4"/>
      <c r="NXB123" s="4"/>
      <c r="NXC123" s="4"/>
      <c r="NXD123" s="4"/>
      <c r="NXE123" s="4"/>
      <c r="NXF123" s="4"/>
      <c r="NXG123" s="4"/>
      <c r="NXH123" s="4"/>
      <c r="NXI123" s="4"/>
      <c r="NXJ123" s="4"/>
      <c r="NXK123" s="4"/>
      <c r="NXL123" s="4"/>
      <c r="NXM123" s="4"/>
      <c r="NXN123" s="4"/>
      <c r="NXO123" s="4"/>
      <c r="NXP123" s="4"/>
      <c r="NXQ123" s="4"/>
      <c r="NXR123" s="4"/>
      <c r="NXS123" s="4"/>
      <c r="NXT123" s="4"/>
      <c r="NXU123" s="4"/>
      <c r="NXV123" s="4"/>
      <c r="NXW123" s="4"/>
      <c r="NXX123" s="4"/>
      <c r="NXY123" s="4"/>
      <c r="NXZ123" s="4"/>
      <c r="NYA123" s="4"/>
      <c r="NYB123" s="4"/>
      <c r="NYC123" s="4"/>
      <c r="NYD123" s="4"/>
      <c r="NYE123" s="4"/>
      <c r="NYF123" s="4"/>
      <c r="NYG123" s="4"/>
      <c r="NYH123" s="4"/>
      <c r="NYI123" s="4"/>
      <c r="NYJ123" s="4"/>
      <c r="NYK123" s="4"/>
      <c r="NYL123" s="4"/>
      <c r="NYM123" s="4"/>
      <c r="NYN123" s="4"/>
      <c r="NYO123" s="4"/>
      <c r="NYP123" s="4"/>
      <c r="NYQ123" s="4"/>
      <c r="NYR123" s="4"/>
      <c r="NYS123" s="4"/>
      <c r="NYT123" s="4"/>
      <c r="NYU123" s="4"/>
      <c r="NYV123" s="4"/>
      <c r="NYW123" s="4"/>
      <c r="NYX123" s="4"/>
      <c r="NYY123" s="4"/>
      <c r="NYZ123" s="4"/>
      <c r="NZA123" s="4"/>
      <c r="NZB123" s="4"/>
      <c r="NZC123" s="4"/>
      <c r="NZD123" s="4"/>
      <c r="NZE123" s="4"/>
      <c r="NZF123" s="4"/>
      <c r="NZG123" s="4"/>
      <c r="NZH123" s="4"/>
      <c r="NZI123" s="4"/>
      <c r="NZJ123" s="4"/>
      <c r="NZK123" s="4"/>
      <c r="NZL123" s="4"/>
      <c r="NZM123" s="4"/>
      <c r="NZN123" s="4"/>
      <c r="NZO123" s="4"/>
      <c r="NZP123" s="4"/>
      <c r="NZQ123" s="4"/>
      <c r="NZR123" s="4"/>
      <c r="NZS123" s="4"/>
      <c r="NZT123" s="4"/>
      <c r="NZU123" s="4"/>
      <c r="NZV123" s="4"/>
      <c r="NZW123" s="4"/>
      <c r="NZX123" s="4"/>
      <c r="NZY123" s="4"/>
      <c r="NZZ123" s="4"/>
      <c r="OAA123" s="4"/>
      <c r="OAB123" s="4"/>
      <c r="OAC123" s="4"/>
      <c r="OAD123" s="4"/>
      <c r="OAE123" s="4"/>
      <c r="OAF123" s="4"/>
      <c r="OAG123" s="4"/>
      <c r="OAH123" s="4"/>
      <c r="OAI123" s="4"/>
      <c r="OAJ123" s="4"/>
      <c r="OAK123" s="4"/>
      <c r="OAL123" s="4"/>
      <c r="OAM123" s="4"/>
      <c r="OAN123" s="4"/>
      <c r="OAO123" s="4"/>
      <c r="OAP123" s="4"/>
      <c r="OAQ123" s="4"/>
      <c r="OAR123" s="4"/>
      <c r="OAS123" s="4"/>
      <c r="OAT123" s="4"/>
      <c r="OAU123" s="4"/>
      <c r="OAV123" s="4"/>
      <c r="OAW123" s="4"/>
      <c r="OAX123" s="4"/>
      <c r="OAY123" s="4"/>
      <c r="OAZ123" s="4"/>
      <c r="OBA123" s="4"/>
      <c r="OBB123" s="4"/>
      <c r="OBI123" s="4"/>
      <c r="OBJ123" s="4"/>
      <c r="OBK123" s="4"/>
      <c r="OBL123" s="4"/>
      <c r="OBM123" s="4"/>
      <c r="OBN123" s="4"/>
      <c r="OBO123" s="4"/>
      <c r="OBP123" s="4"/>
      <c r="OBQ123" s="4"/>
      <c r="OBR123" s="4"/>
      <c r="OBS123" s="4"/>
      <c r="OBT123" s="4"/>
      <c r="OBU123" s="4"/>
      <c r="OBV123" s="4"/>
      <c r="OBW123" s="4"/>
      <c r="OBX123" s="4"/>
      <c r="OBY123" s="4"/>
      <c r="OBZ123" s="4"/>
      <c r="OCA123" s="4"/>
      <c r="OCB123" s="4"/>
      <c r="OCC123" s="4"/>
      <c r="OCD123" s="4"/>
      <c r="OCE123" s="4"/>
      <c r="OCF123" s="4"/>
      <c r="OCG123" s="4"/>
      <c r="OCH123" s="4"/>
      <c r="OCI123" s="4"/>
      <c r="OCJ123" s="4"/>
      <c r="OCK123" s="4"/>
      <c r="OCL123" s="4"/>
      <c r="OCM123" s="4"/>
      <c r="OCN123" s="4"/>
      <c r="OCO123" s="4"/>
      <c r="OCP123" s="4"/>
      <c r="OCQ123" s="4"/>
      <c r="OCR123" s="4"/>
      <c r="OCS123" s="4"/>
      <c r="OCT123" s="4"/>
      <c r="OCU123" s="4"/>
      <c r="OCV123" s="4"/>
      <c r="OCW123" s="4"/>
      <c r="OCX123" s="4"/>
      <c r="OCY123" s="4"/>
      <c r="OCZ123" s="4"/>
      <c r="ODA123" s="4"/>
      <c r="ODB123" s="4"/>
      <c r="ODC123" s="4"/>
      <c r="ODD123" s="4"/>
      <c r="ODE123" s="4"/>
      <c r="ODF123" s="4"/>
      <c r="ODG123" s="4"/>
      <c r="ODH123" s="4"/>
      <c r="ODI123" s="4"/>
      <c r="ODJ123" s="4"/>
      <c r="ODK123" s="4"/>
      <c r="ODL123" s="4"/>
      <c r="ODM123" s="4"/>
      <c r="ODN123" s="4"/>
      <c r="ODO123" s="4"/>
      <c r="ODP123" s="4"/>
      <c r="ODQ123" s="4"/>
      <c r="ODR123" s="4"/>
      <c r="ODS123" s="4"/>
      <c r="ODT123" s="4"/>
      <c r="ODU123" s="4"/>
      <c r="ODV123" s="4"/>
      <c r="ODW123" s="4"/>
      <c r="ODX123" s="4"/>
      <c r="ODY123" s="4"/>
      <c r="ODZ123" s="4"/>
      <c r="OEA123" s="4"/>
      <c r="OEB123" s="4"/>
      <c r="OEC123" s="4"/>
      <c r="OED123" s="4"/>
      <c r="OEE123" s="4"/>
      <c r="OEF123" s="4"/>
      <c r="OEG123" s="4"/>
      <c r="OEH123" s="4"/>
      <c r="OEI123" s="4"/>
      <c r="OEJ123" s="4"/>
      <c r="OEK123" s="4"/>
      <c r="OEL123" s="4"/>
      <c r="OEM123" s="4"/>
      <c r="OEN123" s="4"/>
      <c r="OEO123" s="4"/>
      <c r="OEP123" s="4"/>
      <c r="OEQ123" s="4"/>
      <c r="OER123" s="4"/>
      <c r="OES123" s="4"/>
      <c r="OET123" s="4"/>
      <c r="OEU123" s="4"/>
      <c r="OEV123" s="4"/>
      <c r="OEW123" s="4"/>
      <c r="OEX123" s="4"/>
      <c r="OEY123" s="4"/>
      <c r="OEZ123" s="4"/>
      <c r="OFA123" s="4"/>
      <c r="OFB123" s="4"/>
      <c r="OFC123" s="4"/>
      <c r="OFD123" s="4"/>
      <c r="OFE123" s="4"/>
      <c r="OFF123" s="4"/>
      <c r="OFG123" s="4"/>
      <c r="OFH123" s="4"/>
      <c r="OFI123" s="4"/>
      <c r="OFJ123" s="4"/>
      <c r="OFK123" s="4"/>
      <c r="OFL123" s="4"/>
      <c r="OFM123" s="4"/>
      <c r="OFN123" s="4"/>
      <c r="OFO123" s="4"/>
      <c r="OFP123" s="4"/>
      <c r="OFQ123" s="4"/>
      <c r="OFR123" s="4"/>
      <c r="OFS123" s="4"/>
      <c r="OFT123" s="4"/>
      <c r="OFU123" s="4"/>
      <c r="OFV123" s="4"/>
      <c r="OFW123" s="4"/>
      <c r="OFX123" s="4"/>
      <c r="OFY123" s="4"/>
      <c r="OFZ123" s="4"/>
      <c r="OGA123" s="4"/>
      <c r="OGB123" s="4"/>
      <c r="OGC123" s="4"/>
      <c r="OGD123" s="4"/>
      <c r="OGE123" s="4"/>
      <c r="OGF123" s="4"/>
      <c r="OGG123" s="4"/>
      <c r="OGH123" s="4"/>
      <c r="OGI123" s="4"/>
      <c r="OGJ123" s="4"/>
      <c r="OGK123" s="4"/>
      <c r="OGL123" s="4"/>
      <c r="OGM123" s="4"/>
      <c r="OGN123" s="4"/>
      <c r="OGO123" s="4"/>
      <c r="OGP123" s="4"/>
      <c r="OGQ123" s="4"/>
      <c r="OGR123" s="4"/>
      <c r="OGS123" s="4"/>
      <c r="OGT123" s="4"/>
      <c r="OGU123" s="4"/>
      <c r="OGV123" s="4"/>
      <c r="OGW123" s="4"/>
      <c r="OGX123" s="4"/>
      <c r="OGY123" s="4"/>
      <c r="OGZ123" s="4"/>
      <c r="OHA123" s="4"/>
      <c r="OHB123" s="4"/>
      <c r="OHC123" s="4"/>
      <c r="OHD123" s="4"/>
      <c r="OHE123" s="4"/>
      <c r="OHF123" s="4"/>
      <c r="OHG123" s="4"/>
      <c r="OHH123" s="4"/>
      <c r="OHI123" s="4"/>
      <c r="OHJ123" s="4"/>
      <c r="OHK123" s="4"/>
      <c r="OHL123" s="4"/>
      <c r="OHM123" s="4"/>
      <c r="OHN123" s="4"/>
      <c r="OHO123" s="4"/>
      <c r="OHP123" s="4"/>
      <c r="OHQ123" s="4"/>
      <c r="OHR123" s="4"/>
      <c r="OHS123" s="4"/>
      <c r="OHT123" s="4"/>
      <c r="OHU123" s="4"/>
      <c r="OHV123" s="4"/>
      <c r="OHW123" s="4"/>
      <c r="OHX123" s="4"/>
      <c r="OHY123" s="4"/>
      <c r="OHZ123" s="4"/>
      <c r="OIA123" s="4"/>
      <c r="OIB123" s="4"/>
      <c r="OIC123" s="4"/>
      <c r="OID123" s="4"/>
      <c r="OIE123" s="4"/>
      <c r="OIF123" s="4"/>
      <c r="OIG123" s="4"/>
      <c r="OIH123" s="4"/>
      <c r="OII123" s="4"/>
      <c r="OIJ123" s="4"/>
      <c r="OIK123" s="4"/>
      <c r="OIL123" s="4"/>
      <c r="OIM123" s="4"/>
      <c r="OIN123" s="4"/>
      <c r="OIO123" s="4"/>
      <c r="OIP123" s="4"/>
      <c r="OIQ123" s="4"/>
      <c r="OIR123" s="4"/>
      <c r="OIS123" s="4"/>
      <c r="OIT123" s="4"/>
      <c r="OIU123" s="4"/>
      <c r="OIV123" s="4"/>
      <c r="OIW123" s="4"/>
      <c r="OIX123" s="4"/>
      <c r="OIY123" s="4"/>
      <c r="OIZ123" s="4"/>
      <c r="OJA123" s="4"/>
      <c r="OJB123" s="4"/>
      <c r="OJC123" s="4"/>
      <c r="OJD123" s="4"/>
      <c r="OJE123" s="4"/>
      <c r="OJF123" s="4"/>
      <c r="OJG123" s="4"/>
      <c r="OJH123" s="4"/>
      <c r="OJI123" s="4"/>
      <c r="OJJ123" s="4"/>
      <c r="OJK123" s="4"/>
      <c r="OJL123" s="4"/>
      <c r="OJM123" s="4"/>
      <c r="OJN123" s="4"/>
      <c r="OJO123" s="4"/>
      <c r="OJP123" s="4"/>
      <c r="OJQ123" s="4"/>
      <c r="OJR123" s="4"/>
      <c r="OJS123" s="4"/>
      <c r="OJT123" s="4"/>
      <c r="OJU123" s="4"/>
      <c r="OJV123" s="4"/>
      <c r="OJW123" s="4"/>
      <c r="OJX123" s="4"/>
      <c r="OJY123" s="4"/>
      <c r="OJZ123" s="4"/>
      <c r="OKA123" s="4"/>
      <c r="OKB123" s="4"/>
      <c r="OKC123" s="4"/>
      <c r="OKD123" s="4"/>
      <c r="OKE123" s="4"/>
      <c r="OKF123" s="4"/>
      <c r="OKG123" s="4"/>
      <c r="OKH123" s="4"/>
      <c r="OKI123" s="4"/>
      <c r="OKJ123" s="4"/>
      <c r="OKK123" s="4"/>
      <c r="OKL123" s="4"/>
      <c r="OKM123" s="4"/>
      <c r="OKN123" s="4"/>
      <c r="OKO123" s="4"/>
      <c r="OKP123" s="4"/>
      <c r="OKQ123" s="4"/>
      <c r="OKR123" s="4"/>
      <c r="OKS123" s="4"/>
      <c r="OKT123" s="4"/>
      <c r="OKU123" s="4"/>
      <c r="OKV123" s="4"/>
      <c r="OKW123" s="4"/>
      <c r="OKX123" s="4"/>
      <c r="OLE123" s="4"/>
      <c r="OLF123" s="4"/>
      <c r="OLG123" s="4"/>
      <c r="OLH123" s="4"/>
      <c r="OLI123" s="4"/>
      <c r="OLJ123" s="4"/>
      <c r="OLK123" s="4"/>
      <c r="OLL123" s="4"/>
      <c r="OLM123" s="4"/>
      <c r="OLN123" s="4"/>
      <c r="OLO123" s="4"/>
      <c r="OLP123" s="4"/>
      <c r="OLQ123" s="4"/>
      <c r="OLR123" s="4"/>
      <c r="OLS123" s="4"/>
      <c r="OLT123" s="4"/>
      <c r="OLU123" s="4"/>
      <c r="OLV123" s="4"/>
      <c r="OLW123" s="4"/>
      <c r="OLX123" s="4"/>
      <c r="OLY123" s="4"/>
      <c r="OLZ123" s="4"/>
      <c r="OMA123" s="4"/>
      <c r="OMB123" s="4"/>
      <c r="OMC123" s="4"/>
      <c r="OMD123" s="4"/>
      <c r="OME123" s="4"/>
      <c r="OMF123" s="4"/>
      <c r="OMG123" s="4"/>
      <c r="OMH123" s="4"/>
      <c r="OMI123" s="4"/>
      <c r="OMJ123" s="4"/>
      <c r="OMK123" s="4"/>
      <c r="OML123" s="4"/>
      <c r="OMM123" s="4"/>
      <c r="OMN123" s="4"/>
      <c r="OMO123" s="4"/>
      <c r="OMP123" s="4"/>
      <c r="OMQ123" s="4"/>
      <c r="OMR123" s="4"/>
      <c r="OMS123" s="4"/>
      <c r="OMT123" s="4"/>
      <c r="OMU123" s="4"/>
      <c r="OMV123" s="4"/>
      <c r="OMW123" s="4"/>
      <c r="OMX123" s="4"/>
      <c r="OMY123" s="4"/>
      <c r="OMZ123" s="4"/>
      <c r="ONA123" s="4"/>
      <c r="ONB123" s="4"/>
      <c r="ONC123" s="4"/>
      <c r="OND123" s="4"/>
      <c r="ONE123" s="4"/>
      <c r="ONF123" s="4"/>
      <c r="ONG123" s="4"/>
      <c r="ONH123" s="4"/>
      <c r="ONI123" s="4"/>
      <c r="ONJ123" s="4"/>
      <c r="ONK123" s="4"/>
      <c r="ONL123" s="4"/>
      <c r="ONM123" s="4"/>
      <c r="ONN123" s="4"/>
      <c r="ONO123" s="4"/>
      <c r="ONP123" s="4"/>
      <c r="ONQ123" s="4"/>
      <c r="ONR123" s="4"/>
      <c r="ONS123" s="4"/>
      <c r="ONT123" s="4"/>
      <c r="ONU123" s="4"/>
      <c r="ONV123" s="4"/>
      <c r="ONW123" s="4"/>
      <c r="ONX123" s="4"/>
      <c r="ONY123" s="4"/>
      <c r="ONZ123" s="4"/>
      <c r="OOA123" s="4"/>
      <c r="OOB123" s="4"/>
      <c r="OOC123" s="4"/>
      <c r="OOD123" s="4"/>
      <c r="OOE123" s="4"/>
      <c r="OOF123" s="4"/>
      <c r="OOG123" s="4"/>
      <c r="OOH123" s="4"/>
      <c r="OOI123" s="4"/>
      <c r="OOJ123" s="4"/>
      <c r="OOK123" s="4"/>
      <c r="OOL123" s="4"/>
      <c r="OOM123" s="4"/>
      <c r="OON123" s="4"/>
      <c r="OOO123" s="4"/>
      <c r="OOP123" s="4"/>
      <c r="OOQ123" s="4"/>
      <c r="OOR123" s="4"/>
      <c r="OOS123" s="4"/>
      <c r="OOT123" s="4"/>
      <c r="OOU123" s="4"/>
      <c r="OOV123" s="4"/>
      <c r="OOW123" s="4"/>
      <c r="OOX123" s="4"/>
      <c r="OOY123" s="4"/>
      <c r="OOZ123" s="4"/>
      <c r="OPA123" s="4"/>
      <c r="OPB123" s="4"/>
      <c r="OPC123" s="4"/>
      <c r="OPD123" s="4"/>
      <c r="OPE123" s="4"/>
      <c r="OPF123" s="4"/>
      <c r="OPG123" s="4"/>
      <c r="OPH123" s="4"/>
      <c r="OPI123" s="4"/>
      <c r="OPJ123" s="4"/>
      <c r="OPK123" s="4"/>
      <c r="OPL123" s="4"/>
      <c r="OPM123" s="4"/>
      <c r="OPN123" s="4"/>
      <c r="OPO123" s="4"/>
      <c r="OPP123" s="4"/>
      <c r="OPQ123" s="4"/>
      <c r="OPR123" s="4"/>
      <c r="OPS123" s="4"/>
      <c r="OPT123" s="4"/>
      <c r="OPU123" s="4"/>
      <c r="OPV123" s="4"/>
      <c r="OPW123" s="4"/>
      <c r="OPX123" s="4"/>
      <c r="OPY123" s="4"/>
      <c r="OPZ123" s="4"/>
      <c r="OQA123" s="4"/>
      <c r="OQB123" s="4"/>
      <c r="OQC123" s="4"/>
      <c r="OQD123" s="4"/>
      <c r="OQE123" s="4"/>
      <c r="OQF123" s="4"/>
      <c r="OQG123" s="4"/>
      <c r="OQH123" s="4"/>
      <c r="OQI123" s="4"/>
      <c r="OQJ123" s="4"/>
      <c r="OQK123" s="4"/>
      <c r="OQL123" s="4"/>
      <c r="OQM123" s="4"/>
      <c r="OQN123" s="4"/>
      <c r="OQO123" s="4"/>
      <c r="OQP123" s="4"/>
      <c r="OQQ123" s="4"/>
      <c r="OQR123" s="4"/>
      <c r="OQS123" s="4"/>
      <c r="OQT123" s="4"/>
      <c r="OQU123" s="4"/>
      <c r="OQV123" s="4"/>
      <c r="OQW123" s="4"/>
      <c r="OQX123" s="4"/>
      <c r="OQY123" s="4"/>
      <c r="OQZ123" s="4"/>
      <c r="ORA123" s="4"/>
      <c r="ORB123" s="4"/>
      <c r="ORC123" s="4"/>
      <c r="ORD123" s="4"/>
      <c r="ORE123" s="4"/>
      <c r="ORF123" s="4"/>
      <c r="ORG123" s="4"/>
      <c r="ORH123" s="4"/>
      <c r="ORI123" s="4"/>
      <c r="ORJ123" s="4"/>
      <c r="ORK123" s="4"/>
      <c r="ORL123" s="4"/>
      <c r="ORM123" s="4"/>
      <c r="ORN123" s="4"/>
      <c r="ORO123" s="4"/>
      <c r="ORP123" s="4"/>
      <c r="ORQ123" s="4"/>
      <c r="ORR123" s="4"/>
      <c r="ORS123" s="4"/>
      <c r="ORT123" s="4"/>
      <c r="ORU123" s="4"/>
      <c r="ORV123" s="4"/>
      <c r="ORW123" s="4"/>
      <c r="ORX123" s="4"/>
      <c r="ORY123" s="4"/>
      <c r="ORZ123" s="4"/>
      <c r="OSA123" s="4"/>
      <c r="OSB123" s="4"/>
      <c r="OSC123" s="4"/>
      <c r="OSD123" s="4"/>
      <c r="OSE123" s="4"/>
      <c r="OSF123" s="4"/>
      <c r="OSG123" s="4"/>
      <c r="OSH123" s="4"/>
      <c r="OSI123" s="4"/>
      <c r="OSJ123" s="4"/>
      <c r="OSK123" s="4"/>
      <c r="OSL123" s="4"/>
      <c r="OSM123" s="4"/>
      <c r="OSN123" s="4"/>
      <c r="OSO123" s="4"/>
      <c r="OSP123" s="4"/>
      <c r="OSQ123" s="4"/>
      <c r="OSR123" s="4"/>
      <c r="OSS123" s="4"/>
      <c r="OST123" s="4"/>
      <c r="OSU123" s="4"/>
      <c r="OSV123" s="4"/>
      <c r="OSW123" s="4"/>
      <c r="OSX123" s="4"/>
      <c r="OSY123" s="4"/>
      <c r="OSZ123" s="4"/>
      <c r="OTA123" s="4"/>
      <c r="OTB123" s="4"/>
      <c r="OTC123" s="4"/>
      <c r="OTD123" s="4"/>
      <c r="OTE123" s="4"/>
      <c r="OTF123" s="4"/>
      <c r="OTG123" s="4"/>
      <c r="OTH123" s="4"/>
      <c r="OTI123" s="4"/>
      <c r="OTJ123" s="4"/>
      <c r="OTK123" s="4"/>
      <c r="OTL123" s="4"/>
      <c r="OTM123" s="4"/>
      <c r="OTN123" s="4"/>
      <c r="OTO123" s="4"/>
      <c r="OTP123" s="4"/>
      <c r="OTQ123" s="4"/>
      <c r="OTR123" s="4"/>
      <c r="OTS123" s="4"/>
      <c r="OTT123" s="4"/>
      <c r="OTU123" s="4"/>
      <c r="OTV123" s="4"/>
      <c r="OTW123" s="4"/>
      <c r="OTX123" s="4"/>
      <c r="OTY123" s="4"/>
      <c r="OTZ123" s="4"/>
      <c r="OUA123" s="4"/>
      <c r="OUB123" s="4"/>
      <c r="OUC123" s="4"/>
      <c r="OUD123" s="4"/>
      <c r="OUE123" s="4"/>
      <c r="OUF123" s="4"/>
      <c r="OUG123" s="4"/>
      <c r="OUH123" s="4"/>
      <c r="OUI123" s="4"/>
      <c r="OUJ123" s="4"/>
      <c r="OUK123" s="4"/>
      <c r="OUL123" s="4"/>
      <c r="OUM123" s="4"/>
      <c r="OUN123" s="4"/>
      <c r="OUO123" s="4"/>
      <c r="OUP123" s="4"/>
      <c r="OUQ123" s="4"/>
      <c r="OUR123" s="4"/>
      <c r="OUS123" s="4"/>
      <c r="OUT123" s="4"/>
      <c r="OVA123" s="4"/>
      <c r="OVB123" s="4"/>
      <c r="OVC123" s="4"/>
      <c r="OVD123" s="4"/>
      <c r="OVE123" s="4"/>
      <c r="OVF123" s="4"/>
      <c r="OVG123" s="4"/>
      <c r="OVH123" s="4"/>
      <c r="OVI123" s="4"/>
      <c r="OVJ123" s="4"/>
      <c r="OVK123" s="4"/>
      <c r="OVL123" s="4"/>
      <c r="OVM123" s="4"/>
      <c r="OVN123" s="4"/>
      <c r="OVO123" s="4"/>
      <c r="OVP123" s="4"/>
      <c r="OVQ123" s="4"/>
      <c r="OVR123" s="4"/>
      <c r="OVS123" s="4"/>
      <c r="OVT123" s="4"/>
      <c r="OVU123" s="4"/>
      <c r="OVV123" s="4"/>
      <c r="OVW123" s="4"/>
      <c r="OVX123" s="4"/>
      <c r="OVY123" s="4"/>
      <c r="OVZ123" s="4"/>
      <c r="OWA123" s="4"/>
      <c r="OWB123" s="4"/>
      <c r="OWC123" s="4"/>
      <c r="OWD123" s="4"/>
      <c r="OWE123" s="4"/>
      <c r="OWF123" s="4"/>
      <c r="OWG123" s="4"/>
      <c r="OWH123" s="4"/>
      <c r="OWI123" s="4"/>
      <c r="OWJ123" s="4"/>
      <c r="OWK123" s="4"/>
      <c r="OWL123" s="4"/>
      <c r="OWM123" s="4"/>
      <c r="OWN123" s="4"/>
      <c r="OWO123" s="4"/>
      <c r="OWP123" s="4"/>
      <c r="OWQ123" s="4"/>
      <c r="OWR123" s="4"/>
      <c r="OWS123" s="4"/>
      <c r="OWT123" s="4"/>
      <c r="OWU123" s="4"/>
      <c r="OWV123" s="4"/>
      <c r="OWW123" s="4"/>
      <c r="OWX123" s="4"/>
      <c r="OWY123" s="4"/>
      <c r="OWZ123" s="4"/>
      <c r="OXA123" s="4"/>
      <c r="OXB123" s="4"/>
      <c r="OXC123" s="4"/>
      <c r="OXD123" s="4"/>
      <c r="OXE123" s="4"/>
      <c r="OXF123" s="4"/>
      <c r="OXG123" s="4"/>
      <c r="OXH123" s="4"/>
      <c r="OXI123" s="4"/>
      <c r="OXJ123" s="4"/>
      <c r="OXK123" s="4"/>
      <c r="OXL123" s="4"/>
      <c r="OXM123" s="4"/>
      <c r="OXN123" s="4"/>
      <c r="OXO123" s="4"/>
      <c r="OXP123" s="4"/>
      <c r="OXQ123" s="4"/>
      <c r="OXR123" s="4"/>
      <c r="OXS123" s="4"/>
      <c r="OXT123" s="4"/>
      <c r="OXU123" s="4"/>
      <c r="OXV123" s="4"/>
      <c r="OXW123" s="4"/>
      <c r="OXX123" s="4"/>
      <c r="OXY123" s="4"/>
      <c r="OXZ123" s="4"/>
      <c r="OYA123" s="4"/>
      <c r="OYB123" s="4"/>
      <c r="OYC123" s="4"/>
      <c r="OYD123" s="4"/>
      <c r="OYE123" s="4"/>
      <c r="OYF123" s="4"/>
      <c r="OYG123" s="4"/>
      <c r="OYH123" s="4"/>
      <c r="OYI123" s="4"/>
      <c r="OYJ123" s="4"/>
      <c r="OYK123" s="4"/>
      <c r="OYL123" s="4"/>
      <c r="OYM123" s="4"/>
      <c r="OYN123" s="4"/>
      <c r="OYO123" s="4"/>
      <c r="OYP123" s="4"/>
      <c r="OYQ123" s="4"/>
      <c r="OYR123" s="4"/>
      <c r="OYS123" s="4"/>
      <c r="OYT123" s="4"/>
      <c r="OYU123" s="4"/>
      <c r="OYV123" s="4"/>
      <c r="OYW123" s="4"/>
      <c r="OYX123" s="4"/>
      <c r="OYY123" s="4"/>
      <c r="OYZ123" s="4"/>
      <c r="OZA123" s="4"/>
      <c r="OZB123" s="4"/>
      <c r="OZC123" s="4"/>
      <c r="OZD123" s="4"/>
      <c r="OZE123" s="4"/>
      <c r="OZF123" s="4"/>
      <c r="OZG123" s="4"/>
      <c r="OZH123" s="4"/>
      <c r="OZI123" s="4"/>
      <c r="OZJ123" s="4"/>
      <c r="OZK123" s="4"/>
      <c r="OZL123" s="4"/>
      <c r="OZM123" s="4"/>
      <c r="OZN123" s="4"/>
      <c r="OZO123" s="4"/>
      <c r="OZP123" s="4"/>
      <c r="OZQ123" s="4"/>
      <c r="OZR123" s="4"/>
      <c r="OZS123" s="4"/>
      <c r="OZT123" s="4"/>
      <c r="OZU123" s="4"/>
      <c r="OZV123" s="4"/>
      <c r="OZW123" s="4"/>
      <c r="OZX123" s="4"/>
      <c r="OZY123" s="4"/>
      <c r="OZZ123" s="4"/>
      <c r="PAA123" s="4"/>
      <c r="PAB123" s="4"/>
      <c r="PAC123" s="4"/>
      <c r="PAD123" s="4"/>
      <c r="PAE123" s="4"/>
      <c r="PAF123" s="4"/>
      <c r="PAG123" s="4"/>
      <c r="PAH123" s="4"/>
      <c r="PAI123" s="4"/>
      <c r="PAJ123" s="4"/>
      <c r="PAK123" s="4"/>
      <c r="PAL123" s="4"/>
      <c r="PAM123" s="4"/>
      <c r="PAN123" s="4"/>
      <c r="PAO123" s="4"/>
      <c r="PAP123" s="4"/>
      <c r="PAQ123" s="4"/>
      <c r="PAR123" s="4"/>
      <c r="PAS123" s="4"/>
      <c r="PAT123" s="4"/>
      <c r="PAU123" s="4"/>
      <c r="PAV123" s="4"/>
      <c r="PAW123" s="4"/>
      <c r="PAX123" s="4"/>
      <c r="PAY123" s="4"/>
      <c r="PAZ123" s="4"/>
      <c r="PBA123" s="4"/>
      <c r="PBB123" s="4"/>
      <c r="PBC123" s="4"/>
      <c r="PBD123" s="4"/>
      <c r="PBE123" s="4"/>
      <c r="PBF123" s="4"/>
      <c r="PBG123" s="4"/>
      <c r="PBH123" s="4"/>
      <c r="PBI123" s="4"/>
      <c r="PBJ123" s="4"/>
      <c r="PBK123" s="4"/>
      <c r="PBL123" s="4"/>
      <c r="PBM123" s="4"/>
      <c r="PBN123" s="4"/>
      <c r="PBO123" s="4"/>
      <c r="PBP123" s="4"/>
      <c r="PBQ123" s="4"/>
      <c r="PBR123" s="4"/>
      <c r="PBS123" s="4"/>
      <c r="PBT123" s="4"/>
      <c r="PBU123" s="4"/>
      <c r="PBV123" s="4"/>
      <c r="PBW123" s="4"/>
      <c r="PBX123" s="4"/>
      <c r="PBY123" s="4"/>
      <c r="PBZ123" s="4"/>
      <c r="PCA123" s="4"/>
      <c r="PCB123" s="4"/>
      <c r="PCC123" s="4"/>
      <c r="PCD123" s="4"/>
      <c r="PCE123" s="4"/>
      <c r="PCF123" s="4"/>
      <c r="PCG123" s="4"/>
      <c r="PCH123" s="4"/>
      <c r="PCI123" s="4"/>
      <c r="PCJ123" s="4"/>
      <c r="PCK123" s="4"/>
      <c r="PCL123" s="4"/>
      <c r="PCM123" s="4"/>
      <c r="PCN123" s="4"/>
      <c r="PCO123" s="4"/>
      <c r="PCP123" s="4"/>
      <c r="PCQ123" s="4"/>
      <c r="PCR123" s="4"/>
      <c r="PCS123" s="4"/>
      <c r="PCT123" s="4"/>
      <c r="PCU123" s="4"/>
      <c r="PCV123" s="4"/>
      <c r="PCW123" s="4"/>
      <c r="PCX123" s="4"/>
      <c r="PCY123" s="4"/>
      <c r="PCZ123" s="4"/>
      <c r="PDA123" s="4"/>
      <c r="PDB123" s="4"/>
      <c r="PDC123" s="4"/>
      <c r="PDD123" s="4"/>
      <c r="PDE123" s="4"/>
      <c r="PDF123" s="4"/>
      <c r="PDG123" s="4"/>
      <c r="PDH123" s="4"/>
      <c r="PDI123" s="4"/>
      <c r="PDJ123" s="4"/>
      <c r="PDK123" s="4"/>
      <c r="PDL123" s="4"/>
      <c r="PDM123" s="4"/>
      <c r="PDN123" s="4"/>
      <c r="PDO123" s="4"/>
      <c r="PDP123" s="4"/>
      <c r="PDQ123" s="4"/>
      <c r="PDR123" s="4"/>
      <c r="PDS123" s="4"/>
      <c r="PDT123" s="4"/>
      <c r="PDU123" s="4"/>
      <c r="PDV123" s="4"/>
      <c r="PDW123" s="4"/>
      <c r="PDX123" s="4"/>
      <c r="PDY123" s="4"/>
      <c r="PDZ123" s="4"/>
      <c r="PEA123" s="4"/>
      <c r="PEB123" s="4"/>
      <c r="PEC123" s="4"/>
      <c r="PED123" s="4"/>
      <c r="PEE123" s="4"/>
      <c r="PEF123" s="4"/>
      <c r="PEG123" s="4"/>
      <c r="PEH123" s="4"/>
      <c r="PEI123" s="4"/>
      <c r="PEJ123" s="4"/>
      <c r="PEK123" s="4"/>
      <c r="PEL123" s="4"/>
      <c r="PEM123" s="4"/>
      <c r="PEN123" s="4"/>
      <c r="PEO123" s="4"/>
      <c r="PEP123" s="4"/>
      <c r="PEW123" s="4"/>
      <c r="PEX123" s="4"/>
      <c r="PEY123" s="4"/>
      <c r="PEZ123" s="4"/>
      <c r="PFA123" s="4"/>
      <c r="PFB123" s="4"/>
      <c r="PFC123" s="4"/>
      <c r="PFD123" s="4"/>
      <c r="PFE123" s="4"/>
      <c r="PFF123" s="4"/>
      <c r="PFG123" s="4"/>
      <c r="PFH123" s="4"/>
      <c r="PFI123" s="4"/>
      <c r="PFJ123" s="4"/>
      <c r="PFK123" s="4"/>
      <c r="PFL123" s="4"/>
      <c r="PFM123" s="4"/>
      <c r="PFN123" s="4"/>
      <c r="PFO123" s="4"/>
      <c r="PFP123" s="4"/>
      <c r="PFQ123" s="4"/>
      <c r="PFR123" s="4"/>
      <c r="PFS123" s="4"/>
      <c r="PFT123" s="4"/>
      <c r="PFU123" s="4"/>
      <c r="PFV123" s="4"/>
      <c r="PFW123" s="4"/>
      <c r="PFX123" s="4"/>
      <c r="PFY123" s="4"/>
      <c r="PFZ123" s="4"/>
      <c r="PGA123" s="4"/>
      <c r="PGB123" s="4"/>
      <c r="PGC123" s="4"/>
      <c r="PGD123" s="4"/>
      <c r="PGE123" s="4"/>
      <c r="PGF123" s="4"/>
      <c r="PGG123" s="4"/>
      <c r="PGH123" s="4"/>
      <c r="PGI123" s="4"/>
      <c r="PGJ123" s="4"/>
      <c r="PGK123" s="4"/>
      <c r="PGL123" s="4"/>
      <c r="PGM123" s="4"/>
      <c r="PGN123" s="4"/>
      <c r="PGO123" s="4"/>
      <c r="PGP123" s="4"/>
      <c r="PGQ123" s="4"/>
      <c r="PGR123" s="4"/>
      <c r="PGS123" s="4"/>
      <c r="PGT123" s="4"/>
      <c r="PGU123" s="4"/>
      <c r="PGV123" s="4"/>
      <c r="PGW123" s="4"/>
      <c r="PGX123" s="4"/>
      <c r="PGY123" s="4"/>
      <c r="PGZ123" s="4"/>
      <c r="PHA123" s="4"/>
      <c r="PHB123" s="4"/>
      <c r="PHC123" s="4"/>
      <c r="PHD123" s="4"/>
      <c r="PHE123" s="4"/>
      <c r="PHF123" s="4"/>
      <c r="PHG123" s="4"/>
      <c r="PHH123" s="4"/>
      <c r="PHI123" s="4"/>
      <c r="PHJ123" s="4"/>
      <c r="PHK123" s="4"/>
      <c r="PHL123" s="4"/>
      <c r="PHM123" s="4"/>
      <c r="PHN123" s="4"/>
      <c r="PHO123" s="4"/>
      <c r="PHP123" s="4"/>
      <c r="PHQ123" s="4"/>
      <c r="PHR123" s="4"/>
      <c r="PHS123" s="4"/>
      <c r="PHT123" s="4"/>
      <c r="PHU123" s="4"/>
      <c r="PHV123" s="4"/>
      <c r="PHW123" s="4"/>
      <c r="PHX123" s="4"/>
      <c r="PHY123" s="4"/>
      <c r="PHZ123" s="4"/>
      <c r="PIA123" s="4"/>
      <c r="PIB123" s="4"/>
      <c r="PIC123" s="4"/>
      <c r="PID123" s="4"/>
      <c r="PIE123" s="4"/>
      <c r="PIF123" s="4"/>
      <c r="PIG123" s="4"/>
      <c r="PIH123" s="4"/>
      <c r="PII123" s="4"/>
      <c r="PIJ123" s="4"/>
      <c r="PIK123" s="4"/>
      <c r="PIL123" s="4"/>
      <c r="PIM123" s="4"/>
      <c r="PIN123" s="4"/>
      <c r="PIO123" s="4"/>
      <c r="PIP123" s="4"/>
      <c r="PIQ123" s="4"/>
      <c r="PIR123" s="4"/>
      <c r="PIS123" s="4"/>
      <c r="PIT123" s="4"/>
      <c r="PIU123" s="4"/>
      <c r="PIV123" s="4"/>
      <c r="PIW123" s="4"/>
      <c r="PIX123" s="4"/>
      <c r="PIY123" s="4"/>
      <c r="PIZ123" s="4"/>
      <c r="PJA123" s="4"/>
      <c r="PJB123" s="4"/>
      <c r="PJC123" s="4"/>
      <c r="PJD123" s="4"/>
      <c r="PJE123" s="4"/>
      <c r="PJF123" s="4"/>
      <c r="PJG123" s="4"/>
      <c r="PJH123" s="4"/>
      <c r="PJI123" s="4"/>
      <c r="PJJ123" s="4"/>
      <c r="PJK123" s="4"/>
      <c r="PJL123" s="4"/>
      <c r="PJM123" s="4"/>
      <c r="PJN123" s="4"/>
      <c r="PJO123" s="4"/>
      <c r="PJP123" s="4"/>
      <c r="PJQ123" s="4"/>
      <c r="PJR123" s="4"/>
      <c r="PJS123" s="4"/>
      <c r="PJT123" s="4"/>
      <c r="PJU123" s="4"/>
      <c r="PJV123" s="4"/>
      <c r="PJW123" s="4"/>
      <c r="PJX123" s="4"/>
      <c r="PJY123" s="4"/>
      <c r="PJZ123" s="4"/>
      <c r="PKA123" s="4"/>
      <c r="PKB123" s="4"/>
      <c r="PKC123" s="4"/>
      <c r="PKD123" s="4"/>
      <c r="PKE123" s="4"/>
      <c r="PKF123" s="4"/>
      <c r="PKG123" s="4"/>
      <c r="PKH123" s="4"/>
      <c r="PKI123" s="4"/>
      <c r="PKJ123" s="4"/>
      <c r="PKK123" s="4"/>
      <c r="PKL123" s="4"/>
      <c r="PKM123" s="4"/>
      <c r="PKN123" s="4"/>
      <c r="PKO123" s="4"/>
      <c r="PKP123" s="4"/>
      <c r="PKQ123" s="4"/>
      <c r="PKR123" s="4"/>
      <c r="PKS123" s="4"/>
      <c r="PKT123" s="4"/>
      <c r="PKU123" s="4"/>
      <c r="PKV123" s="4"/>
      <c r="PKW123" s="4"/>
      <c r="PKX123" s="4"/>
      <c r="PKY123" s="4"/>
      <c r="PKZ123" s="4"/>
      <c r="PLA123" s="4"/>
      <c r="PLB123" s="4"/>
      <c r="PLC123" s="4"/>
      <c r="PLD123" s="4"/>
      <c r="PLE123" s="4"/>
      <c r="PLF123" s="4"/>
      <c r="PLG123" s="4"/>
      <c r="PLH123" s="4"/>
      <c r="PLI123" s="4"/>
      <c r="PLJ123" s="4"/>
      <c r="PLK123" s="4"/>
      <c r="PLL123" s="4"/>
      <c r="PLM123" s="4"/>
      <c r="PLN123" s="4"/>
      <c r="PLO123" s="4"/>
      <c r="PLP123" s="4"/>
      <c r="PLQ123" s="4"/>
      <c r="PLR123" s="4"/>
      <c r="PLS123" s="4"/>
      <c r="PLT123" s="4"/>
      <c r="PLU123" s="4"/>
      <c r="PLV123" s="4"/>
      <c r="PLW123" s="4"/>
      <c r="PLX123" s="4"/>
      <c r="PLY123" s="4"/>
      <c r="PLZ123" s="4"/>
      <c r="PMA123" s="4"/>
      <c r="PMB123" s="4"/>
      <c r="PMC123" s="4"/>
      <c r="PMD123" s="4"/>
      <c r="PME123" s="4"/>
      <c r="PMF123" s="4"/>
      <c r="PMG123" s="4"/>
      <c r="PMH123" s="4"/>
      <c r="PMI123" s="4"/>
      <c r="PMJ123" s="4"/>
      <c r="PMK123" s="4"/>
      <c r="PML123" s="4"/>
      <c r="PMM123" s="4"/>
      <c r="PMN123" s="4"/>
      <c r="PMO123" s="4"/>
      <c r="PMP123" s="4"/>
      <c r="PMQ123" s="4"/>
      <c r="PMR123" s="4"/>
      <c r="PMS123" s="4"/>
      <c r="PMT123" s="4"/>
      <c r="PMU123" s="4"/>
      <c r="PMV123" s="4"/>
      <c r="PMW123" s="4"/>
      <c r="PMX123" s="4"/>
      <c r="PMY123" s="4"/>
      <c r="PMZ123" s="4"/>
      <c r="PNA123" s="4"/>
      <c r="PNB123" s="4"/>
      <c r="PNC123" s="4"/>
      <c r="PND123" s="4"/>
      <c r="PNE123" s="4"/>
      <c r="PNF123" s="4"/>
      <c r="PNG123" s="4"/>
      <c r="PNH123" s="4"/>
      <c r="PNI123" s="4"/>
      <c r="PNJ123" s="4"/>
      <c r="PNK123" s="4"/>
      <c r="PNL123" s="4"/>
      <c r="PNM123" s="4"/>
      <c r="PNN123" s="4"/>
      <c r="PNO123" s="4"/>
      <c r="PNP123" s="4"/>
      <c r="PNQ123" s="4"/>
      <c r="PNR123" s="4"/>
      <c r="PNS123" s="4"/>
      <c r="PNT123" s="4"/>
      <c r="PNU123" s="4"/>
      <c r="PNV123" s="4"/>
      <c r="PNW123" s="4"/>
      <c r="PNX123" s="4"/>
      <c r="PNY123" s="4"/>
      <c r="PNZ123" s="4"/>
      <c r="POA123" s="4"/>
      <c r="POB123" s="4"/>
      <c r="POC123" s="4"/>
      <c r="POD123" s="4"/>
      <c r="POE123" s="4"/>
      <c r="POF123" s="4"/>
      <c r="POG123" s="4"/>
      <c r="POH123" s="4"/>
      <c r="POI123" s="4"/>
      <c r="POJ123" s="4"/>
      <c r="POK123" s="4"/>
      <c r="POL123" s="4"/>
      <c r="POS123" s="4"/>
      <c r="POT123" s="4"/>
      <c r="POU123" s="4"/>
      <c r="POV123" s="4"/>
      <c r="POW123" s="4"/>
      <c r="POX123" s="4"/>
      <c r="POY123" s="4"/>
      <c r="POZ123" s="4"/>
      <c r="PPA123" s="4"/>
      <c r="PPB123" s="4"/>
      <c r="PPC123" s="4"/>
      <c r="PPD123" s="4"/>
      <c r="PPE123" s="4"/>
      <c r="PPF123" s="4"/>
      <c r="PPG123" s="4"/>
      <c r="PPH123" s="4"/>
      <c r="PPI123" s="4"/>
      <c r="PPJ123" s="4"/>
      <c r="PPK123" s="4"/>
      <c r="PPL123" s="4"/>
      <c r="PPM123" s="4"/>
      <c r="PPN123" s="4"/>
      <c r="PPO123" s="4"/>
      <c r="PPP123" s="4"/>
      <c r="PPQ123" s="4"/>
      <c r="PPR123" s="4"/>
      <c r="PPS123" s="4"/>
      <c r="PPT123" s="4"/>
      <c r="PPU123" s="4"/>
      <c r="PPV123" s="4"/>
      <c r="PPW123" s="4"/>
      <c r="PPX123" s="4"/>
      <c r="PPY123" s="4"/>
      <c r="PPZ123" s="4"/>
      <c r="PQA123" s="4"/>
      <c r="PQB123" s="4"/>
      <c r="PQC123" s="4"/>
      <c r="PQD123" s="4"/>
      <c r="PQE123" s="4"/>
      <c r="PQF123" s="4"/>
      <c r="PQG123" s="4"/>
      <c r="PQH123" s="4"/>
      <c r="PQI123" s="4"/>
      <c r="PQJ123" s="4"/>
      <c r="PQK123" s="4"/>
      <c r="PQL123" s="4"/>
      <c r="PQM123" s="4"/>
      <c r="PQN123" s="4"/>
      <c r="PQO123" s="4"/>
      <c r="PQP123" s="4"/>
      <c r="PQQ123" s="4"/>
      <c r="PQR123" s="4"/>
      <c r="PQS123" s="4"/>
      <c r="PQT123" s="4"/>
      <c r="PQU123" s="4"/>
      <c r="PQV123" s="4"/>
      <c r="PQW123" s="4"/>
      <c r="PQX123" s="4"/>
      <c r="PQY123" s="4"/>
      <c r="PQZ123" s="4"/>
      <c r="PRA123" s="4"/>
      <c r="PRB123" s="4"/>
      <c r="PRC123" s="4"/>
      <c r="PRD123" s="4"/>
      <c r="PRE123" s="4"/>
      <c r="PRF123" s="4"/>
      <c r="PRG123" s="4"/>
      <c r="PRH123" s="4"/>
      <c r="PRI123" s="4"/>
      <c r="PRJ123" s="4"/>
      <c r="PRK123" s="4"/>
      <c r="PRL123" s="4"/>
      <c r="PRM123" s="4"/>
      <c r="PRN123" s="4"/>
      <c r="PRO123" s="4"/>
      <c r="PRP123" s="4"/>
      <c r="PRQ123" s="4"/>
      <c r="PRR123" s="4"/>
      <c r="PRS123" s="4"/>
      <c r="PRT123" s="4"/>
      <c r="PRU123" s="4"/>
      <c r="PRV123" s="4"/>
      <c r="PRW123" s="4"/>
      <c r="PRX123" s="4"/>
      <c r="PRY123" s="4"/>
      <c r="PRZ123" s="4"/>
      <c r="PSA123" s="4"/>
      <c r="PSB123" s="4"/>
      <c r="PSC123" s="4"/>
      <c r="PSD123" s="4"/>
      <c r="PSE123" s="4"/>
      <c r="PSF123" s="4"/>
      <c r="PSG123" s="4"/>
      <c r="PSH123" s="4"/>
      <c r="PSI123" s="4"/>
      <c r="PSJ123" s="4"/>
      <c r="PSK123" s="4"/>
      <c r="PSL123" s="4"/>
      <c r="PSM123" s="4"/>
      <c r="PSN123" s="4"/>
      <c r="PSO123" s="4"/>
      <c r="PSP123" s="4"/>
      <c r="PSQ123" s="4"/>
      <c r="PSR123" s="4"/>
      <c r="PSS123" s="4"/>
      <c r="PST123" s="4"/>
      <c r="PSU123" s="4"/>
      <c r="PSV123" s="4"/>
      <c r="PSW123" s="4"/>
      <c r="PSX123" s="4"/>
      <c r="PSY123" s="4"/>
      <c r="PSZ123" s="4"/>
      <c r="PTA123" s="4"/>
      <c r="PTB123" s="4"/>
      <c r="PTC123" s="4"/>
      <c r="PTD123" s="4"/>
      <c r="PTE123" s="4"/>
      <c r="PTF123" s="4"/>
      <c r="PTG123" s="4"/>
      <c r="PTH123" s="4"/>
      <c r="PTI123" s="4"/>
      <c r="PTJ123" s="4"/>
      <c r="PTK123" s="4"/>
      <c r="PTL123" s="4"/>
      <c r="PTM123" s="4"/>
      <c r="PTN123" s="4"/>
      <c r="PTO123" s="4"/>
      <c r="PTP123" s="4"/>
      <c r="PTQ123" s="4"/>
      <c r="PTR123" s="4"/>
      <c r="PTS123" s="4"/>
      <c r="PTT123" s="4"/>
      <c r="PTU123" s="4"/>
      <c r="PTV123" s="4"/>
      <c r="PTW123" s="4"/>
      <c r="PTX123" s="4"/>
      <c r="PTY123" s="4"/>
      <c r="PTZ123" s="4"/>
      <c r="PUA123" s="4"/>
      <c r="PUB123" s="4"/>
      <c r="PUC123" s="4"/>
      <c r="PUD123" s="4"/>
      <c r="PUE123" s="4"/>
      <c r="PUF123" s="4"/>
      <c r="PUG123" s="4"/>
      <c r="PUH123" s="4"/>
      <c r="PUI123" s="4"/>
      <c r="PUJ123" s="4"/>
      <c r="PUK123" s="4"/>
      <c r="PUL123" s="4"/>
      <c r="PUM123" s="4"/>
      <c r="PUN123" s="4"/>
      <c r="PUO123" s="4"/>
      <c r="PUP123" s="4"/>
      <c r="PUQ123" s="4"/>
      <c r="PUR123" s="4"/>
      <c r="PUS123" s="4"/>
      <c r="PUT123" s="4"/>
      <c r="PUU123" s="4"/>
      <c r="PUV123" s="4"/>
      <c r="PUW123" s="4"/>
      <c r="PUX123" s="4"/>
      <c r="PUY123" s="4"/>
      <c r="PUZ123" s="4"/>
      <c r="PVA123" s="4"/>
      <c r="PVB123" s="4"/>
      <c r="PVC123" s="4"/>
      <c r="PVD123" s="4"/>
      <c r="PVE123" s="4"/>
      <c r="PVF123" s="4"/>
      <c r="PVG123" s="4"/>
      <c r="PVH123" s="4"/>
      <c r="PVI123" s="4"/>
      <c r="PVJ123" s="4"/>
      <c r="PVK123" s="4"/>
      <c r="PVL123" s="4"/>
      <c r="PVM123" s="4"/>
      <c r="PVN123" s="4"/>
      <c r="PVO123" s="4"/>
      <c r="PVP123" s="4"/>
      <c r="PVQ123" s="4"/>
      <c r="PVR123" s="4"/>
      <c r="PVS123" s="4"/>
      <c r="PVT123" s="4"/>
      <c r="PVU123" s="4"/>
      <c r="PVV123" s="4"/>
      <c r="PVW123" s="4"/>
      <c r="PVX123" s="4"/>
      <c r="PVY123" s="4"/>
      <c r="PVZ123" s="4"/>
      <c r="PWA123" s="4"/>
      <c r="PWB123" s="4"/>
      <c r="PWC123" s="4"/>
      <c r="PWD123" s="4"/>
      <c r="PWE123" s="4"/>
      <c r="PWF123" s="4"/>
      <c r="PWG123" s="4"/>
      <c r="PWH123" s="4"/>
      <c r="PWI123" s="4"/>
      <c r="PWJ123" s="4"/>
      <c r="PWK123" s="4"/>
      <c r="PWL123" s="4"/>
      <c r="PWM123" s="4"/>
      <c r="PWN123" s="4"/>
      <c r="PWO123" s="4"/>
      <c r="PWP123" s="4"/>
      <c r="PWQ123" s="4"/>
      <c r="PWR123" s="4"/>
      <c r="PWS123" s="4"/>
      <c r="PWT123" s="4"/>
      <c r="PWU123" s="4"/>
      <c r="PWV123" s="4"/>
      <c r="PWW123" s="4"/>
      <c r="PWX123" s="4"/>
      <c r="PWY123" s="4"/>
      <c r="PWZ123" s="4"/>
      <c r="PXA123" s="4"/>
      <c r="PXB123" s="4"/>
      <c r="PXC123" s="4"/>
      <c r="PXD123" s="4"/>
      <c r="PXE123" s="4"/>
      <c r="PXF123" s="4"/>
      <c r="PXG123" s="4"/>
      <c r="PXH123" s="4"/>
      <c r="PXI123" s="4"/>
      <c r="PXJ123" s="4"/>
      <c r="PXK123" s="4"/>
      <c r="PXL123" s="4"/>
      <c r="PXM123" s="4"/>
      <c r="PXN123" s="4"/>
      <c r="PXO123" s="4"/>
      <c r="PXP123" s="4"/>
      <c r="PXQ123" s="4"/>
      <c r="PXR123" s="4"/>
      <c r="PXS123" s="4"/>
      <c r="PXT123" s="4"/>
      <c r="PXU123" s="4"/>
      <c r="PXV123" s="4"/>
      <c r="PXW123" s="4"/>
      <c r="PXX123" s="4"/>
      <c r="PXY123" s="4"/>
      <c r="PXZ123" s="4"/>
      <c r="PYA123" s="4"/>
      <c r="PYB123" s="4"/>
      <c r="PYC123" s="4"/>
      <c r="PYD123" s="4"/>
      <c r="PYE123" s="4"/>
      <c r="PYF123" s="4"/>
      <c r="PYG123" s="4"/>
      <c r="PYH123" s="4"/>
      <c r="PYO123" s="4"/>
      <c r="PYP123" s="4"/>
      <c r="PYQ123" s="4"/>
      <c r="PYR123" s="4"/>
      <c r="PYS123" s="4"/>
      <c r="PYT123" s="4"/>
      <c r="PYU123" s="4"/>
      <c r="PYV123" s="4"/>
      <c r="PYW123" s="4"/>
      <c r="PYX123" s="4"/>
      <c r="PYY123" s="4"/>
      <c r="PYZ123" s="4"/>
      <c r="PZA123" s="4"/>
      <c r="PZB123" s="4"/>
      <c r="PZC123" s="4"/>
      <c r="PZD123" s="4"/>
      <c r="PZE123" s="4"/>
      <c r="PZF123" s="4"/>
      <c r="PZG123" s="4"/>
      <c r="PZH123" s="4"/>
      <c r="PZI123" s="4"/>
      <c r="PZJ123" s="4"/>
      <c r="PZK123" s="4"/>
      <c r="PZL123" s="4"/>
      <c r="PZM123" s="4"/>
      <c r="PZN123" s="4"/>
      <c r="PZO123" s="4"/>
      <c r="PZP123" s="4"/>
      <c r="PZQ123" s="4"/>
      <c r="PZR123" s="4"/>
      <c r="PZS123" s="4"/>
      <c r="PZT123" s="4"/>
      <c r="PZU123" s="4"/>
      <c r="PZV123" s="4"/>
      <c r="PZW123" s="4"/>
      <c r="PZX123" s="4"/>
      <c r="PZY123" s="4"/>
      <c r="PZZ123" s="4"/>
      <c r="QAA123" s="4"/>
      <c r="QAB123" s="4"/>
      <c r="QAC123" s="4"/>
      <c r="QAD123" s="4"/>
      <c r="QAE123" s="4"/>
      <c r="QAF123" s="4"/>
      <c r="QAG123" s="4"/>
      <c r="QAH123" s="4"/>
      <c r="QAI123" s="4"/>
      <c r="QAJ123" s="4"/>
      <c r="QAK123" s="4"/>
      <c r="QAL123" s="4"/>
      <c r="QAM123" s="4"/>
      <c r="QAN123" s="4"/>
      <c r="QAO123" s="4"/>
      <c r="QAP123" s="4"/>
      <c r="QAQ123" s="4"/>
      <c r="QAR123" s="4"/>
      <c r="QAS123" s="4"/>
      <c r="QAT123" s="4"/>
      <c r="QAU123" s="4"/>
      <c r="QAV123" s="4"/>
      <c r="QAW123" s="4"/>
      <c r="QAX123" s="4"/>
      <c r="QAY123" s="4"/>
      <c r="QAZ123" s="4"/>
      <c r="QBA123" s="4"/>
      <c r="QBB123" s="4"/>
      <c r="QBC123" s="4"/>
      <c r="QBD123" s="4"/>
      <c r="QBE123" s="4"/>
      <c r="QBF123" s="4"/>
      <c r="QBG123" s="4"/>
      <c r="QBH123" s="4"/>
      <c r="QBI123" s="4"/>
      <c r="QBJ123" s="4"/>
      <c r="QBK123" s="4"/>
      <c r="QBL123" s="4"/>
      <c r="QBM123" s="4"/>
      <c r="QBN123" s="4"/>
      <c r="QBO123" s="4"/>
      <c r="QBP123" s="4"/>
      <c r="QBQ123" s="4"/>
      <c r="QBR123" s="4"/>
      <c r="QBS123" s="4"/>
      <c r="QBT123" s="4"/>
      <c r="QBU123" s="4"/>
      <c r="QBV123" s="4"/>
      <c r="QBW123" s="4"/>
      <c r="QBX123" s="4"/>
      <c r="QBY123" s="4"/>
      <c r="QBZ123" s="4"/>
      <c r="QCA123" s="4"/>
      <c r="QCB123" s="4"/>
      <c r="QCC123" s="4"/>
      <c r="QCD123" s="4"/>
      <c r="QCE123" s="4"/>
      <c r="QCF123" s="4"/>
      <c r="QCG123" s="4"/>
      <c r="QCH123" s="4"/>
      <c r="QCI123" s="4"/>
      <c r="QCJ123" s="4"/>
      <c r="QCK123" s="4"/>
      <c r="QCL123" s="4"/>
      <c r="QCM123" s="4"/>
      <c r="QCN123" s="4"/>
      <c r="QCO123" s="4"/>
      <c r="QCP123" s="4"/>
      <c r="QCQ123" s="4"/>
      <c r="QCR123" s="4"/>
      <c r="QCS123" s="4"/>
      <c r="QCT123" s="4"/>
      <c r="QCU123" s="4"/>
      <c r="QCV123" s="4"/>
      <c r="QCW123" s="4"/>
      <c r="QCX123" s="4"/>
      <c r="QCY123" s="4"/>
      <c r="QCZ123" s="4"/>
      <c r="QDA123" s="4"/>
      <c r="QDB123" s="4"/>
      <c r="QDC123" s="4"/>
      <c r="QDD123" s="4"/>
      <c r="QDE123" s="4"/>
      <c r="QDF123" s="4"/>
      <c r="QDG123" s="4"/>
      <c r="QDH123" s="4"/>
      <c r="QDI123" s="4"/>
      <c r="QDJ123" s="4"/>
      <c r="QDK123" s="4"/>
      <c r="QDL123" s="4"/>
      <c r="QDM123" s="4"/>
      <c r="QDN123" s="4"/>
      <c r="QDO123" s="4"/>
      <c r="QDP123" s="4"/>
      <c r="QDQ123" s="4"/>
      <c r="QDR123" s="4"/>
      <c r="QDS123" s="4"/>
      <c r="QDT123" s="4"/>
      <c r="QDU123" s="4"/>
      <c r="QDV123" s="4"/>
      <c r="QDW123" s="4"/>
      <c r="QDX123" s="4"/>
      <c r="QDY123" s="4"/>
      <c r="QDZ123" s="4"/>
      <c r="QEA123" s="4"/>
      <c r="QEB123" s="4"/>
      <c r="QEC123" s="4"/>
      <c r="QED123" s="4"/>
      <c r="QEE123" s="4"/>
      <c r="QEF123" s="4"/>
      <c r="QEG123" s="4"/>
      <c r="QEH123" s="4"/>
      <c r="QEI123" s="4"/>
      <c r="QEJ123" s="4"/>
      <c r="QEK123" s="4"/>
      <c r="QEL123" s="4"/>
      <c r="QEM123" s="4"/>
      <c r="QEN123" s="4"/>
      <c r="QEO123" s="4"/>
      <c r="QEP123" s="4"/>
      <c r="QEQ123" s="4"/>
      <c r="QER123" s="4"/>
      <c r="QES123" s="4"/>
      <c r="QET123" s="4"/>
      <c r="QEU123" s="4"/>
      <c r="QEV123" s="4"/>
      <c r="QEW123" s="4"/>
      <c r="QEX123" s="4"/>
      <c r="QEY123" s="4"/>
      <c r="QEZ123" s="4"/>
      <c r="QFA123" s="4"/>
      <c r="QFB123" s="4"/>
      <c r="QFC123" s="4"/>
      <c r="QFD123" s="4"/>
      <c r="QFE123" s="4"/>
      <c r="QFF123" s="4"/>
      <c r="QFG123" s="4"/>
      <c r="QFH123" s="4"/>
      <c r="QFI123" s="4"/>
      <c r="QFJ123" s="4"/>
      <c r="QFK123" s="4"/>
      <c r="QFL123" s="4"/>
      <c r="QFM123" s="4"/>
      <c r="QFN123" s="4"/>
      <c r="QFO123" s="4"/>
      <c r="QFP123" s="4"/>
      <c r="QFQ123" s="4"/>
      <c r="QFR123" s="4"/>
      <c r="QFS123" s="4"/>
      <c r="QFT123" s="4"/>
      <c r="QFU123" s="4"/>
      <c r="QFV123" s="4"/>
      <c r="QFW123" s="4"/>
      <c r="QFX123" s="4"/>
      <c r="QFY123" s="4"/>
      <c r="QFZ123" s="4"/>
      <c r="QGA123" s="4"/>
      <c r="QGB123" s="4"/>
      <c r="QGC123" s="4"/>
      <c r="QGD123" s="4"/>
      <c r="QGE123" s="4"/>
      <c r="QGF123" s="4"/>
      <c r="QGG123" s="4"/>
      <c r="QGH123" s="4"/>
      <c r="QGI123" s="4"/>
      <c r="QGJ123" s="4"/>
      <c r="QGK123" s="4"/>
      <c r="QGL123" s="4"/>
      <c r="QGM123" s="4"/>
      <c r="QGN123" s="4"/>
      <c r="QGO123" s="4"/>
      <c r="QGP123" s="4"/>
      <c r="QGQ123" s="4"/>
      <c r="QGR123" s="4"/>
      <c r="QGS123" s="4"/>
      <c r="QGT123" s="4"/>
      <c r="QGU123" s="4"/>
      <c r="QGV123" s="4"/>
      <c r="QGW123" s="4"/>
      <c r="QGX123" s="4"/>
      <c r="QGY123" s="4"/>
      <c r="QGZ123" s="4"/>
      <c r="QHA123" s="4"/>
      <c r="QHB123" s="4"/>
      <c r="QHC123" s="4"/>
      <c r="QHD123" s="4"/>
      <c r="QHE123" s="4"/>
      <c r="QHF123" s="4"/>
      <c r="QHG123" s="4"/>
      <c r="QHH123" s="4"/>
      <c r="QHI123" s="4"/>
      <c r="QHJ123" s="4"/>
      <c r="QHK123" s="4"/>
      <c r="QHL123" s="4"/>
      <c r="QHM123" s="4"/>
      <c r="QHN123" s="4"/>
      <c r="QHO123" s="4"/>
      <c r="QHP123" s="4"/>
      <c r="QHQ123" s="4"/>
      <c r="QHR123" s="4"/>
      <c r="QHS123" s="4"/>
      <c r="QHT123" s="4"/>
      <c r="QHU123" s="4"/>
      <c r="QHV123" s="4"/>
      <c r="QHW123" s="4"/>
      <c r="QHX123" s="4"/>
      <c r="QHY123" s="4"/>
      <c r="QHZ123" s="4"/>
      <c r="QIA123" s="4"/>
      <c r="QIB123" s="4"/>
      <c r="QIC123" s="4"/>
      <c r="QID123" s="4"/>
      <c r="QIK123" s="4"/>
      <c r="QIL123" s="4"/>
      <c r="QIM123" s="4"/>
      <c r="QIN123" s="4"/>
      <c r="QIO123" s="4"/>
      <c r="QIP123" s="4"/>
      <c r="QIQ123" s="4"/>
      <c r="QIR123" s="4"/>
      <c r="QIS123" s="4"/>
      <c r="QIT123" s="4"/>
      <c r="QIU123" s="4"/>
      <c r="QIV123" s="4"/>
      <c r="QIW123" s="4"/>
      <c r="QIX123" s="4"/>
      <c r="QIY123" s="4"/>
      <c r="QIZ123" s="4"/>
      <c r="QJA123" s="4"/>
      <c r="QJB123" s="4"/>
      <c r="QJC123" s="4"/>
      <c r="QJD123" s="4"/>
      <c r="QJE123" s="4"/>
      <c r="QJF123" s="4"/>
      <c r="QJG123" s="4"/>
      <c r="QJH123" s="4"/>
      <c r="QJI123" s="4"/>
      <c r="QJJ123" s="4"/>
      <c r="QJK123" s="4"/>
      <c r="QJL123" s="4"/>
      <c r="QJM123" s="4"/>
      <c r="QJN123" s="4"/>
      <c r="QJO123" s="4"/>
      <c r="QJP123" s="4"/>
      <c r="QJQ123" s="4"/>
      <c r="QJR123" s="4"/>
      <c r="QJS123" s="4"/>
      <c r="QJT123" s="4"/>
      <c r="QJU123" s="4"/>
      <c r="QJV123" s="4"/>
      <c r="QJW123" s="4"/>
      <c r="QJX123" s="4"/>
      <c r="QJY123" s="4"/>
      <c r="QJZ123" s="4"/>
      <c r="QKA123" s="4"/>
      <c r="QKB123" s="4"/>
      <c r="QKC123" s="4"/>
      <c r="QKD123" s="4"/>
      <c r="QKE123" s="4"/>
      <c r="QKF123" s="4"/>
      <c r="QKG123" s="4"/>
      <c r="QKH123" s="4"/>
      <c r="QKI123" s="4"/>
      <c r="QKJ123" s="4"/>
      <c r="QKK123" s="4"/>
      <c r="QKL123" s="4"/>
      <c r="QKM123" s="4"/>
      <c r="QKN123" s="4"/>
      <c r="QKO123" s="4"/>
      <c r="QKP123" s="4"/>
      <c r="QKQ123" s="4"/>
      <c r="QKR123" s="4"/>
      <c r="QKS123" s="4"/>
      <c r="QKT123" s="4"/>
      <c r="QKU123" s="4"/>
      <c r="QKV123" s="4"/>
      <c r="QKW123" s="4"/>
      <c r="QKX123" s="4"/>
      <c r="QKY123" s="4"/>
      <c r="QKZ123" s="4"/>
      <c r="QLA123" s="4"/>
      <c r="QLB123" s="4"/>
      <c r="QLC123" s="4"/>
      <c r="QLD123" s="4"/>
      <c r="QLE123" s="4"/>
      <c r="QLF123" s="4"/>
      <c r="QLG123" s="4"/>
      <c r="QLH123" s="4"/>
      <c r="QLI123" s="4"/>
      <c r="QLJ123" s="4"/>
      <c r="QLK123" s="4"/>
      <c r="QLL123" s="4"/>
      <c r="QLM123" s="4"/>
      <c r="QLN123" s="4"/>
      <c r="QLO123" s="4"/>
      <c r="QLP123" s="4"/>
      <c r="QLQ123" s="4"/>
      <c r="QLR123" s="4"/>
      <c r="QLS123" s="4"/>
      <c r="QLT123" s="4"/>
      <c r="QLU123" s="4"/>
      <c r="QLV123" s="4"/>
      <c r="QLW123" s="4"/>
      <c r="QLX123" s="4"/>
      <c r="QLY123" s="4"/>
      <c r="QLZ123" s="4"/>
      <c r="QMA123" s="4"/>
      <c r="QMB123" s="4"/>
      <c r="QMC123" s="4"/>
      <c r="QMD123" s="4"/>
      <c r="QME123" s="4"/>
      <c r="QMF123" s="4"/>
      <c r="QMG123" s="4"/>
      <c r="QMH123" s="4"/>
      <c r="QMI123" s="4"/>
      <c r="QMJ123" s="4"/>
      <c r="QMK123" s="4"/>
      <c r="QML123" s="4"/>
      <c r="QMM123" s="4"/>
      <c r="QMN123" s="4"/>
      <c r="QMO123" s="4"/>
      <c r="QMP123" s="4"/>
      <c r="QMQ123" s="4"/>
      <c r="QMR123" s="4"/>
      <c r="QMS123" s="4"/>
      <c r="QMT123" s="4"/>
      <c r="QMU123" s="4"/>
      <c r="QMV123" s="4"/>
      <c r="QMW123" s="4"/>
      <c r="QMX123" s="4"/>
      <c r="QMY123" s="4"/>
      <c r="QMZ123" s="4"/>
      <c r="QNA123" s="4"/>
      <c r="QNB123" s="4"/>
      <c r="QNC123" s="4"/>
      <c r="QND123" s="4"/>
      <c r="QNE123" s="4"/>
      <c r="QNF123" s="4"/>
      <c r="QNG123" s="4"/>
      <c r="QNH123" s="4"/>
      <c r="QNI123" s="4"/>
      <c r="QNJ123" s="4"/>
      <c r="QNK123" s="4"/>
      <c r="QNL123" s="4"/>
      <c r="QNM123" s="4"/>
      <c r="QNN123" s="4"/>
      <c r="QNO123" s="4"/>
      <c r="QNP123" s="4"/>
      <c r="QNQ123" s="4"/>
      <c r="QNR123" s="4"/>
      <c r="QNS123" s="4"/>
      <c r="QNT123" s="4"/>
      <c r="QNU123" s="4"/>
      <c r="QNV123" s="4"/>
      <c r="QNW123" s="4"/>
      <c r="QNX123" s="4"/>
      <c r="QNY123" s="4"/>
      <c r="QNZ123" s="4"/>
      <c r="QOA123" s="4"/>
      <c r="QOB123" s="4"/>
      <c r="QOC123" s="4"/>
      <c r="QOD123" s="4"/>
      <c r="QOE123" s="4"/>
      <c r="QOF123" s="4"/>
      <c r="QOG123" s="4"/>
      <c r="QOH123" s="4"/>
      <c r="QOI123" s="4"/>
      <c r="QOJ123" s="4"/>
      <c r="QOK123" s="4"/>
      <c r="QOL123" s="4"/>
      <c r="QOM123" s="4"/>
      <c r="QON123" s="4"/>
      <c r="QOO123" s="4"/>
      <c r="QOP123" s="4"/>
      <c r="QOQ123" s="4"/>
      <c r="QOR123" s="4"/>
      <c r="QOS123" s="4"/>
      <c r="QOT123" s="4"/>
      <c r="QOU123" s="4"/>
      <c r="QOV123" s="4"/>
      <c r="QOW123" s="4"/>
      <c r="QOX123" s="4"/>
      <c r="QOY123" s="4"/>
      <c r="QOZ123" s="4"/>
      <c r="QPA123" s="4"/>
      <c r="QPB123" s="4"/>
      <c r="QPC123" s="4"/>
      <c r="QPD123" s="4"/>
      <c r="QPE123" s="4"/>
      <c r="QPF123" s="4"/>
      <c r="QPG123" s="4"/>
      <c r="QPH123" s="4"/>
      <c r="QPI123" s="4"/>
      <c r="QPJ123" s="4"/>
      <c r="QPK123" s="4"/>
      <c r="QPL123" s="4"/>
      <c r="QPM123" s="4"/>
      <c r="QPN123" s="4"/>
      <c r="QPO123" s="4"/>
      <c r="QPP123" s="4"/>
      <c r="QPQ123" s="4"/>
      <c r="QPR123" s="4"/>
      <c r="QPS123" s="4"/>
      <c r="QPT123" s="4"/>
      <c r="QPU123" s="4"/>
      <c r="QPV123" s="4"/>
      <c r="QPW123" s="4"/>
      <c r="QPX123" s="4"/>
      <c r="QPY123" s="4"/>
      <c r="QPZ123" s="4"/>
      <c r="QQA123" s="4"/>
      <c r="QQB123" s="4"/>
      <c r="QQC123" s="4"/>
      <c r="QQD123" s="4"/>
      <c r="QQE123" s="4"/>
      <c r="QQF123" s="4"/>
      <c r="QQG123" s="4"/>
      <c r="QQH123" s="4"/>
      <c r="QQI123" s="4"/>
      <c r="QQJ123" s="4"/>
      <c r="QQK123" s="4"/>
      <c r="QQL123" s="4"/>
      <c r="QQM123" s="4"/>
      <c r="QQN123" s="4"/>
      <c r="QQO123" s="4"/>
      <c r="QQP123" s="4"/>
      <c r="QQQ123" s="4"/>
      <c r="QQR123" s="4"/>
      <c r="QQS123" s="4"/>
      <c r="QQT123" s="4"/>
      <c r="QQU123" s="4"/>
      <c r="QQV123" s="4"/>
      <c r="QQW123" s="4"/>
      <c r="QQX123" s="4"/>
      <c r="QQY123" s="4"/>
      <c r="QQZ123" s="4"/>
      <c r="QRA123" s="4"/>
      <c r="QRB123" s="4"/>
      <c r="QRC123" s="4"/>
      <c r="QRD123" s="4"/>
      <c r="QRE123" s="4"/>
      <c r="QRF123" s="4"/>
      <c r="QRG123" s="4"/>
      <c r="QRH123" s="4"/>
      <c r="QRI123" s="4"/>
      <c r="QRJ123" s="4"/>
      <c r="QRK123" s="4"/>
      <c r="QRL123" s="4"/>
      <c r="QRM123" s="4"/>
      <c r="QRN123" s="4"/>
      <c r="QRO123" s="4"/>
      <c r="QRP123" s="4"/>
      <c r="QRQ123" s="4"/>
      <c r="QRR123" s="4"/>
      <c r="QRS123" s="4"/>
      <c r="QRT123" s="4"/>
      <c r="QRU123" s="4"/>
      <c r="QRV123" s="4"/>
      <c r="QRW123" s="4"/>
      <c r="QRX123" s="4"/>
      <c r="QRY123" s="4"/>
      <c r="QRZ123" s="4"/>
      <c r="QSG123" s="4"/>
      <c r="QSH123" s="4"/>
      <c r="QSI123" s="4"/>
      <c r="QSJ123" s="4"/>
      <c r="QSK123" s="4"/>
      <c r="QSL123" s="4"/>
      <c r="QSM123" s="4"/>
      <c r="QSN123" s="4"/>
      <c r="QSO123" s="4"/>
      <c r="QSP123" s="4"/>
      <c r="QSQ123" s="4"/>
      <c r="QSR123" s="4"/>
      <c r="QSS123" s="4"/>
      <c r="QST123" s="4"/>
      <c r="QSU123" s="4"/>
      <c r="QSV123" s="4"/>
      <c r="QSW123" s="4"/>
      <c r="QSX123" s="4"/>
      <c r="QSY123" s="4"/>
      <c r="QSZ123" s="4"/>
      <c r="QTA123" s="4"/>
      <c r="QTB123" s="4"/>
      <c r="QTC123" s="4"/>
      <c r="QTD123" s="4"/>
      <c r="QTE123" s="4"/>
      <c r="QTF123" s="4"/>
      <c r="QTG123" s="4"/>
      <c r="QTH123" s="4"/>
      <c r="QTI123" s="4"/>
      <c r="QTJ123" s="4"/>
      <c r="QTK123" s="4"/>
      <c r="QTL123" s="4"/>
      <c r="QTM123" s="4"/>
      <c r="QTN123" s="4"/>
      <c r="QTO123" s="4"/>
      <c r="QTP123" s="4"/>
      <c r="QTQ123" s="4"/>
      <c r="QTR123" s="4"/>
      <c r="QTS123" s="4"/>
      <c r="QTT123" s="4"/>
      <c r="QTU123" s="4"/>
      <c r="QTV123" s="4"/>
      <c r="QTW123" s="4"/>
      <c r="QTX123" s="4"/>
      <c r="QTY123" s="4"/>
      <c r="QTZ123" s="4"/>
      <c r="QUA123" s="4"/>
      <c r="QUB123" s="4"/>
      <c r="QUC123" s="4"/>
      <c r="QUD123" s="4"/>
      <c r="QUE123" s="4"/>
      <c r="QUF123" s="4"/>
      <c r="QUG123" s="4"/>
      <c r="QUH123" s="4"/>
      <c r="QUI123" s="4"/>
      <c r="QUJ123" s="4"/>
      <c r="QUK123" s="4"/>
      <c r="QUL123" s="4"/>
      <c r="QUM123" s="4"/>
      <c r="QUN123" s="4"/>
      <c r="QUO123" s="4"/>
      <c r="QUP123" s="4"/>
      <c r="QUQ123" s="4"/>
      <c r="QUR123" s="4"/>
      <c r="QUS123" s="4"/>
      <c r="QUT123" s="4"/>
      <c r="QUU123" s="4"/>
      <c r="QUV123" s="4"/>
      <c r="QUW123" s="4"/>
      <c r="QUX123" s="4"/>
      <c r="QUY123" s="4"/>
      <c r="QUZ123" s="4"/>
      <c r="QVA123" s="4"/>
      <c r="QVB123" s="4"/>
      <c r="QVC123" s="4"/>
      <c r="QVD123" s="4"/>
      <c r="QVE123" s="4"/>
      <c r="QVF123" s="4"/>
      <c r="QVG123" s="4"/>
      <c r="QVH123" s="4"/>
      <c r="QVI123" s="4"/>
      <c r="QVJ123" s="4"/>
      <c r="QVK123" s="4"/>
      <c r="QVL123" s="4"/>
      <c r="QVM123" s="4"/>
      <c r="QVN123" s="4"/>
      <c r="QVO123" s="4"/>
      <c r="QVP123" s="4"/>
      <c r="QVQ123" s="4"/>
      <c r="QVR123" s="4"/>
      <c r="QVS123" s="4"/>
      <c r="QVT123" s="4"/>
      <c r="QVU123" s="4"/>
      <c r="QVV123" s="4"/>
      <c r="QVW123" s="4"/>
      <c r="QVX123" s="4"/>
      <c r="QVY123" s="4"/>
      <c r="QVZ123" s="4"/>
      <c r="QWA123" s="4"/>
      <c r="QWB123" s="4"/>
      <c r="QWC123" s="4"/>
      <c r="QWD123" s="4"/>
      <c r="QWE123" s="4"/>
      <c r="QWF123" s="4"/>
      <c r="QWG123" s="4"/>
      <c r="QWH123" s="4"/>
      <c r="QWI123" s="4"/>
      <c r="QWJ123" s="4"/>
      <c r="QWK123" s="4"/>
      <c r="QWL123" s="4"/>
      <c r="QWM123" s="4"/>
      <c r="QWN123" s="4"/>
      <c r="QWO123" s="4"/>
      <c r="QWP123" s="4"/>
      <c r="QWQ123" s="4"/>
      <c r="QWR123" s="4"/>
      <c r="QWS123" s="4"/>
      <c r="QWT123" s="4"/>
      <c r="QWU123" s="4"/>
      <c r="QWV123" s="4"/>
      <c r="QWW123" s="4"/>
      <c r="QWX123" s="4"/>
      <c r="QWY123" s="4"/>
      <c r="QWZ123" s="4"/>
      <c r="QXA123" s="4"/>
      <c r="QXB123" s="4"/>
      <c r="QXC123" s="4"/>
      <c r="QXD123" s="4"/>
      <c r="QXE123" s="4"/>
      <c r="QXF123" s="4"/>
      <c r="QXG123" s="4"/>
      <c r="QXH123" s="4"/>
      <c r="QXI123" s="4"/>
      <c r="QXJ123" s="4"/>
      <c r="QXK123" s="4"/>
      <c r="QXL123" s="4"/>
      <c r="QXM123" s="4"/>
      <c r="QXN123" s="4"/>
      <c r="QXO123" s="4"/>
      <c r="QXP123" s="4"/>
      <c r="QXQ123" s="4"/>
      <c r="QXR123" s="4"/>
      <c r="QXS123" s="4"/>
      <c r="QXT123" s="4"/>
      <c r="QXU123" s="4"/>
      <c r="QXV123" s="4"/>
      <c r="QXW123" s="4"/>
      <c r="QXX123" s="4"/>
      <c r="QXY123" s="4"/>
      <c r="QXZ123" s="4"/>
      <c r="QYA123" s="4"/>
      <c r="QYB123" s="4"/>
      <c r="QYC123" s="4"/>
      <c r="QYD123" s="4"/>
      <c r="QYE123" s="4"/>
      <c r="QYF123" s="4"/>
      <c r="QYG123" s="4"/>
      <c r="QYH123" s="4"/>
      <c r="QYI123" s="4"/>
      <c r="QYJ123" s="4"/>
      <c r="QYK123" s="4"/>
      <c r="QYL123" s="4"/>
      <c r="QYM123" s="4"/>
      <c r="QYN123" s="4"/>
      <c r="QYO123" s="4"/>
      <c r="QYP123" s="4"/>
      <c r="QYQ123" s="4"/>
      <c r="QYR123" s="4"/>
      <c r="QYS123" s="4"/>
      <c r="QYT123" s="4"/>
      <c r="QYU123" s="4"/>
      <c r="QYV123" s="4"/>
      <c r="QYW123" s="4"/>
      <c r="QYX123" s="4"/>
      <c r="QYY123" s="4"/>
      <c r="QYZ123" s="4"/>
      <c r="QZA123" s="4"/>
      <c r="QZB123" s="4"/>
      <c r="QZC123" s="4"/>
      <c r="QZD123" s="4"/>
      <c r="QZE123" s="4"/>
      <c r="QZF123" s="4"/>
      <c r="QZG123" s="4"/>
      <c r="QZH123" s="4"/>
      <c r="QZI123" s="4"/>
      <c r="QZJ123" s="4"/>
      <c r="QZK123" s="4"/>
      <c r="QZL123" s="4"/>
      <c r="QZM123" s="4"/>
      <c r="QZN123" s="4"/>
      <c r="QZO123" s="4"/>
      <c r="QZP123" s="4"/>
      <c r="QZQ123" s="4"/>
      <c r="QZR123" s="4"/>
      <c r="QZS123" s="4"/>
      <c r="QZT123" s="4"/>
      <c r="QZU123" s="4"/>
      <c r="QZV123" s="4"/>
      <c r="QZW123" s="4"/>
      <c r="QZX123" s="4"/>
      <c r="QZY123" s="4"/>
      <c r="QZZ123" s="4"/>
      <c r="RAA123" s="4"/>
      <c r="RAB123" s="4"/>
      <c r="RAC123" s="4"/>
      <c r="RAD123" s="4"/>
      <c r="RAE123" s="4"/>
      <c r="RAF123" s="4"/>
      <c r="RAG123" s="4"/>
      <c r="RAH123" s="4"/>
      <c r="RAI123" s="4"/>
      <c r="RAJ123" s="4"/>
      <c r="RAK123" s="4"/>
      <c r="RAL123" s="4"/>
      <c r="RAM123" s="4"/>
      <c r="RAN123" s="4"/>
      <c r="RAO123" s="4"/>
      <c r="RAP123" s="4"/>
      <c r="RAQ123" s="4"/>
      <c r="RAR123" s="4"/>
      <c r="RAS123" s="4"/>
      <c r="RAT123" s="4"/>
      <c r="RAU123" s="4"/>
      <c r="RAV123" s="4"/>
      <c r="RAW123" s="4"/>
      <c r="RAX123" s="4"/>
      <c r="RAY123" s="4"/>
      <c r="RAZ123" s="4"/>
      <c r="RBA123" s="4"/>
      <c r="RBB123" s="4"/>
      <c r="RBC123" s="4"/>
      <c r="RBD123" s="4"/>
      <c r="RBE123" s="4"/>
      <c r="RBF123" s="4"/>
      <c r="RBG123" s="4"/>
      <c r="RBH123" s="4"/>
      <c r="RBI123" s="4"/>
      <c r="RBJ123" s="4"/>
      <c r="RBK123" s="4"/>
      <c r="RBL123" s="4"/>
      <c r="RBM123" s="4"/>
      <c r="RBN123" s="4"/>
      <c r="RBO123" s="4"/>
      <c r="RBP123" s="4"/>
      <c r="RBQ123" s="4"/>
      <c r="RBR123" s="4"/>
      <c r="RBS123" s="4"/>
      <c r="RBT123" s="4"/>
      <c r="RBU123" s="4"/>
      <c r="RBV123" s="4"/>
      <c r="RCC123" s="4"/>
      <c r="RCD123" s="4"/>
      <c r="RCE123" s="4"/>
      <c r="RCF123" s="4"/>
      <c r="RCG123" s="4"/>
      <c r="RCH123" s="4"/>
      <c r="RCI123" s="4"/>
      <c r="RCJ123" s="4"/>
      <c r="RCK123" s="4"/>
      <c r="RCL123" s="4"/>
      <c r="RCM123" s="4"/>
      <c r="RCN123" s="4"/>
      <c r="RCO123" s="4"/>
      <c r="RCP123" s="4"/>
      <c r="RCQ123" s="4"/>
      <c r="RCR123" s="4"/>
      <c r="RCS123" s="4"/>
      <c r="RCT123" s="4"/>
      <c r="RCU123" s="4"/>
      <c r="RCV123" s="4"/>
      <c r="RCW123" s="4"/>
      <c r="RCX123" s="4"/>
      <c r="RCY123" s="4"/>
      <c r="RCZ123" s="4"/>
      <c r="RDA123" s="4"/>
      <c r="RDB123" s="4"/>
      <c r="RDC123" s="4"/>
      <c r="RDD123" s="4"/>
      <c r="RDE123" s="4"/>
      <c r="RDF123" s="4"/>
      <c r="RDG123" s="4"/>
      <c r="RDH123" s="4"/>
      <c r="RDI123" s="4"/>
      <c r="RDJ123" s="4"/>
      <c r="RDK123" s="4"/>
      <c r="RDL123" s="4"/>
      <c r="RDM123" s="4"/>
      <c r="RDN123" s="4"/>
      <c r="RDO123" s="4"/>
      <c r="RDP123" s="4"/>
      <c r="RDQ123" s="4"/>
      <c r="RDR123" s="4"/>
      <c r="RDS123" s="4"/>
      <c r="RDT123" s="4"/>
      <c r="RDU123" s="4"/>
      <c r="RDV123" s="4"/>
      <c r="RDW123" s="4"/>
      <c r="RDX123" s="4"/>
      <c r="RDY123" s="4"/>
      <c r="RDZ123" s="4"/>
      <c r="REA123" s="4"/>
      <c r="REB123" s="4"/>
      <c r="REC123" s="4"/>
      <c r="RED123" s="4"/>
      <c r="REE123" s="4"/>
      <c r="REF123" s="4"/>
      <c r="REG123" s="4"/>
      <c r="REH123" s="4"/>
      <c r="REI123" s="4"/>
      <c r="REJ123" s="4"/>
      <c r="REK123" s="4"/>
      <c r="REL123" s="4"/>
      <c r="REM123" s="4"/>
      <c r="REN123" s="4"/>
      <c r="REO123" s="4"/>
      <c r="REP123" s="4"/>
      <c r="REQ123" s="4"/>
      <c r="RER123" s="4"/>
      <c r="RES123" s="4"/>
      <c r="RET123" s="4"/>
      <c r="REU123" s="4"/>
      <c r="REV123" s="4"/>
      <c r="REW123" s="4"/>
      <c r="REX123" s="4"/>
      <c r="REY123" s="4"/>
      <c r="REZ123" s="4"/>
      <c r="RFA123" s="4"/>
      <c r="RFB123" s="4"/>
      <c r="RFC123" s="4"/>
      <c r="RFD123" s="4"/>
      <c r="RFE123" s="4"/>
      <c r="RFF123" s="4"/>
      <c r="RFG123" s="4"/>
      <c r="RFH123" s="4"/>
      <c r="RFI123" s="4"/>
      <c r="RFJ123" s="4"/>
      <c r="RFK123" s="4"/>
      <c r="RFL123" s="4"/>
      <c r="RFM123" s="4"/>
      <c r="RFN123" s="4"/>
      <c r="RFO123" s="4"/>
      <c r="RFP123" s="4"/>
      <c r="RFQ123" s="4"/>
      <c r="RFR123" s="4"/>
      <c r="RFS123" s="4"/>
      <c r="RFT123" s="4"/>
      <c r="RFU123" s="4"/>
      <c r="RFV123" s="4"/>
      <c r="RFW123" s="4"/>
      <c r="RFX123" s="4"/>
      <c r="RFY123" s="4"/>
      <c r="RFZ123" s="4"/>
      <c r="RGA123" s="4"/>
      <c r="RGB123" s="4"/>
      <c r="RGC123" s="4"/>
      <c r="RGD123" s="4"/>
      <c r="RGE123" s="4"/>
      <c r="RGF123" s="4"/>
      <c r="RGG123" s="4"/>
      <c r="RGH123" s="4"/>
      <c r="RGI123" s="4"/>
      <c r="RGJ123" s="4"/>
      <c r="RGK123" s="4"/>
      <c r="RGL123" s="4"/>
      <c r="RGM123" s="4"/>
      <c r="RGN123" s="4"/>
      <c r="RGO123" s="4"/>
      <c r="RGP123" s="4"/>
      <c r="RGQ123" s="4"/>
      <c r="RGR123" s="4"/>
      <c r="RGS123" s="4"/>
      <c r="RGT123" s="4"/>
      <c r="RGU123" s="4"/>
      <c r="RGV123" s="4"/>
      <c r="RGW123" s="4"/>
      <c r="RGX123" s="4"/>
      <c r="RGY123" s="4"/>
      <c r="RGZ123" s="4"/>
      <c r="RHA123" s="4"/>
      <c r="RHB123" s="4"/>
      <c r="RHC123" s="4"/>
      <c r="RHD123" s="4"/>
      <c r="RHE123" s="4"/>
      <c r="RHF123" s="4"/>
      <c r="RHG123" s="4"/>
      <c r="RHH123" s="4"/>
      <c r="RHI123" s="4"/>
      <c r="RHJ123" s="4"/>
      <c r="RHK123" s="4"/>
      <c r="RHL123" s="4"/>
      <c r="RHM123" s="4"/>
      <c r="RHN123" s="4"/>
      <c r="RHO123" s="4"/>
      <c r="RHP123" s="4"/>
      <c r="RHQ123" s="4"/>
      <c r="RHR123" s="4"/>
      <c r="RHS123" s="4"/>
      <c r="RHT123" s="4"/>
      <c r="RHU123" s="4"/>
      <c r="RHV123" s="4"/>
      <c r="RHW123" s="4"/>
      <c r="RHX123" s="4"/>
      <c r="RHY123" s="4"/>
      <c r="RHZ123" s="4"/>
      <c r="RIA123" s="4"/>
      <c r="RIB123" s="4"/>
      <c r="RIC123" s="4"/>
      <c r="RID123" s="4"/>
      <c r="RIE123" s="4"/>
      <c r="RIF123" s="4"/>
      <c r="RIG123" s="4"/>
      <c r="RIH123" s="4"/>
      <c r="RII123" s="4"/>
      <c r="RIJ123" s="4"/>
      <c r="RIK123" s="4"/>
      <c r="RIL123" s="4"/>
      <c r="RIM123" s="4"/>
      <c r="RIN123" s="4"/>
      <c r="RIO123" s="4"/>
      <c r="RIP123" s="4"/>
      <c r="RIQ123" s="4"/>
      <c r="RIR123" s="4"/>
      <c r="RIS123" s="4"/>
      <c r="RIT123" s="4"/>
      <c r="RIU123" s="4"/>
      <c r="RIV123" s="4"/>
      <c r="RIW123" s="4"/>
      <c r="RIX123" s="4"/>
      <c r="RIY123" s="4"/>
      <c r="RIZ123" s="4"/>
      <c r="RJA123" s="4"/>
      <c r="RJB123" s="4"/>
      <c r="RJC123" s="4"/>
      <c r="RJD123" s="4"/>
      <c r="RJE123" s="4"/>
      <c r="RJF123" s="4"/>
      <c r="RJG123" s="4"/>
      <c r="RJH123" s="4"/>
      <c r="RJI123" s="4"/>
      <c r="RJJ123" s="4"/>
      <c r="RJK123" s="4"/>
      <c r="RJL123" s="4"/>
      <c r="RJM123" s="4"/>
      <c r="RJN123" s="4"/>
      <c r="RJO123" s="4"/>
      <c r="RJP123" s="4"/>
      <c r="RJQ123" s="4"/>
      <c r="RJR123" s="4"/>
      <c r="RJS123" s="4"/>
      <c r="RJT123" s="4"/>
      <c r="RJU123" s="4"/>
      <c r="RJV123" s="4"/>
      <c r="RJW123" s="4"/>
      <c r="RJX123" s="4"/>
      <c r="RJY123" s="4"/>
      <c r="RJZ123" s="4"/>
      <c r="RKA123" s="4"/>
      <c r="RKB123" s="4"/>
      <c r="RKC123" s="4"/>
      <c r="RKD123" s="4"/>
      <c r="RKE123" s="4"/>
      <c r="RKF123" s="4"/>
      <c r="RKG123" s="4"/>
      <c r="RKH123" s="4"/>
      <c r="RKI123" s="4"/>
      <c r="RKJ123" s="4"/>
      <c r="RKK123" s="4"/>
      <c r="RKL123" s="4"/>
      <c r="RKM123" s="4"/>
      <c r="RKN123" s="4"/>
      <c r="RKO123" s="4"/>
      <c r="RKP123" s="4"/>
      <c r="RKQ123" s="4"/>
      <c r="RKR123" s="4"/>
      <c r="RKS123" s="4"/>
      <c r="RKT123" s="4"/>
      <c r="RKU123" s="4"/>
      <c r="RKV123" s="4"/>
      <c r="RKW123" s="4"/>
      <c r="RKX123" s="4"/>
      <c r="RKY123" s="4"/>
      <c r="RKZ123" s="4"/>
      <c r="RLA123" s="4"/>
      <c r="RLB123" s="4"/>
      <c r="RLC123" s="4"/>
      <c r="RLD123" s="4"/>
      <c r="RLE123" s="4"/>
      <c r="RLF123" s="4"/>
      <c r="RLG123" s="4"/>
      <c r="RLH123" s="4"/>
      <c r="RLI123" s="4"/>
      <c r="RLJ123" s="4"/>
      <c r="RLK123" s="4"/>
      <c r="RLL123" s="4"/>
      <c r="RLM123" s="4"/>
      <c r="RLN123" s="4"/>
      <c r="RLO123" s="4"/>
      <c r="RLP123" s="4"/>
      <c r="RLQ123" s="4"/>
      <c r="RLR123" s="4"/>
      <c r="RLY123" s="4"/>
      <c r="RLZ123" s="4"/>
      <c r="RMA123" s="4"/>
      <c r="RMB123" s="4"/>
      <c r="RMC123" s="4"/>
      <c r="RMD123" s="4"/>
      <c r="RME123" s="4"/>
      <c r="RMF123" s="4"/>
      <c r="RMG123" s="4"/>
      <c r="RMH123" s="4"/>
      <c r="RMI123" s="4"/>
      <c r="RMJ123" s="4"/>
      <c r="RMK123" s="4"/>
      <c r="RML123" s="4"/>
      <c r="RMM123" s="4"/>
      <c r="RMN123" s="4"/>
      <c r="RMO123" s="4"/>
      <c r="RMP123" s="4"/>
      <c r="RMQ123" s="4"/>
      <c r="RMR123" s="4"/>
      <c r="RMS123" s="4"/>
      <c r="RMT123" s="4"/>
      <c r="RMU123" s="4"/>
      <c r="RMV123" s="4"/>
      <c r="RMW123" s="4"/>
      <c r="RMX123" s="4"/>
      <c r="RMY123" s="4"/>
      <c r="RMZ123" s="4"/>
      <c r="RNA123" s="4"/>
      <c r="RNB123" s="4"/>
      <c r="RNC123" s="4"/>
      <c r="RND123" s="4"/>
      <c r="RNE123" s="4"/>
      <c r="RNF123" s="4"/>
      <c r="RNG123" s="4"/>
      <c r="RNH123" s="4"/>
      <c r="RNI123" s="4"/>
      <c r="RNJ123" s="4"/>
      <c r="RNK123" s="4"/>
      <c r="RNL123" s="4"/>
      <c r="RNM123" s="4"/>
      <c r="RNN123" s="4"/>
      <c r="RNO123" s="4"/>
      <c r="RNP123" s="4"/>
      <c r="RNQ123" s="4"/>
      <c r="RNR123" s="4"/>
      <c r="RNS123" s="4"/>
      <c r="RNT123" s="4"/>
      <c r="RNU123" s="4"/>
      <c r="RNV123" s="4"/>
      <c r="RNW123" s="4"/>
      <c r="RNX123" s="4"/>
      <c r="RNY123" s="4"/>
      <c r="RNZ123" s="4"/>
      <c r="ROA123" s="4"/>
      <c r="ROB123" s="4"/>
      <c r="ROC123" s="4"/>
      <c r="ROD123" s="4"/>
      <c r="ROE123" s="4"/>
      <c r="ROF123" s="4"/>
      <c r="ROG123" s="4"/>
      <c r="ROH123" s="4"/>
      <c r="ROI123" s="4"/>
      <c r="ROJ123" s="4"/>
      <c r="ROK123" s="4"/>
      <c r="ROL123" s="4"/>
      <c r="ROM123" s="4"/>
      <c r="RON123" s="4"/>
      <c r="ROO123" s="4"/>
      <c r="ROP123" s="4"/>
      <c r="ROQ123" s="4"/>
      <c r="ROR123" s="4"/>
      <c r="ROS123" s="4"/>
      <c r="ROT123" s="4"/>
      <c r="ROU123" s="4"/>
      <c r="ROV123" s="4"/>
      <c r="ROW123" s="4"/>
      <c r="ROX123" s="4"/>
      <c r="ROY123" s="4"/>
      <c r="ROZ123" s="4"/>
      <c r="RPA123" s="4"/>
      <c r="RPB123" s="4"/>
      <c r="RPC123" s="4"/>
      <c r="RPD123" s="4"/>
      <c r="RPE123" s="4"/>
      <c r="RPF123" s="4"/>
      <c r="RPG123" s="4"/>
      <c r="RPH123" s="4"/>
      <c r="RPI123" s="4"/>
      <c r="RPJ123" s="4"/>
      <c r="RPK123" s="4"/>
      <c r="RPL123" s="4"/>
      <c r="RPM123" s="4"/>
      <c r="RPN123" s="4"/>
      <c r="RPO123" s="4"/>
      <c r="RPP123" s="4"/>
      <c r="RPQ123" s="4"/>
      <c r="RPR123" s="4"/>
      <c r="RPS123" s="4"/>
      <c r="RPT123" s="4"/>
      <c r="RPU123" s="4"/>
      <c r="RPV123" s="4"/>
      <c r="RPW123" s="4"/>
      <c r="RPX123" s="4"/>
      <c r="RPY123" s="4"/>
      <c r="RPZ123" s="4"/>
      <c r="RQA123" s="4"/>
      <c r="RQB123" s="4"/>
      <c r="RQC123" s="4"/>
      <c r="RQD123" s="4"/>
      <c r="RQE123" s="4"/>
      <c r="RQF123" s="4"/>
      <c r="RQG123" s="4"/>
      <c r="RQH123" s="4"/>
      <c r="RQI123" s="4"/>
      <c r="RQJ123" s="4"/>
      <c r="RQK123" s="4"/>
      <c r="RQL123" s="4"/>
      <c r="RQM123" s="4"/>
      <c r="RQN123" s="4"/>
      <c r="RQO123" s="4"/>
      <c r="RQP123" s="4"/>
      <c r="RQQ123" s="4"/>
      <c r="RQR123" s="4"/>
      <c r="RQS123" s="4"/>
      <c r="RQT123" s="4"/>
      <c r="RQU123" s="4"/>
      <c r="RQV123" s="4"/>
      <c r="RQW123" s="4"/>
      <c r="RQX123" s="4"/>
      <c r="RQY123" s="4"/>
      <c r="RQZ123" s="4"/>
      <c r="RRA123" s="4"/>
      <c r="RRB123" s="4"/>
      <c r="RRC123" s="4"/>
      <c r="RRD123" s="4"/>
      <c r="RRE123" s="4"/>
      <c r="RRF123" s="4"/>
      <c r="RRG123" s="4"/>
      <c r="RRH123" s="4"/>
      <c r="RRI123" s="4"/>
      <c r="RRJ123" s="4"/>
      <c r="RRK123" s="4"/>
      <c r="RRL123" s="4"/>
      <c r="RRM123" s="4"/>
      <c r="RRN123" s="4"/>
      <c r="RRO123" s="4"/>
      <c r="RRP123" s="4"/>
      <c r="RRQ123" s="4"/>
      <c r="RRR123" s="4"/>
      <c r="RRS123" s="4"/>
      <c r="RRT123" s="4"/>
      <c r="RRU123" s="4"/>
      <c r="RRV123" s="4"/>
      <c r="RRW123" s="4"/>
      <c r="RRX123" s="4"/>
      <c r="RRY123" s="4"/>
      <c r="RRZ123" s="4"/>
      <c r="RSA123" s="4"/>
      <c r="RSB123" s="4"/>
      <c r="RSC123" s="4"/>
      <c r="RSD123" s="4"/>
      <c r="RSE123" s="4"/>
      <c r="RSF123" s="4"/>
      <c r="RSG123" s="4"/>
      <c r="RSH123" s="4"/>
      <c r="RSI123" s="4"/>
      <c r="RSJ123" s="4"/>
      <c r="RSK123" s="4"/>
      <c r="RSL123" s="4"/>
      <c r="RSM123" s="4"/>
      <c r="RSN123" s="4"/>
      <c r="RSO123" s="4"/>
      <c r="RSP123" s="4"/>
      <c r="RSQ123" s="4"/>
      <c r="RSR123" s="4"/>
      <c r="RSS123" s="4"/>
      <c r="RST123" s="4"/>
      <c r="RSU123" s="4"/>
      <c r="RSV123" s="4"/>
      <c r="RSW123" s="4"/>
      <c r="RSX123" s="4"/>
      <c r="RSY123" s="4"/>
      <c r="RSZ123" s="4"/>
      <c r="RTA123" s="4"/>
      <c r="RTB123" s="4"/>
      <c r="RTC123" s="4"/>
      <c r="RTD123" s="4"/>
      <c r="RTE123" s="4"/>
      <c r="RTF123" s="4"/>
      <c r="RTG123" s="4"/>
      <c r="RTH123" s="4"/>
      <c r="RTI123" s="4"/>
      <c r="RTJ123" s="4"/>
      <c r="RTK123" s="4"/>
      <c r="RTL123" s="4"/>
      <c r="RTM123" s="4"/>
      <c r="RTN123" s="4"/>
      <c r="RTO123" s="4"/>
      <c r="RTP123" s="4"/>
      <c r="RTQ123" s="4"/>
      <c r="RTR123" s="4"/>
      <c r="RTS123" s="4"/>
      <c r="RTT123" s="4"/>
      <c r="RTU123" s="4"/>
      <c r="RTV123" s="4"/>
      <c r="RTW123" s="4"/>
      <c r="RTX123" s="4"/>
      <c r="RTY123" s="4"/>
      <c r="RTZ123" s="4"/>
      <c r="RUA123" s="4"/>
      <c r="RUB123" s="4"/>
      <c r="RUC123" s="4"/>
      <c r="RUD123" s="4"/>
      <c r="RUE123" s="4"/>
      <c r="RUF123" s="4"/>
      <c r="RUG123" s="4"/>
      <c r="RUH123" s="4"/>
      <c r="RUI123" s="4"/>
      <c r="RUJ123" s="4"/>
      <c r="RUK123" s="4"/>
      <c r="RUL123" s="4"/>
      <c r="RUM123" s="4"/>
      <c r="RUN123" s="4"/>
      <c r="RUO123" s="4"/>
      <c r="RUP123" s="4"/>
      <c r="RUQ123" s="4"/>
      <c r="RUR123" s="4"/>
      <c r="RUS123" s="4"/>
      <c r="RUT123" s="4"/>
      <c r="RUU123" s="4"/>
      <c r="RUV123" s="4"/>
      <c r="RUW123" s="4"/>
      <c r="RUX123" s="4"/>
      <c r="RUY123" s="4"/>
      <c r="RUZ123" s="4"/>
      <c r="RVA123" s="4"/>
      <c r="RVB123" s="4"/>
      <c r="RVC123" s="4"/>
      <c r="RVD123" s="4"/>
      <c r="RVE123" s="4"/>
      <c r="RVF123" s="4"/>
      <c r="RVG123" s="4"/>
      <c r="RVH123" s="4"/>
      <c r="RVI123" s="4"/>
      <c r="RVJ123" s="4"/>
      <c r="RVK123" s="4"/>
      <c r="RVL123" s="4"/>
      <c r="RVM123" s="4"/>
      <c r="RVN123" s="4"/>
      <c r="RVU123" s="4"/>
      <c r="RVV123" s="4"/>
      <c r="RVW123" s="4"/>
      <c r="RVX123" s="4"/>
      <c r="RVY123" s="4"/>
      <c r="RVZ123" s="4"/>
      <c r="RWA123" s="4"/>
      <c r="RWB123" s="4"/>
      <c r="RWC123" s="4"/>
      <c r="RWD123" s="4"/>
      <c r="RWE123" s="4"/>
      <c r="RWF123" s="4"/>
      <c r="RWG123" s="4"/>
      <c r="RWH123" s="4"/>
      <c r="RWI123" s="4"/>
      <c r="RWJ123" s="4"/>
      <c r="RWK123" s="4"/>
      <c r="RWL123" s="4"/>
      <c r="RWM123" s="4"/>
      <c r="RWN123" s="4"/>
      <c r="RWO123" s="4"/>
      <c r="RWP123" s="4"/>
      <c r="RWQ123" s="4"/>
      <c r="RWR123" s="4"/>
      <c r="RWS123" s="4"/>
      <c r="RWT123" s="4"/>
      <c r="RWU123" s="4"/>
      <c r="RWV123" s="4"/>
      <c r="RWW123" s="4"/>
      <c r="RWX123" s="4"/>
      <c r="RWY123" s="4"/>
      <c r="RWZ123" s="4"/>
      <c r="RXA123" s="4"/>
      <c r="RXB123" s="4"/>
      <c r="RXC123" s="4"/>
      <c r="RXD123" s="4"/>
      <c r="RXE123" s="4"/>
      <c r="RXF123" s="4"/>
      <c r="RXG123" s="4"/>
      <c r="RXH123" s="4"/>
      <c r="RXI123" s="4"/>
      <c r="RXJ123" s="4"/>
      <c r="RXK123" s="4"/>
      <c r="RXL123" s="4"/>
      <c r="RXM123" s="4"/>
      <c r="RXN123" s="4"/>
      <c r="RXO123" s="4"/>
      <c r="RXP123" s="4"/>
      <c r="RXQ123" s="4"/>
      <c r="RXR123" s="4"/>
      <c r="RXS123" s="4"/>
      <c r="RXT123" s="4"/>
      <c r="RXU123" s="4"/>
      <c r="RXV123" s="4"/>
      <c r="RXW123" s="4"/>
      <c r="RXX123" s="4"/>
      <c r="RXY123" s="4"/>
      <c r="RXZ123" s="4"/>
      <c r="RYA123" s="4"/>
      <c r="RYB123" s="4"/>
      <c r="RYC123" s="4"/>
      <c r="RYD123" s="4"/>
      <c r="RYE123" s="4"/>
      <c r="RYF123" s="4"/>
      <c r="RYG123" s="4"/>
      <c r="RYH123" s="4"/>
      <c r="RYI123" s="4"/>
      <c r="RYJ123" s="4"/>
      <c r="RYK123" s="4"/>
      <c r="RYL123" s="4"/>
      <c r="RYM123" s="4"/>
      <c r="RYN123" s="4"/>
      <c r="RYO123" s="4"/>
      <c r="RYP123" s="4"/>
      <c r="RYQ123" s="4"/>
      <c r="RYR123" s="4"/>
      <c r="RYS123" s="4"/>
      <c r="RYT123" s="4"/>
      <c r="RYU123" s="4"/>
      <c r="RYV123" s="4"/>
      <c r="RYW123" s="4"/>
      <c r="RYX123" s="4"/>
      <c r="RYY123" s="4"/>
      <c r="RYZ123" s="4"/>
      <c r="RZA123" s="4"/>
      <c r="RZB123" s="4"/>
      <c r="RZC123" s="4"/>
      <c r="RZD123" s="4"/>
      <c r="RZE123" s="4"/>
      <c r="RZF123" s="4"/>
      <c r="RZG123" s="4"/>
      <c r="RZH123" s="4"/>
      <c r="RZI123" s="4"/>
      <c r="RZJ123" s="4"/>
      <c r="RZK123" s="4"/>
      <c r="RZL123" s="4"/>
      <c r="RZM123" s="4"/>
      <c r="RZN123" s="4"/>
      <c r="RZO123" s="4"/>
      <c r="RZP123" s="4"/>
      <c r="RZQ123" s="4"/>
      <c r="RZR123" s="4"/>
      <c r="RZS123" s="4"/>
      <c r="RZT123" s="4"/>
      <c r="RZU123" s="4"/>
      <c r="RZV123" s="4"/>
      <c r="RZW123" s="4"/>
      <c r="RZX123" s="4"/>
      <c r="RZY123" s="4"/>
      <c r="RZZ123" s="4"/>
      <c r="SAA123" s="4"/>
      <c r="SAB123" s="4"/>
      <c r="SAC123" s="4"/>
      <c r="SAD123" s="4"/>
      <c r="SAE123" s="4"/>
      <c r="SAF123" s="4"/>
      <c r="SAG123" s="4"/>
      <c r="SAH123" s="4"/>
      <c r="SAI123" s="4"/>
      <c r="SAJ123" s="4"/>
      <c r="SAK123" s="4"/>
      <c r="SAL123" s="4"/>
      <c r="SAM123" s="4"/>
      <c r="SAN123" s="4"/>
      <c r="SAO123" s="4"/>
      <c r="SAP123" s="4"/>
      <c r="SAQ123" s="4"/>
      <c r="SAR123" s="4"/>
      <c r="SAS123" s="4"/>
      <c r="SAT123" s="4"/>
      <c r="SAU123" s="4"/>
      <c r="SAV123" s="4"/>
      <c r="SAW123" s="4"/>
      <c r="SAX123" s="4"/>
      <c r="SAY123" s="4"/>
      <c r="SAZ123" s="4"/>
      <c r="SBA123" s="4"/>
      <c r="SBB123" s="4"/>
      <c r="SBC123" s="4"/>
      <c r="SBD123" s="4"/>
      <c r="SBE123" s="4"/>
      <c r="SBF123" s="4"/>
      <c r="SBG123" s="4"/>
      <c r="SBH123" s="4"/>
      <c r="SBI123" s="4"/>
      <c r="SBJ123" s="4"/>
      <c r="SBK123" s="4"/>
      <c r="SBL123" s="4"/>
      <c r="SBM123" s="4"/>
      <c r="SBN123" s="4"/>
      <c r="SBO123" s="4"/>
      <c r="SBP123" s="4"/>
      <c r="SBQ123" s="4"/>
      <c r="SBR123" s="4"/>
      <c r="SBS123" s="4"/>
      <c r="SBT123" s="4"/>
      <c r="SBU123" s="4"/>
      <c r="SBV123" s="4"/>
      <c r="SBW123" s="4"/>
      <c r="SBX123" s="4"/>
      <c r="SBY123" s="4"/>
      <c r="SBZ123" s="4"/>
      <c r="SCA123" s="4"/>
      <c r="SCB123" s="4"/>
      <c r="SCC123" s="4"/>
      <c r="SCD123" s="4"/>
      <c r="SCE123" s="4"/>
      <c r="SCF123" s="4"/>
      <c r="SCG123" s="4"/>
      <c r="SCH123" s="4"/>
      <c r="SCI123" s="4"/>
      <c r="SCJ123" s="4"/>
      <c r="SCK123" s="4"/>
      <c r="SCL123" s="4"/>
      <c r="SCM123" s="4"/>
      <c r="SCN123" s="4"/>
      <c r="SCO123" s="4"/>
      <c r="SCP123" s="4"/>
      <c r="SCQ123" s="4"/>
      <c r="SCR123" s="4"/>
      <c r="SCS123" s="4"/>
      <c r="SCT123" s="4"/>
      <c r="SCU123" s="4"/>
      <c r="SCV123" s="4"/>
      <c r="SCW123" s="4"/>
      <c r="SCX123" s="4"/>
      <c r="SCY123" s="4"/>
      <c r="SCZ123" s="4"/>
      <c r="SDA123" s="4"/>
      <c r="SDB123" s="4"/>
      <c r="SDC123" s="4"/>
      <c r="SDD123" s="4"/>
      <c r="SDE123" s="4"/>
      <c r="SDF123" s="4"/>
      <c r="SDG123" s="4"/>
      <c r="SDH123" s="4"/>
      <c r="SDI123" s="4"/>
      <c r="SDJ123" s="4"/>
      <c r="SDK123" s="4"/>
      <c r="SDL123" s="4"/>
      <c r="SDM123" s="4"/>
      <c r="SDN123" s="4"/>
      <c r="SDO123" s="4"/>
      <c r="SDP123" s="4"/>
      <c r="SDQ123" s="4"/>
      <c r="SDR123" s="4"/>
      <c r="SDS123" s="4"/>
      <c r="SDT123" s="4"/>
      <c r="SDU123" s="4"/>
      <c r="SDV123" s="4"/>
      <c r="SDW123" s="4"/>
      <c r="SDX123" s="4"/>
      <c r="SDY123" s="4"/>
      <c r="SDZ123" s="4"/>
      <c r="SEA123" s="4"/>
      <c r="SEB123" s="4"/>
      <c r="SEC123" s="4"/>
      <c r="SED123" s="4"/>
      <c r="SEE123" s="4"/>
      <c r="SEF123" s="4"/>
      <c r="SEG123" s="4"/>
      <c r="SEH123" s="4"/>
      <c r="SEI123" s="4"/>
      <c r="SEJ123" s="4"/>
      <c r="SEK123" s="4"/>
      <c r="SEL123" s="4"/>
      <c r="SEM123" s="4"/>
      <c r="SEN123" s="4"/>
      <c r="SEO123" s="4"/>
      <c r="SEP123" s="4"/>
      <c r="SEQ123" s="4"/>
      <c r="SER123" s="4"/>
      <c r="SES123" s="4"/>
      <c r="SET123" s="4"/>
      <c r="SEU123" s="4"/>
      <c r="SEV123" s="4"/>
      <c r="SEW123" s="4"/>
      <c r="SEX123" s="4"/>
      <c r="SEY123" s="4"/>
      <c r="SEZ123" s="4"/>
      <c r="SFA123" s="4"/>
      <c r="SFB123" s="4"/>
      <c r="SFC123" s="4"/>
      <c r="SFD123" s="4"/>
      <c r="SFE123" s="4"/>
      <c r="SFF123" s="4"/>
      <c r="SFG123" s="4"/>
      <c r="SFH123" s="4"/>
      <c r="SFI123" s="4"/>
      <c r="SFJ123" s="4"/>
      <c r="SFQ123" s="4"/>
      <c r="SFR123" s="4"/>
      <c r="SFS123" s="4"/>
      <c r="SFT123" s="4"/>
      <c r="SFU123" s="4"/>
      <c r="SFV123" s="4"/>
      <c r="SFW123" s="4"/>
      <c r="SFX123" s="4"/>
      <c r="SFY123" s="4"/>
      <c r="SFZ123" s="4"/>
      <c r="SGA123" s="4"/>
      <c r="SGB123" s="4"/>
      <c r="SGC123" s="4"/>
      <c r="SGD123" s="4"/>
      <c r="SGE123" s="4"/>
      <c r="SGF123" s="4"/>
      <c r="SGG123" s="4"/>
      <c r="SGH123" s="4"/>
      <c r="SGI123" s="4"/>
      <c r="SGJ123" s="4"/>
      <c r="SGK123" s="4"/>
      <c r="SGL123" s="4"/>
      <c r="SGM123" s="4"/>
      <c r="SGN123" s="4"/>
      <c r="SGO123" s="4"/>
      <c r="SGP123" s="4"/>
      <c r="SGQ123" s="4"/>
      <c r="SGR123" s="4"/>
      <c r="SGS123" s="4"/>
      <c r="SGT123" s="4"/>
      <c r="SGU123" s="4"/>
      <c r="SGV123" s="4"/>
      <c r="SGW123" s="4"/>
      <c r="SGX123" s="4"/>
      <c r="SGY123" s="4"/>
      <c r="SGZ123" s="4"/>
      <c r="SHA123" s="4"/>
      <c r="SHB123" s="4"/>
      <c r="SHC123" s="4"/>
      <c r="SHD123" s="4"/>
      <c r="SHE123" s="4"/>
      <c r="SHF123" s="4"/>
      <c r="SHG123" s="4"/>
      <c r="SHH123" s="4"/>
      <c r="SHI123" s="4"/>
      <c r="SHJ123" s="4"/>
      <c r="SHK123" s="4"/>
      <c r="SHL123" s="4"/>
      <c r="SHM123" s="4"/>
      <c r="SHN123" s="4"/>
      <c r="SHO123" s="4"/>
      <c r="SHP123" s="4"/>
      <c r="SHQ123" s="4"/>
      <c r="SHR123" s="4"/>
      <c r="SHS123" s="4"/>
      <c r="SHT123" s="4"/>
      <c r="SHU123" s="4"/>
      <c r="SHV123" s="4"/>
      <c r="SHW123" s="4"/>
      <c r="SHX123" s="4"/>
      <c r="SHY123" s="4"/>
      <c r="SHZ123" s="4"/>
      <c r="SIA123" s="4"/>
      <c r="SIB123" s="4"/>
      <c r="SIC123" s="4"/>
      <c r="SID123" s="4"/>
      <c r="SIE123" s="4"/>
      <c r="SIF123" s="4"/>
      <c r="SIG123" s="4"/>
      <c r="SIH123" s="4"/>
      <c r="SII123" s="4"/>
      <c r="SIJ123" s="4"/>
      <c r="SIK123" s="4"/>
      <c r="SIL123" s="4"/>
      <c r="SIM123" s="4"/>
      <c r="SIN123" s="4"/>
      <c r="SIO123" s="4"/>
      <c r="SIP123" s="4"/>
      <c r="SIQ123" s="4"/>
      <c r="SIR123" s="4"/>
      <c r="SIS123" s="4"/>
      <c r="SIT123" s="4"/>
      <c r="SIU123" s="4"/>
      <c r="SIV123" s="4"/>
      <c r="SIW123" s="4"/>
      <c r="SIX123" s="4"/>
      <c r="SIY123" s="4"/>
      <c r="SIZ123" s="4"/>
      <c r="SJA123" s="4"/>
      <c r="SJB123" s="4"/>
      <c r="SJC123" s="4"/>
      <c r="SJD123" s="4"/>
      <c r="SJE123" s="4"/>
      <c r="SJF123" s="4"/>
      <c r="SJG123" s="4"/>
      <c r="SJH123" s="4"/>
      <c r="SJI123" s="4"/>
      <c r="SJJ123" s="4"/>
      <c r="SJK123" s="4"/>
      <c r="SJL123" s="4"/>
      <c r="SJM123" s="4"/>
      <c r="SJN123" s="4"/>
      <c r="SJO123" s="4"/>
      <c r="SJP123" s="4"/>
      <c r="SJQ123" s="4"/>
      <c r="SJR123" s="4"/>
      <c r="SJS123" s="4"/>
      <c r="SJT123" s="4"/>
      <c r="SJU123" s="4"/>
      <c r="SJV123" s="4"/>
      <c r="SJW123" s="4"/>
      <c r="SJX123" s="4"/>
      <c r="SJY123" s="4"/>
      <c r="SJZ123" s="4"/>
      <c r="SKA123" s="4"/>
      <c r="SKB123" s="4"/>
      <c r="SKC123" s="4"/>
      <c r="SKD123" s="4"/>
      <c r="SKE123" s="4"/>
      <c r="SKF123" s="4"/>
      <c r="SKG123" s="4"/>
      <c r="SKH123" s="4"/>
      <c r="SKI123" s="4"/>
      <c r="SKJ123" s="4"/>
      <c r="SKK123" s="4"/>
      <c r="SKL123" s="4"/>
      <c r="SKM123" s="4"/>
      <c r="SKN123" s="4"/>
      <c r="SKO123" s="4"/>
      <c r="SKP123" s="4"/>
      <c r="SKQ123" s="4"/>
      <c r="SKR123" s="4"/>
      <c r="SKS123" s="4"/>
      <c r="SKT123" s="4"/>
      <c r="SKU123" s="4"/>
      <c r="SKV123" s="4"/>
      <c r="SKW123" s="4"/>
      <c r="SKX123" s="4"/>
      <c r="SKY123" s="4"/>
      <c r="SKZ123" s="4"/>
      <c r="SLA123" s="4"/>
      <c r="SLB123" s="4"/>
      <c r="SLC123" s="4"/>
      <c r="SLD123" s="4"/>
      <c r="SLE123" s="4"/>
      <c r="SLF123" s="4"/>
      <c r="SLG123" s="4"/>
      <c r="SLH123" s="4"/>
      <c r="SLI123" s="4"/>
      <c r="SLJ123" s="4"/>
      <c r="SLK123" s="4"/>
      <c r="SLL123" s="4"/>
      <c r="SLM123" s="4"/>
      <c r="SLN123" s="4"/>
      <c r="SLO123" s="4"/>
      <c r="SLP123" s="4"/>
      <c r="SLQ123" s="4"/>
      <c r="SLR123" s="4"/>
      <c r="SLS123" s="4"/>
      <c r="SLT123" s="4"/>
      <c r="SLU123" s="4"/>
      <c r="SLV123" s="4"/>
      <c r="SLW123" s="4"/>
      <c r="SLX123" s="4"/>
      <c r="SLY123" s="4"/>
      <c r="SLZ123" s="4"/>
      <c r="SMA123" s="4"/>
      <c r="SMB123" s="4"/>
      <c r="SMC123" s="4"/>
      <c r="SMD123" s="4"/>
      <c r="SME123" s="4"/>
      <c r="SMF123" s="4"/>
      <c r="SMG123" s="4"/>
      <c r="SMH123" s="4"/>
      <c r="SMI123" s="4"/>
      <c r="SMJ123" s="4"/>
      <c r="SMK123" s="4"/>
      <c r="SML123" s="4"/>
      <c r="SMM123" s="4"/>
      <c r="SMN123" s="4"/>
      <c r="SMO123" s="4"/>
      <c r="SMP123" s="4"/>
      <c r="SMQ123" s="4"/>
      <c r="SMR123" s="4"/>
      <c r="SMS123" s="4"/>
      <c r="SMT123" s="4"/>
      <c r="SMU123" s="4"/>
      <c r="SMV123" s="4"/>
      <c r="SMW123" s="4"/>
      <c r="SMX123" s="4"/>
      <c r="SMY123" s="4"/>
      <c r="SMZ123" s="4"/>
      <c r="SNA123" s="4"/>
      <c r="SNB123" s="4"/>
      <c r="SNC123" s="4"/>
      <c r="SND123" s="4"/>
      <c r="SNE123" s="4"/>
      <c r="SNF123" s="4"/>
      <c r="SNG123" s="4"/>
      <c r="SNH123" s="4"/>
      <c r="SNI123" s="4"/>
      <c r="SNJ123" s="4"/>
      <c r="SNK123" s="4"/>
      <c r="SNL123" s="4"/>
      <c r="SNM123" s="4"/>
      <c r="SNN123" s="4"/>
      <c r="SNO123" s="4"/>
      <c r="SNP123" s="4"/>
      <c r="SNQ123" s="4"/>
      <c r="SNR123" s="4"/>
      <c r="SNS123" s="4"/>
      <c r="SNT123" s="4"/>
      <c r="SNU123" s="4"/>
      <c r="SNV123" s="4"/>
      <c r="SNW123" s="4"/>
      <c r="SNX123" s="4"/>
      <c r="SNY123" s="4"/>
      <c r="SNZ123" s="4"/>
      <c r="SOA123" s="4"/>
      <c r="SOB123" s="4"/>
      <c r="SOC123" s="4"/>
      <c r="SOD123" s="4"/>
      <c r="SOE123" s="4"/>
      <c r="SOF123" s="4"/>
      <c r="SOG123" s="4"/>
      <c r="SOH123" s="4"/>
      <c r="SOI123" s="4"/>
      <c r="SOJ123" s="4"/>
      <c r="SOK123" s="4"/>
      <c r="SOL123" s="4"/>
      <c r="SOM123" s="4"/>
      <c r="SON123" s="4"/>
      <c r="SOO123" s="4"/>
      <c r="SOP123" s="4"/>
      <c r="SOQ123" s="4"/>
      <c r="SOR123" s="4"/>
      <c r="SOS123" s="4"/>
      <c r="SOT123" s="4"/>
      <c r="SOU123" s="4"/>
      <c r="SOV123" s="4"/>
      <c r="SOW123" s="4"/>
      <c r="SOX123" s="4"/>
      <c r="SOY123" s="4"/>
      <c r="SOZ123" s="4"/>
      <c r="SPA123" s="4"/>
      <c r="SPB123" s="4"/>
      <c r="SPC123" s="4"/>
      <c r="SPD123" s="4"/>
      <c r="SPE123" s="4"/>
      <c r="SPF123" s="4"/>
      <c r="SPM123" s="4"/>
      <c r="SPN123" s="4"/>
      <c r="SPO123" s="4"/>
      <c r="SPP123" s="4"/>
      <c r="SPQ123" s="4"/>
      <c r="SPR123" s="4"/>
      <c r="SPS123" s="4"/>
      <c r="SPT123" s="4"/>
      <c r="SPU123" s="4"/>
      <c r="SPV123" s="4"/>
      <c r="SPW123" s="4"/>
      <c r="SPX123" s="4"/>
      <c r="SPY123" s="4"/>
      <c r="SPZ123" s="4"/>
      <c r="SQA123" s="4"/>
      <c r="SQB123" s="4"/>
      <c r="SQC123" s="4"/>
      <c r="SQD123" s="4"/>
      <c r="SQE123" s="4"/>
      <c r="SQF123" s="4"/>
      <c r="SQG123" s="4"/>
      <c r="SQH123" s="4"/>
      <c r="SQI123" s="4"/>
      <c r="SQJ123" s="4"/>
      <c r="SQK123" s="4"/>
      <c r="SQL123" s="4"/>
      <c r="SQM123" s="4"/>
      <c r="SQN123" s="4"/>
      <c r="SQO123" s="4"/>
      <c r="SQP123" s="4"/>
      <c r="SQQ123" s="4"/>
      <c r="SQR123" s="4"/>
      <c r="SQS123" s="4"/>
      <c r="SQT123" s="4"/>
      <c r="SQU123" s="4"/>
      <c r="SQV123" s="4"/>
      <c r="SQW123" s="4"/>
      <c r="SQX123" s="4"/>
      <c r="SQY123" s="4"/>
      <c r="SQZ123" s="4"/>
      <c r="SRA123" s="4"/>
      <c r="SRB123" s="4"/>
      <c r="SRC123" s="4"/>
      <c r="SRD123" s="4"/>
      <c r="SRE123" s="4"/>
      <c r="SRF123" s="4"/>
      <c r="SRG123" s="4"/>
      <c r="SRH123" s="4"/>
      <c r="SRI123" s="4"/>
      <c r="SRJ123" s="4"/>
      <c r="SRK123" s="4"/>
      <c r="SRL123" s="4"/>
      <c r="SRM123" s="4"/>
      <c r="SRN123" s="4"/>
      <c r="SRO123" s="4"/>
      <c r="SRP123" s="4"/>
      <c r="SRQ123" s="4"/>
      <c r="SRR123" s="4"/>
      <c r="SRS123" s="4"/>
      <c r="SRT123" s="4"/>
      <c r="SRU123" s="4"/>
      <c r="SRV123" s="4"/>
      <c r="SRW123" s="4"/>
      <c r="SRX123" s="4"/>
      <c r="SRY123" s="4"/>
      <c r="SRZ123" s="4"/>
      <c r="SSA123" s="4"/>
      <c r="SSB123" s="4"/>
      <c r="SSC123" s="4"/>
      <c r="SSD123" s="4"/>
      <c r="SSE123" s="4"/>
      <c r="SSF123" s="4"/>
      <c r="SSG123" s="4"/>
      <c r="SSH123" s="4"/>
      <c r="SSI123" s="4"/>
      <c r="SSJ123" s="4"/>
      <c r="SSK123" s="4"/>
      <c r="SSL123" s="4"/>
      <c r="SSM123" s="4"/>
      <c r="SSN123" s="4"/>
      <c r="SSO123" s="4"/>
      <c r="SSP123" s="4"/>
      <c r="SSQ123" s="4"/>
      <c r="SSR123" s="4"/>
      <c r="SSS123" s="4"/>
      <c r="SST123" s="4"/>
      <c r="SSU123" s="4"/>
      <c r="SSV123" s="4"/>
      <c r="SSW123" s="4"/>
      <c r="SSX123" s="4"/>
      <c r="SSY123" s="4"/>
      <c r="SSZ123" s="4"/>
      <c r="STA123" s="4"/>
      <c r="STB123" s="4"/>
      <c r="STC123" s="4"/>
      <c r="STD123" s="4"/>
      <c r="STE123" s="4"/>
      <c r="STF123" s="4"/>
      <c r="STG123" s="4"/>
      <c r="STH123" s="4"/>
      <c r="STI123" s="4"/>
      <c r="STJ123" s="4"/>
      <c r="STK123" s="4"/>
      <c r="STL123" s="4"/>
      <c r="STM123" s="4"/>
      <c r="STN123" s="4"/>
      <c r="STO123" s="4"/>
      <c r="STP123" s="4"/>
      <c r="STQ123" s="4"/>
      <c r="STR123" s="4"/>
      <c r="STS123" s="4"/>
      <c r="STT123" s="4"/>
      <c r="STU123" s="4"/>
      <c r="STV123" s="4"/>
      <c r="STW123" s="4"/>
      <c r="STX123" s="4"/>
      <c r="STY123" s="4"/>
      <c r="STZ123" s="4"/>
      <c r="SUA123" s="4"/>
      <c r="SUB123" s="4"/>
      <c r="SUC123" s="4"/>
      <c r="SUD123" s="4"/>
      <c r="SUE123" s="4"/>
      <c r="SUF123" s="4"/>
      <c r="SUG123" s="4"/>
      <c r="SUH123" s="4"/>
      <c r="SUI123" s="4"/>
      <c r="SUJ123" s="4"/>
      <c r="SUK123" s="4"/>
      <c r="SUL123" s="4"/>
      <c r="SUM123" s="4"/>
      <c r="SUN123" s="4"/>
      <c r="SUO123" s="4"/>
      <c r="SUP123" s="4"/>
      <c r="SUQ123" s="4"/>
      <c r="SUR123" s="4"/>
      <c r="SUS123" s="4"/>
      <c r="SUT123" s="4"/>
      <c r="SUU123" s="4"/>
      <c r="SUV123" s="4"/>
      <c r="SUW123" s="4"/>
      <c r="SUX123" s="4"/>
      <c r="SUY123" s="4"/>
      <c r="SUZ123" s="4"/>
      <c r="SVA123" s="4"/>
      <c r="SVB123" s="4"/>
      <c r="SVC123" s="4"/>
      <c r="SVD123" s="4"/>
      <c r="SVE123" s="4"/>
      <c r="SVF123" s="4"/>
      <c r="SVG123" s="4"/>
      <c r="SVH123" s="4"/>
      <c r="SVI123" s="4"/>
      <c r="SVJ123" s="4"/>
      <c r="SVK123" s="4"/>
      <c r="SVL123" s="4"/>
      <c r="SVM123" s="4"/>
      <c r="SVN123" s="4"/>
      <c r="SVO123" s="4"/>
      <c r="SVP123" s="4"/>
      <c r="SVQ123" s="4"/>
      <c r="SVR123" s="4"/>
      <c r="SVS123" s="4"/>
      <c r="SVT123" s="4"/>
      <c r="SVU123" s="4"/>
      <c r="SVV123" s="4"/>
      <c r="SVW123" s="4"/>
      <c r="SVX123" s="4"/>
      <c r="SVY123" s="4"/>
      <c r="SVZ123" s="4"/>
      <c r="SWA123" s="4"/>
      <c r="SWB123" s="4"/>
      <c r="SWC123" s="4"/>
      <c r="SWD123" s="4"/>
      <c r="SWE123" s="4"/>
      <c r="SWF123" s="4"/>
      <c r="SWG123" s="4"/>
      <c r="SWH123" s="4"/>
      <c r="SWI123" s="4"/>
      <c r="SWJ123" s="4"/>
      <c r="SWK123" s="4"/>
      <c r="SWL123" s="4"/>
      <c r="SWM123" s="4"/>
      <c r="SWN123" s="4"/>
      <c r="SWO123" s="4"/>
      <c r="SWP123" s="4"/>
      <c r="SWQ123" s="4"/>
      <c r="SWR123" s="4"/>
      <c r="SWS123" s="4"/>
      <c r="SWT123" s="4"/>
      <c r="SWU123" s="4"/>
      <c r="SWV123" s="4"/>
      <c r="SWW123" s="4"/>
      <c r="SWX123" s="4"/>
      <c r="SWY123" s="4"/>
      <c r="SWZ123" s="4"/>
      <c r="SXA123" s="4"/>
      <c r="SXB123" s="4"/>
      <c r="SXC123" s="4"/>
      <c r="SXD123" s="4"/>
      <c r="SXE123" s="4"/>
      <c r="SXF123" s="4"/>
      <c r="SXG123" s="4"/>
      <c r="SXH123" s="4"/>
      <c r="SXI123" s="4"/>
      <c r="SXJ123" s="4"/>
      <c r="SXK123" s="4"/>
      <c r="SXL123" s="4"/>
      <c r="SXM123" s="4"/>
      <c r="SXN123" s="4"/>
      <c r="SXO123" s="4"/>
      <c r="SXP123" s="4"/>
      <c r="SXQ123" s="4"/>
      <c r="SXR123" s="4"/>
      <c r="SXS123" s="4"/>
      <c r="SXT123" s="4"/>
      <c r="SXU123" s="4"/>
      <c r="SXV123" s="4"/>
      <c r="SXW123" s="4"/>
      <c r="SXX123" s="4"/>
      <c r="SXY123" s="4"/>
      <c r="SXZ123" s="4"/>
      <c r="SYA123" s="4"/>
      <c r="SYB123" s="4"/>
      <c r="SYC123" s="4"/>
      <c r="SYD123" s="4"/>
      <c r="SYE123" s="4"/>
      <c r="SYF123" s="4"/>
      <c r="SYG123" s="4"/>
      <c r="SYH123" s="4"/>
      <c r="SYI123" s="4"/>
      <c r="SYJ123" s="4"/>
      <c r="SYK123" s="4"/>
      <c r="SYL123" s="4"/>
      <c r="SYM123" s="4"/>
      <c r="SYN123" s="4"/>
      <c r="SYO123" s="4"/>
      <c r="SYP123" s="4"/>
      <c r="SYQ123" s="4"/>
      <c r="SYR123" s="4"/>
      <c r="SYS123" s="4"/>
      <c r="SYT123" s="4"/>
      <c r="SYU123" s="4"/>
      <c r="SYV123" s="4"/>
      <c r="SYW123" s="4"/>
      <c r="SYX123" s="4"/>
      <c r="SYY123" s="4"/>
      <c r="SYZ123" s="4"/>
      <c r="SZA123" s="4"/>
      <c r="SZB123" s="4"/>
      <c r="SZI123" s="4"/>
      <c r="SZJ123" s="4"/>
      <c r="SZK123" s="4"/>
      <c r="SZL123" s="4"/>
      <c r="SZM123" s="4"/>
      <c r="SZN123" s="4"/>
      <c r="SZO123" s="4"/>
      <c r="SZP123" s="4"/>
      <c r="SZQ123" s="4"/>
      <c r="SZR123" s="4"/>
      <c r="SZS123" s="4"/>
      <c r="SZT123" s="4"/>
      <c r="SZU123" s="4"/>
      <c r="SZV123" s="4"/>
      <c r="SZW123" s="4"/>
      <c r="SZX123" s="4"/>
      <c r="SZY123" s="4"/>
      <c r="SZZ123" s="4"/>
      <c r="TAA123" s="4"/>
      <c r="TAB123" s="4"/>
      <c r="TAC123" s="4"/>
      <c r="TAD123" s="4"/>
      <c r="TAE123" s="4"/>
      <c r="TAF123" s="4"/>
      <c r="TAG123" s="4"/>
      <c r="TAH123" s="4"/>
      <c r="TAI123" s="4"/>
      <c r="TAJ123" s="4"/>
      <c r="TAK123" s="4"/>
      <c r="TAL123" s="4"/>
      <c r="TAM123" s="4"/>
      <c r="TAN123" s="4"/>
      <c r="TAO123" s="4"/>
      <c r="TAP123" s="4"/>
      <c r="TAQ123" s="4"/>
      <c r="TAR123" s="4"/>
      <c r="TAS123" s="4"/>
      <c r="TAT123" s="4"/>
      <c r="TAU123" s="4"/>
      <c r="TAV123" s="4"/>
      <c r="TAW123" s="4"/>
      <c r="TAX123" s="4"/>
      <c r="TAY123" s="4"/>
      <c r="TAZ123" s="4"/>
      <c r="TBA123" s="4"/>
      <c r="TBB123" s="4"/>
      <c r="TBC123" s="4"/>
      <c r="TBD123" s="4"/>
      <c r="TBE123" s="4"/>
      <c r="TBF123" s="4"/>
      <c r="TBG123" s="4"/>
      <c r="TBH123" s="4"/>
      <c r="TBI123" s="4"/>
      <c r="TBJ123" s="4"/>
      <c r="TBK123" s="4"/>
      <c r="TBL123" s="4"/>
      <c r="TBM123" s="4"/>
      <c r="TBN123" s="4"/>
      <c r="TBO123" s="4"/>
      <c r="TBP123" s="4"/>
      <c r="TBQ123" s="4"/>
      <c r="TBR123" s="4"/>
      <c r="TBS123" s="4"/>
      <c r="TBT123" s="4"/>
      <c r="TBU123" s="4"/>
      <c r="TBV123" s="4"/>
      <c r="TBW123" s="4"/>
      <c r="TBX123" s="4"/>
      <c r="TBY123" s="4"/>
      <c r="TBZ123" s="4"/>
      <c r="TCA123" s="4"/>
      <c r="TCB123" s="4"/>
      <c r="TCC123" s="4"/>
      <c r="TCD123" s="4"/>
      <c r="TCE123" s="4"/>
      <c r="TCF123" s="4"/>
      <c r="TCG123" s="4"/>
      <c r="TCH123" s="4"/>
      <c r="TCI123" s="4"/>
      <c r="TCJ123" s="4"/>
      <c r="TCK123" s="4"/>
      <c r="TCL123" s="4"/>
      <c r="TCM123" s="4"/>
      <c r="TCN123" s="4"/>
      <c r="TCO123" s="4"/>
      <c r="TCP123" s="4"/>
      <c r="TCQ123" s="4"/>
      <c r="TCR123" s="4"/>
      <c r="TCS123" s="4"/>
      <c r="TCT123" s="4"/>
      <c r="TCU123" s="4"/>
      <c r="TCV123" s="4"/>
      <c r="TCW123" s="4"/>
      <c r="TCX123" s="4"/>
      <c r="TCY123" s="4"/>
      <c r="TCZ123" s="4"/>
      <c r="TDA123" s="4"/>
      <c r="TDB123" s="4"/>
      <c r="TDC123" s="4"/>
      <c r="TDD123" s="4"/>
      <c r="TDE123" s="4"/>
      <c r="TDF123" s="4"/>
      <c r="TDG123" s="4"/>
      <c r="TDH123" s="4"/>
      <c r="TDI123" s="4"/>
      <c r="TDJ123" s="4"/>
      <c r="TDK123" s="4"/>
      <c r="TDL123" s="4"/>
      <c r="TDM123" s="4"/>
      <c r="TDN123" s="4"/>
      <c r="TDO123" s="4"/>
      <c r="TDP123" s="4"/>
      <c r="TDQ123" s="4"/>
      <c r="TDR123" s="4"/>
      <c r="TDS123" s="4"/>
      <c r="TDT123" s="4"/>
      <c r="TDU123" s="4"/>
      <c r="TDV123" s="4"/>
      <c r="TDW123" s="4"/>
      <c r="TDX123" s="4"/>
      <c r="TDY123" s="4"/>
      <c r="TDZ123" s="4"/>
      <c r="TEA123" s="4"/>
      <c r="TEB123" s="4"/>
      <c r="TEC123" s="4"/>
      <c r="TED123" s="4"/>
      <c r="TEE123" s="4"/>
      <c r="TEF123" s="4"/>
      <c r="TEG123" s="4"/>
      <c r="TEH123" s="4"/>
      <c r="TEI123" s="4"/>
      <c r="TEJ123" s="4"/>
      <c r="TEK123" s="4"/>
      <c r="TEL123" s="4"/>
      <c r="TEM123" s="4"/>
      <c r="TEN123" s="4"/>
      <c r="TEO123" s="4"/>
      <c r="TEP123" s="4"/>
      <c r="TEQ123" s="4"/>
      <c r="TER123" s="4"/>
      <c r="TES123" s="4"/>
      <c r="TET123" s="4"/>
      <c r="TEU123" s="4"/>
      <c r="TEV123" s="4"/>
      <c r="TEW123" s="4"/>
      <c r="TEX123" s="4"/>
      <c r="TEY123" s="4"/>
      <c r="TEZ123" s="4"/>
      <c r="TFA123" s="4"/>
      <c r="TFB123" s="4"/>
      <c r="TFC123" s="4"/>
      <c r="TFD123" s="4"/>
      <c r="TFE123" s="4"/>
      <c r="TFF123" s="4"/>
      <c r="TFG123" s="4"/>
      <c r="TFH123" s="4"/>
      <c r="TFI123" s="4"/>
      <c r="TFJ123" s="4"/>
      <c r="TFK123" s="4"/>
      <c r="TFL123" s="4"/>
      <c r="TFM123" s="4"/>
      <c r="TFN123" s="4"/>
      <c r="TFO123" s="4"/>
      <c r="TFP123" s="4"/>
      <c r="TFQ123" s="4"/>
      <c r="TFR123" s="4"/>
      <c r="TFS123" s="4"/>
      <c r="TFT123" s="4"/>
      <c r="TFU123" s="4"/>
      <c r="TFV123" s="4"/>
      <c r="TFW123" s="4"/>
      <c r="TFX123" s="4"/>
      <c r="TFY123" s="4"/>
      <c r="TFZ123" s="4"/>
      <c r="TGA123" s="4"/>
      <c r="TGB123" s="4"/>
      <c r="TGC123" s="4"/>
      <c r="TGD123" s="4"/>
      <c r="TGE123" s="4"/>
      <c r="TGF123" s="4"/>
      <c r="TGG123" s="4"/>
      <c r="TGH123" s="4"/>
      <c r="TGI123" s="4"/>
      <c r="TGJ123" s="4"/>
      <c r="TGK123" s="4"/>
      <c r="TGL123" s="4"/>
      <c r="TGM123" s="4"/>
      <c r="TGN123" s="4"/>
      <c r="TGO123" s="4"/>
      <c r="TGP123" s="4"/>
      <c r="TGQ123" s="4"/>
      <c r="TGR123" s="4"/>
      <c r="TGS123" s="4"/>
      <c r="TGT123" s="4"/>
      <c r="TGU123" s="4"/>
      <c r="TGV123" s="4"/>
      <c r="TGW123" s="4"/>
      <c r="TGX123" s="4"/>
      <c r="TGY123" s="4"/>
      <c r="TGZ123" s="4"/>
      <c r="THA123" s="4"/>
      <c r="THB123" s="4"/>
      <c r="THC123" s="4"/>
      <c r="THD123" s="4"/>
      <c r="THE123" s="4"/>
      <c r="THF123" s="4"/>
      <c r="THG123" s="4"/>
      <c r="THH123" s="4"/>
      <c r="THI123" s="4"/>
      <c r="THJ123" s="4"/>
      <c r="THK123" s="4"/>
      <c r="THL123" s="4"/>
      <c r="THM123" s="4"/>
      <c r="THN123" s="4"/>
      <c r="THO123" s="4"/>
      <c r="THP123" s="4"/>
      <c r="THQ123" s="4"/>
      <c r="THR123" s="4"/>
      <c r="THS123" s="4"/>
      <c r="THT123" s="4"/>
      <c r="THU123" s="4"/>
      <c r="THV123" s="4"/>
      <c r="THW123" s="4"/>
      <c r="THX123" s="4"/>
      <c r="THY123" s="4"/>
      <c r="THZ123" s="4"/>
      <c r="TIA123" s="4"/>
      <c r="TIB123" s="4"/>
      <c r="TIC123" s="4"/>
      <c r="TID123" s="4"/>
      <c r="TIE123" s="4"/>
      <c r="TIF123" s="4"/>
      <c r="TIG123" s="4"/>
      <c r="TIH123" s="4"/>
      <c r="TII123" s="4"/>
      <c r="TIJ123" s="4"/>
      <c r="TIK123" s="4"/>
      <c r="TIL123" s="4"/>
      <c r="TIM123" s="4"/>
      <c r="TIN123" s="4"/>
      <c r="TIO123" s="4"/>
      <c r="TIP123" s="4"/>
      <c r="TIQ123" s="4"/>
      <c r="TIR123" s="4"/>
      <c r="TIS123" s="4"/>
      <c r="TIT123" s="4"/>
      <c r="TIU123" s="4"/>
      <c r="TIV123" s="4"/>
      <c r="TIW123" s="4"/>
      <c r="TIX123" s="4"/>
      <c r="TJE123" s="4"/>
      <c r="TJF123" s="4"/>
      <c r="TJG123" s="4"/>
      <c r="TJH123" s="4"/>
      <c r="TJI123" s="4"/>
      <c r="TJJ123" s="4"/>
      <c r="TJK123" s="4"/>
      <c r="TJL123" s="4"/>
      <c r="TJM123" s="4"/>
      <c r="TJN123" s="4"/>
      <c r="TJO123" s="4"/>
      <c r="TJP123" s="4"/>
      <c r="TJQ123" s="4"/>
      <c r="TJR123" s="4"/>
      <c r="TJS123" s="4"/>
      <c r="TJT123" s="4"/>
      <c r="TJU123" s="4"/>
      <c r="TJV123" s="4"/>
      <c r="TJW123" s="4"/>
      <c r="TJX123" s="4"/>
      <c r="TJY123" s="4"/>
      <c r="TJZ123" s="4"/>
      <c r="TKA123" s="4"/>
      <c r="TKB123" s="4"/>
      <c r="TKC123" s="4"/>
      <c r="TKD123" s="4"/>
      <c r="TKE123" s="4"/>
      <c r="TKF123" s="4"/>
      <c r="TKG123" s="4"/>
      <c r="TKH123" s="4"/>
      <c r="TKI123" s="4"/>
      <c r="TKJ123" s="4"/>
      <c r="TKK123" s="4"/>
      <c r="TKL123" s="4"/>
      <c r="TKM123" s="4"/>
      <c r="TKN123" s="4"/>
      <c r="TKO123" s="4"/>
      <c r="TKP123" s="4"/>
      <c r="TKQ123" s="4"/>
      <c r="TKR123" s="4"/>
      <c r="TKS123" s="4"/>
      <c r="TKT123" s="4"/>
      <c r="TKU123" s="4"/>
      <c r="TKV123" s="4"/>
      <c r="TKW123" s="4"/>
      <c r="TKX123" s="4"/>
      <c r="TKY123" s="4"/>
      <c r="TKZ123" s="4"/>
      <c r="TLA123" s="4"/>
      <c r="TLB123" s="4"/>
      <c r="TLC123" s="4"/>
      <c r="TLD123" s="4"/>
      <c r="TLE123" s="4"/>
      <c r="TLF123" s="4"/>
      <c r="TLG123" s="4"/>
      <c r="TLH123" s="4"/>
      <c r="TLI123" s="4"/>
      <c r="TLJ123" s="4"/>
      <c r="TLK123" s="4"/>
      <c r="TLL123" s="4"/>
      <c r="TLM123" s="4"/>
      <c r="TLN123" s="4"/>
      <c r="TLO123" s="4"/>
      <c r="TLP123" s="4"/>
      <c r="TLQ123" s="4"/>
      <c r="TLR123" s="4"/>
      <c r="TLS123" s="4"/>
      <c r="TLT123" s="4"/>
      <c r="TLU123" s="4"/>
      <c r="TLV123" s="4"/>
      <c r="TLW123" s="4"/>
      <c r="TLX123" s="4"/>
      <c r="TLY123" s="4"/>
      <c r="TLZ123" s="4"/>
      <c r="TMA123" s="4"/>
      <c r="TMB123" s="4"/>
      <c r="TMC123" s="4"/>
      <c r="TMD123" s="4"/>
      <c r="TME123" s="4"/>
      <c r="TMF123" s="4"/>
      <c r="TMG123" s="4"/>
      <c r="TMH123" s="4"/>
      <c r="TMI123" s="4"/>
      <c r="TMJ123" s="4"/>
      <c r="TMK123" s="4"/>
      <c r="TML123" s="4"/>
      <c r="TMM123" s="4"/>
      <c r="TMN123" s="4"/>
      <c r="TMO123" s="4"/>
      <c r="TMP123" s="4"/>
      <c r="TMQ123" s="4"/>
      <c r="TMR123" s="4"/>
      <c r="TMS123" s="4"/>
      <c r="TMT123" s="4"/>
      <c r="TMU123" s="4"/>
      <c r="TMV123" s="4"/>
      <c r="TMW123" s="4"/>
      <c r="TMX123" s="4"/>
      <c r="TMY123" s="4"/>
      <c r="TMZ123" s="4"/>
      <c r="TNA123" s="4"/>
      <c r="TNB123" s="4"/>
      <c r="TNC123" s="4"/>
      <c r="TND123" s="4"/>
      <c r="TNE123" s="4"/>
      <c r="TNF123" s="4"/>
      <c r="TNG123" s="4"/>
      <c r="TNH123" s="4"/>
      <c r="TNI123" s="4"/>
      <c r="TNJ123" s="4"/>
      <c r="TNK123" s="4"/>
      <c r="TNL123" s="4"/>
      <c r="TNM123" s="4"/>
      <c r="TNN123" s="4"/>
      <c r="TNO123" s="4"/>
      <c r="TNP123" s="4"/>
      <c r="TNQ123" s="4"/>
      <c r="TNR123" s="4"/>
      <c r="TNS123" s="4"/>
      <c r="TNT123" s="4"/>
      <c r="TNU123" s="4"/>
      <c r="TNV123" s="4"/>
      <c r="TNW123" s="4"/>
      <c r="TNX123" s="4"/>
      <c r="TNY123" s="4"/>
      <c r="TNZ123" s="4"/>
      <c r="TOA123" s="4"/>
      <c r="TOB123" s="4"/>
      <c r="TOC123" s="4"/>
      <c r="TOD123" s="4"/>
      <c r="TOE123" s="4"/>
      <c r="TOF123" s="4"/>
      <c r="TOG123" s="4"/>
      <c r="TOH123" s="4"/>
      <c r="TOI123" s="4"/>
      <c r="TOJ123" s="4"/>
      <c r="TOK123" s="4"/>
      <c r="TOL123" s="4"/>
      <c r="TOM123" s="4"/>
      <c r="TON123" s="4"/>
      <c r="TOO123" s="4"/>
      <c r="TOP123" s="4"/>
      <c r="TOQ123" s="4"/>
      <c r="TOR123" s="4"/>
      <c r="TOS123" s="4"/>
      <c r="TOT123" s="4"/>
      <c r="TOU123" s="4"/>
      <c r="TOV123" s="4"/>
      <c r="TOW123" s="4"/>
      <c r="TOX123" s="4"/>
      <c r="TOY123" s="4"/>
      <c r="TOZ123" s="4"/>
      <c r="TPA123" s="4"/>
      <c r="TPB123" s="4"/>
      <c r="TPC123" s="4"/>
      <c r="TPD123" s="4"/>
      <c r="TPE123" s="4"/>
      <c r="TPF123" s="4"/>
      <c r="TPG123" s="4"/>
      <c r="TPH123" s="4"/>
      <c r="TPI123" s="4"/>
      <c r="TPJ123" s="4"/>
      <c r="TPK123" s="4"/>
      <c r="TPL123" s="4"/>
      <c r="TPM123" s="4"/>
      <c r="TPN123" s="4"/>
      <c r="TPO123" s="4"/>
      <c r="TPP123" s="4"/>
      <c r="TPQ123" s="4"/>
      <c r="TPR123" s="4"/>
      <c r="TPS123" s="4"/>
      <c r="TPT123" s="4"/>
      <c r="TPU123" s="4"/>
      <c r="TPV123" s="4"/>
      <c r="TPW123" s="4"/>
      <c r="TPX123" s="4"/>
      <c r="TPY123" s="4"/>
      <c r="TPZ123" s="4"/>
      <c r="TQA123" s="4"/>
      <c r="TQB123" s="4"/>
      <c r="TQC123" s="4"/>
      <c r="TQD123" s="4"/>
      <c r="TQE123" s="4"/>
      <c r="TQF123" s="4"/>
      <c r="TQG123" s="4"/>
      <c r="TQH123" s="4"/>
      <c r="TQI123" s="4"/>
      <c r="TQJ123" s="4"/>
      <c r="TQK123" s="4"/>
      <c r="TQL123" s="4"/>
      <c r="TQM123" s="4"/>
      <c r="TQN123" s="4"/>
      <c r="TQO123" s="4"/>
      <c r="TQP123" s="4"/>
      <c r="TQQ123" s="4"/>
      <c r="TQR123" s="4"/>
      <c r="TQS123" s="4"/>
      <c r="TQT123" s="4"/>
      <c r="TQU123" s="4"/>
      <c r="TQV123" s="4"/>
      <c r="TQW123" s="4"/>
      <c r="TQX123" s="4"/>
      <c r="TQY123" s="4"/>
      <c r="TQZ123" s="4"/>
      <c r="TRA123" s="4"/>
      <c r="TRB123" s="4"/>
      <c r="TRC123" s="4"/>
      <c r="TRD123" s="4"/>
      <c r="TRE123" s="4"/>
      <c r="TRF123" s="4"/>
      <c r="TRG123" s="4"/>
      <c r="TRH123" s="4"/>
      <c r="TRI123" s="4"/>
      <c r="TRJ123" s="4"/>
      <c r="TRK123" s="4"/>
      <c r="TRL123" s="4"/>
      <c r="TRM123" s="4"/>
      <c r="TRN123" s="4"/>
      <c r="TRO123" s="4"/>
      <c r="TRP123" s="4"/>
      <c r="TRQ123" s="4"/>
      <c r="TRR123" s="4"/>
      <c r="TRS123" s="4"/>
      <c r="TRT123" s="4"/>
      <c r="TRU123" s="4"/>
      <c r="TRV123" s="4"/>
      <c r="TRW123" s="4"/>
      <c r="TRX123" s="4"/>
      <c r="TRY123" s="4"/>
      <c r="TRZ123" s="4"/>
      <c r="TSA123" s="4"/>
      <c r="TSB123" s="4"/>
      <c r="TSC123" s="4"/>
      <c r="TSD123" s="4"/>
      <c r="TSE123" s="4"/>
      <c r="TSF123" s="4"/>
      <c r="TSG123" s="4"/>
      <c r="TSH123" s="4"/>
      <c r="TSI123" s="4"/>
      <c r="TSJ123" s="4"/>
      <c r="TSK123" s="4"/>
      <c r="TSL123" s="4"/>
      <c r="TSM123" s="4"/>
      <c r="TSN123" s="4"/>
      <c r="TSO123" s="4"/>
      <c r="TSP123" s="4"/>
      <c r="TSQ123" s="4"/>
      <c r="TSR123" s="4"/>
      <c r="TSS123" s="4"/>
      <c r="TST123" s="4"/>
      <c r="TTA123" s="4"/>
      <c r="TTB123" s="4"/>
      <c r="TTC123" s="4"/>
      <c r="TTD123" s="4"/>
      <c r="TTE123" s="4"/>
      <c r="TTF123" s="4"/>
      <c r="TTG123" s="4"/>
      <c r="TTH123" s="4"/>
      <c r="TTI123" s="4"/>
      <c r="TTJ123" s="4"/>
      <c r="TTK123" s="4"/>
      <c r="TTL123" s="4"/>
      <c r="TTM123" s="4"/>
      <c r="TTN123" s="4"/>
      <c r="TTO123" s="4"/>
      <c r="TTP123" s="4"/>
      <c r="TTQ123" s="4"/>
      <c r="TTR123" s="4"/>
      <c r="TTS123" s="4"/>
      <c r="TTT123" s="4"/>
      <c r="TTU123" s="4"/>
      <c r="TTV123" s="4"/>
      <c r="TTW123" s="4"/>
      <c r="TTX123" s="4"/>
      <c r="TTY123" s="4"/>
      <c r="TTZ123" s="4"/>
      <c r="TUA123" s="4"/>
      <c r="TUB123" s="4"/>
      <c r="TUC123" s="4"/>
      <c r="TUD123" s="4"/>
      <c r="TUE123" s="4"/>
      <c r="TUF123" s="4"/>
      <c r="TUG123" s="4"/>
      <c r="TUH123" s="4"/>
      <c r="TUI123" s="4"/>
      <c r="TUJ123" s="4"/>
      <c r="TUK123" s="4"/>
      <c r="TUL123" s="4"/>
      <c r="TUM123" s="4"/>
      <c r="TUN123" s="4"/>
      <c r="TUO123" s="4"/>
      <c r="TUP123" s="4"/>
      <c r="TUQ123" s="4"/>
      <c r="TUR123" s="4"/>
      <c r="TUS123" s="4"/>
      <c r="TUT123" s="4"/>
      <c r="TUU123" s="4"/>
      <c r="TUV123" s="4"/>
      <c r="TUW123" s="4"/>
      <c r="TUX123" s="4"/>
      <c r="TUY123" s="4"/>
      <c r="TUZ123" s="4"/>
      <c r="TVA123" s="4"/>
      <c r="TVB123" s="4"/>
      <c r="TVC123" s="4"/>
      <c r="TVD123" s="4"/>
      <c r="TVE123" s="4"/>
      <c r="TVF123" s="4"/>
      <c r="TVG123" s="4"/>
      <c r="TVH123" s="4"/>
      <c r="TVI123" s="4"/>
      <c r="TVJ123" s="4"/>
      <c r="TVK123" s="4"/>
      <c r="TVL123" s="4"/>
      <c r="TVM123" s="4"/>
      <c r="TVN123" s="4"/>
      <c r="TVO123" s="4"/>
      <c r="TVP123" s="4"/>
      <c r="TVQ123" s="4"/>
      <c r="TVR123" s="4"/>
      <c r="TVS123" s="4"/>
      <c r="TVT123" s="4"/>
      <c r="TVU123" s="4"/>
      <c r="TVV123" s="4"/>
      <c r="TVW123" s="4"/>
      <c r="TVX123" s="4"/>
      <c r="TVY123" s="4"/>
      <c r="TVZ123" s="4"/>
      <c r="TWA123" s="4"/>
      <c r="TWB123" s="4"/>
      <c r="TWC123" s="4"/>
      <c r="TWD123" s="4"/>
      <c r="TWE123" s="4"/>
      <c r="TWF123" s="4"/>
      <c r="TWG123" s="4"/>
      <c r="TWH123" s="4"/>
      <c r="TWI123" s="4"/>
      <c r="TWJ123" s="4"/>
      <c r="TWK123" s="4"/>
      <c r="TWL123" s="4"/>
      <c r="TWM123" s="4"/>
      <c r="TWN123" s="4"/>
      <c r="TWO123" s="4"/>
      <c r="TWP123" s="4"/>
      <c r="TWQ123" s="4"/>
      <c r="TWR123" s="4"/>
      <c r="TWS123" s="4"/>
      <c r="TWT123" s="4"/>
      <c r="TWU123" s="4"/>
      <c r="TWV123" s="4"/>
      <c r="TWW123" s="4"/>
      <c r="TWX123" s="4"/>
      <c r="TWY123" s="4"/>
      <c r="TWZ123" s="4"/>
      <c r="TXA123" s="4"/>
      <c r="TXB123" s="4"/>
      <c r="TXC123" s="4"/>
      <c r="TXD123" s="4"/>
      <c r="TXE123" s="4"/>
      <c r="TXF123" s="4"/>
      <c r="TXG123" s="4"/>
      <c r="TXH123" s="4"/>
      <c r="TXI123" s="4"/>
      <c r="TXJ123" s="4"/>
      <c r="TXK123" s="4"/>
      <c r="TXL123" s="4"/>
      <c r="TXM123" s="4"/>
      <c r="TXN123" s="4"/>
      <c r="TXO123" s="4"/>
      <c r="TXP123" s="4"/>
      <c r="TXQ123" s="4"/>
      <c r="TXR123" s="4"/>
      <c r="TXS123" s="4"/>
      <c r="TXT123" s="4"/>
      <c r="TXU123" s="4"/>
      <c r="TXV123" s="4"/>
      <c r="TXW123" s="4"/>
      <c r="TXX123" s="4"/>
      <c r="TXY123" s="4"/>
      <c r="TXZ123" s="4"/>
      <c r="TYA123" s="4"/>
      <c r="TYB123" s="4"/>
      <c r="TYC123" s="4"/>
      <c r="TYD123" s="4"/>
      <c r="TYE123" s="4"/>
      <c r="TYF123" s="4"/>
      <c r="TYG123" s="4"/>
      <c r="TYH123" s="4"/>
      <c r="TYI123" s="4"/>
      <c r="TYJ123" s="4"/>
      <c r="TYK123" s="4"/>
      <c r="TYL123" s="4"/>
      <c r="TYM123" s="4"/>
      <c r="TYN123" s="4"/>
      <c r="TYO123" s="4"/>
      <c r="TYP123" s="4"/>
      <c r="TYQ123" s="4"/>
      <c r="TYR123" s="4"/>
      <c r="TYS123" s="4"/>
      <c r="TYT123" s="4"/>
      <c r="TYU123" s="4"/>
      <c r="TYV123" s="4"/>
      <c r="TYW123" s="4"/>
      <c r="TYX123" s="4"/>
      <c r="TYY123" s="4"/>
      <c r="TYZ123" s="4"/>
      <c r="TZA123" s="4"/>
      <c r="TZB123" s="4"/>
      <c r="TZC123" s="4"/>
      <c r="TZD123" s="4"/>
      <c r="TZE123" s="4"/>
      <c r="TZF123" s="4"/>
      <c r="TZG123" s="4"/>
      <c r="TZH123" s="4"/>
      <c r="TZI123" s="4"/>
      <c r="TZJ123" s="4"/>
      <c r="TZK123" s="4"/>
      <c r="TZL123" s="4"/>
      <c r="TZM123" s="4"/>
      <c r="TZN123" s="4"/>
      <c r="TZO123" s="4"/>
      <c r="TZP123" s="4"/>
      <c r="TZQ123" s="4"/>
      <c r="TZR123" s="4"/>
      <c r="TZS123" s="4"/>
      <c r="TZT123" s="4"/>
      <c r="TZU123" s="4"/>
      <c r="TZV123" s="4"/>
      <c r="TZW123" s="4"/>
      <c r="TZX123" s="4"/>
      <c r="TZY123" s="4"/>
      <c r="TZZ123" s="4"/>
      <c r="UAA123" s="4"/>
      <c r="UAB123" s="4"/>
      <c r="UAC123" s="4"/>
      <c r="UAD123" s="4"/>
      <c r="UAE123" s="4"/>
      <c r="UAF123" s="4"/>
      <c r="UAG123" s="4"/>
      <c r="UAH123" s="4"/>
      <c r="UAI123" s="4"/>
      <c r="UAJ123" s="4"/>
      <c r="UAK123" s="4"/>
      <c r="UAL123" s="4"/>
      <c r="UAM123" s="4"/>
      <c r="UAN123" s="4"/>
      <c r="UAO123" s="4"/>
      <c r="UAP123" s="4"/>
      <c r="UAQ123" s="4"/>
      <c r="UAR123" s="4"/>
      <c r="UAS123" s="4"/>
      <c r="UAT123" s="4"/>
      <c r="UAU123" s="4"/>
      <c r="UAV123" s="4"/>
      <c r="UAW123" s="4"/>
      <c r="UAX123" s="4"/>
      <c r="UAY123" s="4"/>
      <c r="UAZ123" s="4"/>
      <c r="UBA123" s="4"/>
      <c r="UBB123" s="4"/>
      <c r="UBC123" s="4"/>
      <c r="UBD123" s="4"/>
      <c r="UBE123" s="4"/>
      <c r="UBF123" s="4"/>
      <c r="UBG123" s="4"/>
      <c r="UBH123" s="4"/>
      <c r="UBI123" s="4"/>
      <c r="UBJ123" s="4"/>
      <c r="UBK123" s="4"/>
      <c r="UBL123" s="4"/>
      <c r="UBM123" s="4"/>
      <c r="UBN123" s="4"/>
      <c r="UBO123" s="4"/>
      <c r="UBP123" s="4"/>
      <c r="UBQ123" s="4"/>
      <c r="UBR123" s="4"/>
      <c r="UBS123" s="4"/>
      <c r="UBT123" s="4"/>
      <c r="UBU123" s="4"/>
      <c r="UBV123" s="4"/>
      <c r="UBW123" s="4"/>
      <c r="UBX123" s="4"/>
      <c r="UBY123" s="4"/>
      <c r="UBZ123" s="4"/>
      <c r="UCA123" s="4"/>
      <c r="UCB123" s="4"/>
      <c r="UCC123" s="4"/>
      <c r="UCD123" s="4"/>
      <c r="UCE123" s="4"/>
      <c r="UCF123" s="4"/>
      <c r="UCG123" s="4"/>
      <c r="UCH123" s="4"/>
      <c r="UCI123" s="4"/>
      <c r="UCJ123" s="4"/>
      <c r="UCK123" s="4"/>
      <c r="UCL123" s="4"/>
      <c r="UCM123" s="4"/>
      <c r="UCN123" s="4"/>
      <c r="UCO123" s="4"/>
      <c r="UCP123" s="4"/>
      <c r="UCW123" s="4"/>
      <c r="UCX123" s="4"/>
      <c r="UCY123" s="4"/>
      <c r="UCZ123" s="4"/>
      <c r="UDA123" s="4"/>
      <c r="UDB123" s="4"/>
      <c r="UDC123" s="4"/>
      <c r="UDD123" s="4"/>
      <c r="UDE123" s="4"/>
      <c r="UDF123" s="4"/>
      <c r="UDG123" s="4"/>
      <c r="UDH123" s="4"/>
      <c r="UDI123" s="4"/>
      <c r="UDJ123" s="4"/>
      <c r="UDK123" s="4"/>
      <c r="UDL123" s="4"/>
      <c r="UDM123" s="4"/>
      <c r="UDN123" s="4"/>
      <c r="UDO123" s="4"/>
      <c r="UDP123" s="4"/>
      <c r="UDQ123" s="4"/>
      <c r="UDR123" s="4"/>
      <c r="UDS123" s="4"/>
      <c r="UDT123" s="4"/>
      <c r="UDU123" s="4"/>
      <c r="UDV123" s="4"/>
      <c r="UDW123" s="4"/>
      <c r="UDX123" s="4"/>
      <c r="UDY123" s="4"/>
      <c r="UDZ123" s="4"/>
      <c r="UEA123" s="4"/>
      <c r="UEB123" s="4"/>
      <c r="UEC123" s="4"/>
      <c r="UED123" s="4"/>
      <c r="UEE123" s="4"/>
      <c r="UEF123" s="4"/>
      <c r="UEG123" s="4"/>
      <c r="UEH123" s="4"/>
      <c r="UEI123" s="4"/>
      <c r="UEJ123" s="4"/>
      <c r="UEK123" s="4"/>
      <c r="UEL123" s="4"/>
      <c r="UEM123" s="4"/>
      <c r="UEN123" s="4"/>
      <c r="UEO123" s="4"/>
      <c r="UEP123" s="4"/>
      <c r="UEQ123" s="4"/>
      <c r="UER123" s="4"/>
      <c r="UES123" s="4"/>
      <c r="UET123" s="4"/>
      <c r="UEU123" s="4"/>
      <c r="UEV123" s="4"/>
      <c r="UEW123" s="4"/>
      <c r="UEX123" s="4"/>
      <c r="UEY123" s="4"/>
      <c r="UEZ123" s="4"/>
      <c r="UFA123" s="4"/>
      <c r="UFB123" s="4"/>
      <c r="UFC123" s="4"/>
      <c r="UFD123" s="4"/>
      <c r="UFE123" s="4"/>
      <c r="UFF123" s="4"/>
      <c r="UFG123" s="4"/>
      <c r="UFH123" s="4"/>
      <c r="UFI123" s="4"/>
      <c r="UFJ123" s="4"/>
      <c r="UFK123" s="4"/>
      <c r="UFL123" s="4"/>
      <c r="UFM123" s="4"/>
      <c r="UFN123" s="4"/>
      <c r="UFO123" s="4"/>
      <c r="UFP123" s="4"/>
      <c r="UFQ123" s="4"/>
      <c r="UFR123" s="4"/>
      <c r="UFS123" s="4"/>
      <c r="UFT123" s="4"/>
      <c r="UFU123" s="4"/>
      <c r="UFV123" s="4"/>
      <c r="UFW123" s="4"/>
      <c r="UFX123" s="4"/>
      <c r="UFY123" s="4"/>
      <c r="UFZ123" s="4"/>
      <c r="UGA123" s="4"/>
      <c r="UGB123" s="4"/>
      <c r="UGC123" s="4"/>
      <c r="UGD123" s="4"/>
      <c r="UGE123" s="4"/>
      <c r="UGF123" s="4"/>
      <c r="UGG123" s="4"/>
      <c r="UGH123" s="4"/>
      <c r="UGI123" s="4"/>
      <c r="UGJ123" s="4"/>
      <c r="UGK123" s="4"/>
      <c r="UGL123" s="4"/>
      <c r="UGM123" s="4"/>
      <c r="UGN123" s="4"/>
      <c r="UGO123" s="4"/>
      <c r="UGP123" s="4"/>
      <c r="UGQ123" s="4"/>
      <c r="UGR123" s="4"/>
      <c r="UGS123" s="4"/>
      <c r="UGT123" s="4"/>
      <c r="UGU123" s="4"/>
      <c r="UGV123" s="4"/>
      <c r="UGW123" s="4"/>
      <c r="UGX123" s="4"/>
      <c r="UGY123" s="4"/>
      <c r="UGZ123" s="4"/>
      <c r="UHA123" s="4"/>
      <c r="UHB123" s="4"/>
      <c r="UHC123" s="4"/>
      <c r="UHD123" s="4"/>
      <c r="UHE123" s="4"/>
      <c r="UHF123" s="4"/>
      <c r="UHG123" s="4"/>
      <c r="UHH123" s="4"/>
      <c r="UHI123" s="4"/>
      <c r="UHJ123" s="4"/>
      <c r="UHK123" s="4"/>
      <c r="UHL123" s="4"/>
      <c r="UHM123" s="4"/>
      <c r="UHN123" s="4"/>
      <c r="UHO123" s="4"/>
      <c r="UHP123" s="4"/>
      <c r="UHQ123" s="4"/>
      <c r="UHR123" s="4"/>
      <c r="UHS123" s="4"/>
      <c r="UHT123" s="4"/>
      <c r="UHU123" s="4"/>
      <c r="UHV123" s="4"/>
      <c r="UHW123" s="4"/>
      <c r="UHX123" s="4"/>
      <c r="UHY123" s="4"/>
      <c r="UHZ123" s="4"/>
      <c r="UIA123" s="4"/>
      <c r="UIB123" s="4"/>
      <c r="UIC123" s="4"/>
      <c r="UID123" s="4"/>
      <c r="UIE123" s="4"/>
      <c r="UIF123" s="4"/>
      <c r="UIG123" s="4"/>
      <c r="UIH123" s="4"/>
      <c r="UII123" s="4"/>
      <c r="UIJ123" s="4"/>
      <c r="UIK123" s="4"/>
      <c r="UIL123" s="4"/>
      <c r="UIM123" s="4"/>
      <c r="UIN123" s="4"/>
      <c r="UIO123" s="4"/>
      <c r="UIP123" s="4"/>
      <c r="UIQ123" s="4"/>
      <c r="UIR123" s="4"/>
      <c r="UIS123" s="4"/>
      <c r="UIT123" s="4"/>
      <c r="UIU123" s="4"/>
      <c r="UIV123" s="4"/>
      <c r="UIW123" s="4"/>
      <c r="UIX123" s="4"/>
      <c r="UIY123" s="4"/>
      <c r="UIZ123" s="4"/>
      <c r="UJA123" s="4"/>
      <c r="UJB123" s="4"/>
      <c r="UJC123" s="4"/>
      <c r="UJD123" s="4"/>
      <c r="UJE123" s="4"/>
      <c r="UJF123" s="4"/>
      <c r="UJG123" s="4"/>
      <c r="UJH123" s="4"/>
      <c r="UJI123" s="4"/>
      <c r="UJJ123" s="4"/>
      <c r="UJK123" s="4"/>
      <c r="UJL123" s="4"/>
      <c r="UJM123" s="4"/>
      <c r="UJN123" s="4"/>
      <c r="UJO123" s="4"/>
      <c r="UJP123" s="4"/>
      <c r="UJQ123" s="4"/>
      <c r="UJR123" s="4"/>
      <c r="UJS123" s="4"/>
      <c r="UJT123" s="4"/>
      <c r="UJU123" s="4"/>
      <c r="UJV123" s="4"/>
      <c r="UJW123" s="4"/>
      <c r="UJX123" s="4"/>
      <c r="UJY123" s="4"/>
      <c r="UJZ123" s="4"/>
      <c r="UKA123" s="4"/>
      <c r="UKB123" s="4"/>
      <c r="UKC123" s="4"/>
      <c r="UKD123" s="4"/>
      <c r="UKE123" s="4"/>
      <c r="UKF123" s="4"/>
      <c r="UKG123" s="4"/>
      <c r="UKH123" s="4"/>
      <c r="UKI123" s="4"/>
      <c r="UKJ123" s="4"/>
      <c r="UKK123" s="4"/>
      <c r="UKL123" s="4"/>
      <c r="UKM123" s="4"/>
      <c r="UKN123" s="4"/>
      <c r="UKO123" s="4"/>
      <c r="UKP123" s="4"/>
      <c r="UKQ123" s="4"/>
      <c r="UKR123" s="4"/>
      <c r="UKS123" s="4"/>
      <c r="UKT123" s="4"/>
      <c r="UKU123" s="4"/>
      <c r="UKV123" s="4"/>
      <c r="UKW123" s="4"/>
      <c r="UKX123" s="4"/>
      <c r="UKY123" s="4"/>
      <c r="UKZ123" s="4"/>
      <c r="ULA123" s="4"/>
      <c r="ULB123" s="4"/>
      <c r="ULC123" s="4"/>
      <c r="ULD123" s="4"/>
      <c r="ULE123" s="4"/>
      <c r="ULF123" s="4"/>
      <c r="ULG123" s="4"/>
      <c r="ULH123" s="4"/>
      <c r="ULI123" s="4"/>
      <c r="ULJ123" s="4"/>
      <c r="ULK123" s="4"/>
      <c r="ULL123" s="4"/>
      <c r="ULM123" s="4"/>
      <c r="ULN123" s="4"/>
      <c r="ULO123" s="4"/>
      <c r="ULP123" s="4"/>
      <c r="ULQ123" s="4"/>
      <c r="ULR123" s="4"/>
      <c r="ULS123" s="4"/>
      <c r="ULT123" s="4"/>
      <c r="ULU123" s="4"/>
      <c r="ULV123" s="4"/>
      <c r="ULW123" s="4"/>
      <c r="ULX123" s="4"/>
      <c r="ULY123" s="4"/>
      <c r="ULZ123" s="4"/>
      <c r="UMA123" s="4"/>
      <c r="UMB123" s="4"/>
      <c r="UMC123" s="4"/>
      <c r="UMD123" s="4"/>
      <c r="UME123" s="4"/>
      <c r="UMF123" s="4"/>
      <c r="UMG123" s="4"/>
      <c r="UMH123" s="4"/>
      <c r="UMI123" s="4"/>
      <c r="UMJ123" s="4"/>
      <c r="UMK123" s="4"/>
      <c r="UML123" s="4"/>
      <c r="UMS123" s="4"/>
      <c r="UMT123" s="4"/>
      <c r="UMU123" s="4"/>
      <c r="UMV123" s="4"/>
      <c r="UMW123" s="4"/>
      <c r="UMX123" s="4"/>
      <c r="UMY123" s="4"/>
      <c r="UMZ123" s="4"/>
      <c r="UNA123" s="4"/>
      <c r="UNB123" s="4"/>
      <c r="UNC123" s="4"/>
      <c r="UND123" s="4"/>
      <c r="UNE123" s="4"/>
      <c r="UNF123" s="4"/>
      <c r="UNG123" s="4"/>
      <c r="UNH123" s="4"/>
      <c r="UNI123" s="4"/>
      <c r="UNJ123" s="4"/>
      <c r="UNK123" s="4"/>
      <c r="UNL123" s="4"/>
      <c r="UNM123" s="4"/>
      <c r="UNN123" s="4"/>
      <c r="UNO123" s="4"/>
      <c r="UNP123" s="4"/>
      <c r="UNQ123" s="4"/>
      <c r="UNR123" s="4"/>
      <c r="UNS123" s="4"/>
      <c r="UNT123" s="4"/>
      <c r="UNU123" s="4"/>
      <c r="UNV123" s="4"/>
      <c r="UNW123" s="4"/>
      <c r="UNX123" s="4"/>
      <c r="UNY123" s="4"/>
      <c r="UNZ123" s="4"/>
      <c r="UOA123" s="4"/>
      <c r="UOB123" s="4"/>
      <c r="UOC123" s="4"/>
      <c r="UOD123" s="4"/>
      <c r="UOE123" s="4"/>
      <c r="UOF123" s="4"/>
      <c r="UOG123" s="4"/>
      <c r="UOH123" s="4"/>
      <c r="UOI123" s="4"/>
      <c r="UOJ123" s="4"/>
      <c r="UOK123" s="4"/>
      <c r="UOL123" s="4"/>
      <c r="UOM123" s="4"/>
      <c r="UON123" s="4"/>
      <c r="UOO123" s="4"/>
      <c r="UOP123" s="4"/>
      <c r="UOQ123" s="4"/>
      <c r="UOR123" s="4"/>
      <c r="UOS123" s="4"/>
      <c r="UOT123" s="4"/>
      <c r="UOU123" s="4"/>
      <c r="UOV123" s="4"/>
      <c r="UOW123" s="4"/>
      <c r="UOX123" s="4"/>
      <c r="UOY123" s="4"/>
      <c r="UOZ123" s="4"/>
      <c r="UPA123" s="4"/>
      <c r="UPB123" s="4"/>
      <c r="UPC123" s="4"/>
      <c r="UPD123" s="4"/>
      <c r="UPE123" s="4"/>
      <c r="UPF123" s="4"/>
      <c r="UPG123" s="4"/>
      <c r="UPH123" s="4"/>
      <c r="UPI123" s="4"/>
      <c r="UPJ123" s="4"/>
      <c r="UPK123" s="4"/>
      <c r="UPL123" s="4"/>
      <c r="UPM123" s="4"/>
      <c r="UPN123" s="4"/>
      <c r="UPO123" s="4"/>
      <c r="UPP123" s="4"/>
      <c r="UPQ123" s="4"/>
      <c r="UPR123" s="4"/>
      <c r="UPS123" s="4"/>
      <c r="UPT123" s="4"/>
      <c r="UPU123" s="4"/>
      <c r="UPV123" s="4"/>
      <c r="UPW123" s="4"/>
      <c r="UPX123" s="4"/>
      <c r="UPY123" s="4"/>
      <c r="UPZ123" s="4"/>
      <c r="UQA123" s="4"/>
      <c r="UQB123" s="4"/>
      <c r="UQC123" s="4"/>
      <c r="UQD123" s="4"/>
      <c r="UQE123" s="4"/>
      <c r="UQF123" s="4"/>
      <c r="UQG123" s="4"/>
      <c r="UQH123" s="4"/>
      <c r="UQI123" s="4"/>
      <c r="UQJ123" s="4"/>
      <c r="UQK123" s="4"/>
      <c r="UQL123" s="4"/>
      <c r="UQM123" s="4"/>
      <c r="UQN123" s="4"/>
      <c r="UQO123" s="4"/>
      <c r="UQP123" s="4"/>
      <c r="UQQ123" s="4"/>
      <c r="UQR123" s="4"/>
      <c r="UQS123" s="4"/>
      <c r="UQT123" s="4"/>
      <c r="UQU123" s="4"/>
      <c r="UQV123" s="4"/>
      <c r="UQW123" s="4"/>
      <c r="UQX123" s="4"/>
      <c r="UQY123" s="4"/>
      <c r="UQZ123" s="4"/>
      <c r="URA123" s="4"/>
      <c r="URB123" s="4"/>
      <c r="URC123" s="4"/>
      <c r="URD123" s="4"/>
      <c r="URE123" s="4"/>
      <c r="URF123" s="4"/>
      <c r="URG123" s="4"/>
      <c r="URH123" s="4"/>
      <c r="URI123" s="4"/>
      <c r="URJ123" s="4"/>
      <c r="URK123" s="4"/>
      <c r="URL123" s="4"/>
      <c r="URM123" s="4"/>
      <c r="URN123" s="4"/>
      <c r="URO123" s="4"/>
      <c r="URP123" s="4"/>
      <c r="URQ123" s="4"/>
      <c r="URR123" s="4"/>
      <c r="URS123" s="4"/>
      <c r="URT123" s="4"/>
      <c r="URU123" s="4"/>
      <c r="URV123" s="4"/>
      <c r="URW123" s="4"/>
      <c r="URX123" s="4"/>
      <c r="URY123" s="4"/>
      <c r="URZ123" s="4"/>
      <c r="USA123" s="4"/>
      <c r="USB123" s="4"/>
      <c r="USC123" s="4"/>
      <c r="USD123" s="4"/>
      <c r="USE123" s="4"/>
      <c r="USF123" s="4"/>
      <c r="USG123" s="4"/>
      <c r="USH123" s="4"/>
      <c r="USI123" s="4"/>
      <c r="USJ123" s="4"/>
      <c r="USK123" s="4"/>
      <c r="USL123" s="4"/>
      <c r="USM123" s="4"/>
      <c r="USN123" s="4"/>
      <c r="USO123" s="4"/>
      <c r="USP123" s="4"/>
      <c r="USQ123" s="4"/>
      <c r="USR123" s="4"/>
      <c r="USS123" s="4"/>
      <c r="UST123" s="4"/>
      <c r="USU123" s="4"/>
      <c r="USV123" s="4"/>
      <c r="USW123" s="4"/>
      <c r="USX123" s="4"/>
      <c r="USY123" s="4"/>
      <c r="USZ123" s="4"/>
      <c r="UTA123" s="4"/>
      <c r="UTB123" s="4"/>
      <c r="UTC123" s="4"/>
      <c r="UTD123" s="4"/>
      <c r="UTE123" s="4"/>
      <c r="UTF123" s="4"/>
      <c r="UTG123" s="4"/>
      <c r="UTH123" s="4"/>
      <c r="UTI123" s="4"/>
      <c r="UTJ123" s="4"/>
      <c r="UTK123" s="4"/>
      <c r="UTL123" s="4"/>
      <c r="UTM123" s="4"/>
      <c r="UTN123" s="4"/>
      <c r="UTO123" s="4"/>
      <c r="UTP123" s="4"/>
      <c r="UTQ123" s="4"/>
      <c r="UTR123" s="4"/>
      <c r="UTS123" s="4"/>
      <c r="UTT123" s="4"/>
      <c r="UTU123" s="4"/>
      <c r="UTV123" s="4"/>
      <c r="UTW123" s="4"/>
      <c r="UTX123" s="4"/>
      <c r="UTY123" s="4"/>
      <c r="UTZ123" s="4"/>
      <c r="UUA123" s="4"/>
      <c r="UUB123" s="4"/>
      <c r="UUC123" s="4"/>
      <c r="UUD123" s="4"/>
      <c r="UUE123" s="4"/>
      <c r="UUF123" s="4"/>
      <c r="UUG123" s="4"/>
      <c r="UUH123" s="4"/>
      <c r="UUI123" s="4"/>
      <c r="UUJ123" s="4"/>
      <c r="UUK123" s="4"/>
      <c r="UUL123" s="4"/>
      <c r="UUM123" s="4"/>
      <c r="UUN123" s="4"/>
      <c r="UUO123" s="4"/>
      <c r="UUP123" s="4"/>
      <c r="UUQ123" s="4"/>
      <c r="UUR123" s="4"/>
      <c r="UUS123" s="4"/>
      <c r="UUT123" s="4"/>
      <c r="UUU123" s="4"/>
      <c r="UUV123" s="4"/>
      <c r="UUW123" s="4"/>
      <c r="UUX123" s="4"/>
      <c r="UUY123" s="4"/>
      <c r="UUZ123" s="4"/>
      <c r="UVA123" s="4"/>
      <c r="UVB123" s="4"/>
      <c r="UVC123" s="4"/>
      <c r="UVD123" s="4"/>
      <c r="UVE123" s="4"/>
      <c r="UVF123" s="4"/>
      <c r="UVG123" s="4"/>
      <c r="UVH123" s="4"/>
      <c r="UVI123" s="4"/>
      <c r="UVJ123" s="4"/>
      <c r="UVK123" s="4"/>
      <c r="UVL123" s="4"/>
      <c r="UVM123" s="4"/>
      <c r="UVN123" s="4"/>
      <c r="UVO123" s="4"/>
      <c r="UVP123" s="4"/>
      <c r="UVQ123" s="4"/>
      <c r="UVR123" s="4"/>
      <c r="UVS123" s="4"/>
      <c r="UVT123" s="4"/>
      <c r="UVU123" s="4"/>
      <c r="UVV123" s="4"/>
      <c r="UVW123" s="4"/>
      <c r="UVX123" s="4"/>
      <c r="UVY123" s="4"/>
      <c r="UVZ123" s="4"/>
      <c r="UWA123" s="4"/>
      <c r="UWB123" s="4"/>
      <c r="UWC123" s="4"/>
      <c r="UWD123" s="4"/>
      <c r="UWE123" s="4"/>
      <c r="UWF123" s="4"/>
      <c r="UWG123" s="4"/>
      <c r="UWH123" s="4"/>
      <c r="UWO123" s="4"/>
      <c r="UWP123" s="4"/>
      <c r="UWQ123" s="4"/>
      <c r="UWR123" s="4"/>
      <c r="UWS123" s="4"/>
      <c r="UWT123" s="4"/>
      <c r="UWU123" s="4"/>
      <c r="UWV123" s="4"/>
      <c r="UWW123" s="4"/>
      <c r="UWX123" s="4"/>
      <c r="UWY123" s="4"/>
      <c r="UWZ123" s="4"/>
      <c r="UXA123" s="4"/>
      <c r="UXB123" s="4"/>
      <c r="UXC123" s="4"/>
      <c r="UXD123" s="4"/>
      <c r="UXE123" s="4"/>
      <c r="UXF123" s="4"/>
      <c r="UXG123" s="4"/>
      <c r="UXH123" s="4"/>
      <c r="UXI123" s="4"/>
      <c r="UXJ123" s="4"/>
      <c r="UXK123" s="4"/>
      <c r="UXL123" s="4"/>
      <c r="UXM123" s="4"/>
      <c r="UXN123" s="4"/>
      <c r="UXO123" s="4"/>
      <c r="UXP123" s="4"/>
      <c r="UXQ123" s="4"/>
      <c r="UXR123" s="4"/>
      <c r="UXS123" s="4"/>
      <c r="UXT123" s="4"/>
      <c r="UXU123" s="4"/>
      <c r="UXV123" s="4"/>
      <c r="UXW123" s="4"/>
      <c r="UXX123" s="4"/>
      <c r="UXY123" s="4"/>
      <c r="UXZ123" s="4"/>
      <c r="UYA123" s="4"/>
      <c r="UYB123" s="4"/>
      <c r="UYC123" s="4"/>
      <c r="UYD123" s="4"/>
      <c r="UYE123" s="4"/>
      <c r="UYF123" s="4"/>
      <c r="UYG123" s="4"/>
      <c r="UYH123" s="4"/>
      <c r="UYI123" s="4"/>
      <c r="UYJ123" s="4"/>
      <c r="UYK123" s="4"/>
      <c r="UYL123" s="4"/>
      <c r="UYM123" s="4"/>
      <c r="UYN123" s="4"/>
      <c r="UYO123" s="4"/>
      <c r="UYP123" s="4"/>
      <c r="UYQ123" s="4"/>
      <c r="UYR123" s="4"/>
      <c r="UYS123" s="4"/>
      <c r="UYT123" s="4"/>
      <c r="UYU123" s="4"/>
      <c r="UYV123" s="4"/>
      <c r="UYW123" s="4"/>
      <c r="UYX123" s="4"/>
      <c r="UYY123" s="4"/>
      <c r="UYZ123" s="4"/>
      <c r="UZA123" s="4"/>
      <c r="UZB123" s="4"/>
      <c r="UZC123" s="4"/>
      <c r="UZD123" s="4"/>
      <c r="UZE123" s="4"/>
      <c r="UZF123" s="4"/>
      <c r="UZG123" s="4"/>
      <c r="UZH123" s="4"/>
      <c r="UZI123" s="4"/>
      <c r="UZJ123" s="4"/>
      <c r="UZK123" s="4"/>
      <c r="UZL123" s="4"/>
      <c r="UZM123" s="4"/>
      <c r="UZN123" s="4"/>
      <c r="UZO123" s="4"/>
      <c r="UZP123" s="4"/>
      <c r="UZQ123" s="4"/>
      <c r="UZR123" s="4"/>
      <c r="UZS123" s="4"/>
      <c r="UZT123" s="4"/>
      <c r="UZU123" s="4"/>
      <c r="UZV123" s="4"/>
      <c r="UZW123" s="4"/>
      <c r="UZX123" s="4"/>
      <c r="UZY123" s="4"/>
      <c r="UZZ123" s="4"/>
      <c r="VAA123" s="4"/>
      <c r="VAB123" s="4"/>
      <c r="VAC123" s="4"/>
      <c r="VAD123" s="4"/>
      <c r="VAE123" s="4"/>
      <c r="VAF123" s="4"/>
      <c r="VAG123" s="4"/>
      <c r="VAH123" s="4"/>
      <c r="VAI123" s="4"/>
      <c r="VAJ123" s="4"/>
      <c r="VAK123" s="4"/>
      <c r="VAL123" s="4"/>
      <c r="VAM123" s="4"/>
      <c r="VAN123" s="4"/>
      <c r="VAO123" s="4"/>
      <c r="VAP123" s="4"/>
      <c r="VAQ123" s="4"/>
      <c r="VAR123" s="4"/>
      <c r="VAS123" s="4"/>
      <c r="VAT123" s="4"/>
      <c r="VAU123" s="4"/>
      <c r="VAV123" s="4"/>
      <c r="VAW123" s="4"/>
      <c r="VAX123" s="4"/>
      <c r="VAY123" s="4"/>
      <c r="VAZ123" s="4"/>
      <c r="VBA123" s="4"/>
      <c r="VBB123" s="4"/>
      <c r="VBC123" s="4"/>
      <c r="VBD123" s="4"/>
      <c r="VBE123" s="4"/>
      <c r="VBF123" s="4"/>
      <c r="VBG123" s="4"/>
      <c r="VBH123" s="4"/>
      <c r="VBI123" s="4"/>
      <c r="VBJ123" s="4"/>
      <c r="VBK123" s="4"/>
      <c r="VBL123" s="4"/>
      <c r="VBM123" s="4"/>
      <c r="VBN123" s="4"/>
      <c r="VBO123" s="4"/>
      <c r="VBP123" s="4"/>
      <c r="VBQ123" s="4"/>
      <c r="VBR123" s="4"/>
      <c r="VBS123" s="4"/>
      <c r="VBT123" s="4"/>
      <c r="VBU123" s="4"/>
      <c r="VBV123" s="4"/>
      <c r="VBW123" s="4"/>
      <c r="VBX123" s="4"/>
      <c r="VBY123" s="4"/>
      <c r="VBZ123" s="4"/>
      <c r="VCA123" s="4"/>
      <c r="VCB123" s="4"/>
      <c r="VCC123" s="4"/>
      <c r="VCD123" s="4"/>
      <c r="VCE123" s="4"/>
      <c r="VCF123" s="4"/>
      <c r="VCG123" s="4"/>
      <c r="VCH123" s="4"/>
      <c r="VCI123" s="4"/>
      <c r="VCJ123" s="4"/>
      <c r="VCK123" s="4"/>
      <c r="VCL123" s="4"/>
      <c r="VCM123" s="4"/>
      <c r="VCN123" s="4"/>
      <c r="VCO123" s="4"/>
      <c r="VCP123" s="4"/>
      <c r="VCQ123" s="4"/>
      <c r="VCR123" s="4"/>
      <c r="VCS123" s="4"/>
      <c r="VCT123" s="4"/>
      <c r="VCU123" s="4"/>
      <c r="VCV123" s="4"/>
      <c r="VCW123" s="4"/>
      <c r="VCX123" s="4"/>
      <c r="VCY123" s="4"/>
      <c r="VCZ123" s="4"/>
      <c r="VDA123" s="4"/>
      <c r="VDB123" s="4"/>
      <c r="VDC123" s="4"/>
      <c r="VDD123" s="4"/>
      <c r="VDE123" s="4"/>
      <c r="VDF123" s="4"/>
      <c r="VDG123" s="4"/>
      <c r="VDH123" s="4"/>
      <c r="VDI123" s="4"/>
      <c r="VDJ123" s="4"/>
      <c r="VDK123" s="4"/>
      <c r="VDL123" s="4"/>
      <c r="VDM123" s="4"/>
      <c r="VDN123" s="4"/>
      <c r="VDO123" s="4"/>
      <c r="VDP123" s="4"/>
      <c r="VDQ123" s="4"/>
      <c r="VDR123" s="4"/>
      <c r="VDS123" s="4"/>
      <c r="VDT123" s="4"/>
      <c r="VDU123" s="4"/>
      <c r="VDV123" s="4"/>
      <c r="VDW123" s="4"/>
      <c r="VDX123" s="4"/>
      <c r="VDY123" s="4"/>
      <c r="VDZ123" s="4"/>
      <c r="VEA123" s="4"/>
      <c r="VEB123" s="4"/>
      <c r="VEC123" s="4"/>
      <c r="VED123" s="4"/>
      <c r="VEE123" s="4"/>
      <c r="VEF123" s="4"/>
      <c r="VEG123" s="4"/>
      <c r="VEH123" s="4"/>
      <c r="VEI123" s="4"/>
      <c r="VEJ123" s="4"/>
      <c r="VEK123" s="4"/>
      <c r="VEL123" s="4"/>
      <c r="VEM123" s="4"/>
      <c r="VEN123" s="4"/>
      <c r="VEO123" s="4"/>
      <c r="VEP123" s="4"/>
      <c r="VEQ123" s="4"/>
      <c r="VER123" s="4"/>
      <c r="VES123" s="4"/>
      <c r="VET123" s="4"/>
      <c r="VEU123" s="4"/>
      <c r="VEV123" s="4"/>
      <c r="VEW123" s="4"/>
      <c r="VEX123" s="4"/>
      <c r="VEY123" s="4"/>
      <c r="VEZ123" s="4"/>
      <c r="VFA123" s="4"/>
      <c r="VFB123" s="4"/>
      <c r="VFC123" s="4"/>
      <c r="VFD123" s="4"/>
      <c r="VFE123" s="4"/>
      <c r="VFF123" s="4"/>
      <c r="VFG123" s="4"/>
      <c r="VFH123" s="4"/>
      <c r="VFI123" s="4"/>
      <c r="VFJ123" s="4"/>
      <c r="VFK123" s="4"/>
      <c r="VFL123" s="4"/>
      <c r="VFM123" s="4"/>
      <c r="VFN123" s="4"/>
      <c r="VFO123" s="4"/>
      <c r="VFP123" s="4"/>
      <c r="VFQ123" s="4"/>
      <c r="VFR123" s="4"/>
      <c r="VFS123" s="4"/>
      <c r="VFT123" s="4"/>
      <c r="VFU123" s="4"/>
      <c r="VFV123" s="4"/>
      <c r="VFW123" s="4"/>
      <c r="VFX123" s="4"/>
      <c r="VFY123" s="4"/>
      <c r="VFZ123" s="4"/>
      <c r="VGA123" s="4"/>
      <c r="VGB123" s="4"/>
      <c r="VGC123" s="4"/>
      <c r="VGD123" s="4"/>
      <c r="VGK123" s="4"/>
      <c r="VGL123" s="4"/>
      <c r="VGM123" s="4"/>
      <c r="VGN123" s="4"/>
      <c r="VGO123" s="4"/>
      <c r="VGP123" s="4"/>
      <c r="VGQ123" s="4"/>
      <c r="VGR123" s="4"/>
      <c r="VGS123" s="4"/>
      <c r="VGT123" s="4"/>
      <c r="VGU123" s="4"/>
      <c r="VGV123" s="4"/>
      <c r="VGW123" s="4"/>
      <c r="VGX123" s="4"/>
      <c r="VGY123" s="4"/>
      <c r="VGZ123" s="4"/>
      <c r="VHA123" s="4"/>
      <c r="VHB123" s="4"/>
      <c r="VHC123" s="4"/>
      <c r="VHD123" s="4"/>
      <c r="VHE123" s="4"/>
      <c r="VHF123" s="4"/>
      <c r="VHG123" s="4"/>
      <c r="VHH123" s="4"/>
      <c r="VHI123" s="4"/>
      <c r="VHJ123" s="4"/>
      <c r="VHK123" s="4"/>
      <c r="VHL123" s="4"/>
      <c r="VHM123" s="4"/>
      <c r="VHN123" s="4"/>
      <c r="VHO123" s="4"/>
      <c r="VHP123" s="4"/>
      <c r="VHQ123" s="4"/>
      <c r="VHR123" s="4"/>
      <c r="VHS123" s="4"/>
      <c r="VHT123" s="4"/>
      <c r="VHU123" s="4"/>
      <c r="VHV123" s="4"/>
      <c r="VHW123" s="4"/>
      <c r="VHX123" s="4"/>
      <c r="VHY123" s="4"/>
      <c r="VHZ123" s="4"/>
      <c r="VIA123" s="4"/>
      <c r="VIB123" s="4"/>
      <c r="VIC123" s="4"/>
      <c r="VID123" s="4"/>
      <c r="VIE123" s="4"/>
      <c r="VIF123" s="4"/>
      <c r="VIG123" s="4"/>
      <c r="VIH123" s="4"/>
      <c r="VII123" s="4"/>
      <c r="VIJ123" s="4"/>
      <c r="VIK123" s="4"/>
      <c r="VIL123" s="4"/>
      <c r="VIM123" s="4"/>
      <c r="VIN123" s="4"/>
      <c r="VIO123" s="4"/>
      <c r="VIP123" s="4"/>
      <c r="VIQ123" s="4"/>
      <c r="VIR123" s="4"/>
      <c r="VIS123" s="4"/>
      <c r="VIT123" s="4"/>
      <c r="VIU123" s="4"/>
      <c r="VIV123" s="4"/>
      <c r="VIW123" s="4"/>
      <c r="VIX123" s="4"/>
      <c r="VIY123" s="4"/>
      <c r="VIZ123" s="4"/>
      <c r="VJA123" s="4"/>
      <c r="VJB123" s="4"/>
      <c r="VJC123" s="4"/>
      <c r="VJD123" s="4"/>
      <c r="VJE123" s="4"/>
      <c r="VJF123" s="4"/>
      <c r="VJG123" s="4"/>
      <c r="VJH123" s="4"/>
      <c r="VJI123" s="4"/>
      <c r="VJJ123" s="4"/>
      <c r="VJK123" s="4"/>
      <c r="VJL123" s="4"/>
      <c r="VJM123" s="4"/>
      <c r="VJN123" s="4"/>
      <c r="VJO123" s="4"/>
      <c r="VJP123" s="4"/>
      <c r="VJQ123" s="4"/>
      <c r="VJR123" s="4"/>
      <c r="VJS123" s="4"/>
      <c r="VJT123" s="4"/>
      <c r="VJU123" s="4"/>
      <c r="VJV123" s="4"/>
      <c r="VJW123" s="4"/>
      <c r="VJX123" s="4"/>
      <c r="VJY123" s="4"/>
      <c r="VJZ123" s="4"/>
      <c r="VKA123" s="4"/>
      <c r="VKB123" s="4"/>
      <c r="VKC123" s="4"/>
      <c r="VKD123" s="4"/>
      <c r="VKE123" s="4"/>
      <c r="VKF123" s="4"/>
      <c r="VKG123" s="4"/>
      <c r="VKH123" s="4"/>
      <c r="VKI123" s="4"/>
      <c r="VKJ123" s="4"/>
      <c r="VKK123" s="4"/>
      <c r="VKL123" s="4"/>
      <c r="VKM123" s="4"/>
      <c r="VKN123" s="4"/>
      <c r="VKO123" s="4"/>
      <c r="VKP123" s="4"/>
      <c r="VKQ123" s="4"/>
      <c r="VKR123" s="4"/>
      <c r="VKS123" s="4"/>
      <c r="VKT123" s="4"/>
      <c r="VKU123" s="4"/>
      <c r="VKV123" s="4"/>
      <c r="VKW123" s="4"/>
      <c r="VKX123" s="4"/>
      <c r="VKY123" s="4"/>
      <c r="VKZ123" s="4"/>
      <c r="VLA123" s="4"/>
      <c r="VLB123" s="4"/>
      <c r="VLC123" s="4"/>
      <c r="VLD123" s="4"/>
      <c r="VLE123" s="4"/>
      <c r="VLF123" s="4"/>
      <c r="VLG123" s="4"/>
      <c r="VLH123" s="4"/>
      <c r="VLI123" s="4"/>
      <c r="VLJ123" s="4"/>
      <c r="VLK123" s="4"/>
      <c r="VLL123" s="4"/>
      <c r="VLM123" s="4"/>
      <c r="VLN123" s="4"/>
      <c r="VLO123" s="4"/>
      <c r="VLP123" s="4"/>
      <c r="VLQ123" s="4"/>
      <c r="VLR123" s="4"/>
      <c r="VLS123" s="4"/>
      <c r="VLT123" s="4"/>
      <c r="VLU123" s="4"/>
      <c r="VLV123" s="4"/>
      <c r="VLW123" s="4"/>
      <c r="VLX123" s="4"/>
      <c r="VLY123" s="4"/>
      <c r="VLZ123" s="4"/>
      <c r="VMA123" s="4"/>
      <c r="VMB123" s="4"/>
      <c r="VMC123" s="4"/>
      <c r="VMD123" s="4"/>
      <c r="VME123" s="4"/>
      <c r="VMF123" s="4"/>
      <c r="VMG123" s="4"/>
      <c r="VMH123" s="4"/>
      <c r="VMI123" s="4"/>
      <c r="VMJ123" s="4"/>
      <c r="VMK123" s="4"/>
      <c r="VML123" s="4"/>
      <c r="VMM123" s="4"/>
      <c r="VMN123" s="4"/>
      <c r="VMO123" s="4"/>
      <c r="VMP123" s="4"/>
      <c r="VMQ123" s="4"/>
      <c r="VMR123" s="4"/>
      <c r="VMS123" s="4"/>
      <c r="VMT123" s="4"/>
      <c r="VMU123" s="4"/>
      <c r="VMV123" s="4"/>
      <c r="VMW123" s="4"/>
      <c r="VMX123" s="4"/>
      <c r="VMY123" s="4"/>
      <c r="VMZ123" s="4"/>
      <c r="VNA123" s="4"/>
      <c r="VNB123" s="4"/>
      <c r="VNC123" s="4"/>
      <c r="VND123" s="4"/>
      <c r="VNE123" s="4"/>
      <c r="VNF123" s="4"/>
      <c r="VNG123" s="4"/>
      <c r="VNH123" s="4"/>
      <c r="VNI123" s="4"/>
      <c r="VNJ123" s="4"/>
      <c r="VNK123" s="4"/>
      <c r="VNL123" s="4"/>
      <c r="VNM123" s="4"/>
      <c r="VNN123" s="4"/>
      <c r="VNO123" s="4"/>
      <c r="VNP123" s="4"/>
      <c r="VNQ123" s="4"/>
      <c r="VNR123" s="4"/>
      <c r="VNS123" s="4"/>
      <c r="VNT123" s="4"/>
      <c r="VNU123" s="4"/>
      <c r="VNV123" s="4"/>
      <c r="VNW123" s="4"/>
      <c r="VNX123" s="4"/>
      <c r="VNY123" s="4"/>
      <c r="VNZ123" s="4"/>
      <c r="VOA123" s="4"/>
      <c r="VOB123" s="4"/>
      <c r="VOC123" s="4"/>
      <c r="VOD123" s="4"/>
      <c r="VOE123" s="4"/>
      <c r="VOF123" s="4"/>
      <c r="VOG123" s="4"/>
      <c r="VOH123" s="4"/>
      <c r="VOI123" s="4"/>
      <c r="VOJ123" s="4"/>
      <c r="VOK123" s="4"/>
      <c r="VOL123" s="4"/>
      <c r="VOM123" s="4"/>
      <c r="VON123" s="4"/>
      <c r="VOO123" s="4"/>
      <c r="VOP123" s="4"/>
      <c r="VOQ123" s="4"/>
      <c r="VOR123" s="4"/>
      <c r="VOS123" s="4"/>
      <c r="VOT123" s="4"/>
      <c r="VOU123" s="4"/>
      <c r="VOV123" s="4"/>
      <c r="VOW123" s="4"/>
      <c r="VOX123" s="4"/>
      <c r="VOY123" s="4"/>
      <c r="VOZ123" s="4"/>
      <c r="VPA123" s="4"/>
      <c r="VPB123" s="4"/>
      <c r="VPC123" s="4"/>
      <c r="VPD123" s="4"/>
      <c r="VPE123" s="4"/>
      <c r="VPF123" s="4"/>
      <c r="VPG123" s="4"/>
      <c r="VPH123" s="4"/>
      <c r="VPI123" s="4"/>
      <c r="VPJ123" s="4"/>
      <c r="VPK123" s="4"/>
      <c r="VPL123" s="4"/>
      <c r="VPM123" s="4"/>
      <c r="VPN123" s="4"/>
      <c r="VPO123" s="4"/>
      <c r="VPP123" s="4"/>
      <c r="VPQ123" s="4"/>
      <c r="VPR123" s="4"/>
      <c r="VPS123" s="4"/>
      <c r="VPT123" s="4"/>
      <c r="VPU123" s="4"/>
      <c r="VPV123" s="4"/>
      <c r="VPW123" s="4"/>
      <c r="VPX123" s="4"/>
      <c r="VPY123" s="4"/>
      <c r="VPZ123" s="4"/>
      <c r="VQG123" s="4"/>
      <c r="VQH123" s="4"/>
      <c r="VQI123" s="4"/>
      <c r="VQJ123" s="4"/>
      <c r="VQK123" s="4"/>
      <c r="VQL123" s="4"/>
      <c r="VQM123" s="4"/>
      <c r="VQN123" s="4"/>
      <c r="VQO123" s="4"/>
      <c r="VQP123" s="4"/>
      <c r="VQQ123" s="4"/>
      <c r="VQR123" s="4"/>
      <c r="VQS123" s="4"/>
      <c r="VQT123" s="4"/>
      <c r="VQU123" s="4"/>
      <c r="VQV123" s="4"/>
      <c r="VQW123" s="4"/>
      <c r="VQX123" s="4"/>
      <c r="VQY123" s="4"/>
      <c r="VQZ123" s="4"/>
      <c r="VRA123" s="4"/>
      <c r="VRB123" s="4"/>
      <c r="VRC123" s="4"/>
      <c r="VRD123" s="4"/>
      <c r="VRE123" s="4"/>
      <c r="VRF123" s="4"/>
      <c r="VRG123" s="4"/>
      <c r="VRH123" s="4"/>
      <c r="VRI123" s="4"/>
      <c r="VRJ123" s="4"/>
      <c r="VRK123" s="4"/>
      <c r="VRL123" s="4"/>
      <c r="VRM123" s="4"/>
      <c r="VRN123" s="4"/>
      <c r="VRO123" s="4"/>
      <c r="VRP123" s="4"/>
      <c r="VRQ123" s="4"/>
      <c r="VRR123" s="4"/>
      <c r="VRS123" s="4"/>
      <c r="VRT123" s="4"/>
      <c r="VRU123" s="4"/>
      <c r="VRV123" s="4"/>
      <c r="VRW123" s="4"/>
      <c r="VRX123" s="4"/>
      <c r="VRY123" s="4"/>
      <c r="VRZ123" s="4"/>
      <c r="VSA123" s="4"/>
      <c r="VSB123" s="4"/>
      <c r="VSC123" s="4"/>
      <c r="VSD123" s="4"/>
      <c r="VSE123" s="4"/>
      <c r="VSF123" s="4"/>
      <c r="VSG123" s="4"/>
      <c r="VSH123" s="4"/>
      <c r="VSI123" s="4"/>
      <c r="VSJ123" s="4"/>
      <c r="VSK123" s="4"/>
      <c r="VSL123" s="4"/>
      <c r="VSM123" s="4"/>
      <c r="VSN123" s="4"/>
      <c r="VSO123" s="4"/>
      <c r="VSP123" s="4"/>
      <c r="VSQ123" s="4"/>
      <c r="VSR123" s="4"/>
      <c r="VSS123" s="4"/>
      <c r="VST123" s="4"/>
      <c r="VSU123" s="4"/>
      <c r="VSV123" s="4"/>
      <c r="VSW123" s="4"/>
      <c r="VSX123" s="4"/>
      <c r="VSY123" s="4"/>
      <c r="VSZ123" s="4"/>
      <c r="VTA123" s="4"/>
      <c r="VTB123" s="4"/>
      <c r="VTC123" s="4"/>
      <c r="VTD123" s="4"/>
      <c r="VTE123" s="4"/>
      <c r="VTF123" s="4"/>
      <c r="VTG123" s="4"/>
      <c r="VTH123" s="4"/>
      <c r="VTI123" s="4"/>
      <c r="VTJ123" s="4"/>
      <c r="VTK123" s="4"/>
      <c r="VTL123" s="4"/>
      <c r="VTM123" s="4"/>
      <c r="VTN123" s="4"/>
      <c r="VTO123" s="4"/>
      <c r="VTP123" s="4"/>
      <c r="VTQ123" s="4"/>
      <c r="VTR123" s="4"/>
      <c r="VTS123" s="4"/>
      <c r="VTT123" s="4"/>
      <c r="VTU123" s="4"/>
      <c r="VTV123" s="4"/>
      <c r="VTW123" s="4"/>
      <c r="VTX123" s="4"/>
      <c r="VTY123" s="4"/>
      <c r="VTZ123" s="4"/>
      <c r="VUA123" s="4"/>
      <c r="VUB123" s="4"/>
      <c r="VUC123" s="4"/>
      <c r="VUD123" s="4"/>
      <c r="VUE123" s="4"/>
      <c r="VUF123" s="4"/>
      <c r="VUG123" s="4"/>
      <c r="VUH123" s="4"/>
      <c r="VUI123" s="4"/>
      <c r="VUJ123" s="4"/>
      <c r="VUK123" s="4"/>
      <c r="VUL123" s="4"/>
      <c r="VUM123" s="4"/>
      <c r="VUN123" s="4"/>
      <c r="VUO123" s="4"/>
      <c r="VUP123" s="4"/>
      <c r="VUQ123" s="4"/>
      <c r="VUR123" s="4"/>
      <c r="VUS123" s="4"/>
      <c r="VUT123" s="4"/>
      <c r="VUU123" s="4"/>
      <c r="VUV123" s="4"/>
      <c r="VUW123" s="4"/>
      <c r="VUX123" s="4"/>
      <c r="VUY123" s="4"/>
      <c r="VUZ123" s="4"/>
      <c r="VVA123" s="4"/>
      <c r="VVB123" s="4"/>
      <c r="VVC123" s="4"/>
      <c r="VVD123" s="4"/>
      <c r="VVE123" s="4"/>
      <c r="VVF123" s="4"/>
      <c r="VVG123" s="4"/>
      <c r="VVH123" s="4"/>
      <c r="VVI123" s="4"/>
      <c r="VVJ123" s="4"/>
      <c r="VVK123" s="4"/>
      <c r="VVL123" s="4"/>
      <c r="VVM123" s="4"/>
      <c r="VVN123" s="4"/>
      <c r="VVO123" s="4"/>
      <c r="VVP123" s="4"/>
      <c r="VVQ123" s="4"/>
      <c r="VVR123" s="4"/>
      <c r="VVS123" s="4"/>
      <c r="VVT123" s="4"/>
      <c r="VVU123" s="4"/>
      <c r="VVV123" s="4"/>
      <c r="VVW123" s="4"/>
      <c r="VVX123" s="4"/>
      <c r="VVY123" s="4"/>
      <c r="VVZ123" s="4"/>
      <c r="VWA123" s="4"/>
      <c r="VWB123" s="4"/>
      <c r="VWC123" s="4"/>
      <c r="VWD123" s="4"/>
      <c r="VWE123" s="4"/>
      <c r="VWF123" s="4"/>
      <c r="VWG123" s="4"/>
      <c r="VWH123" s="4"/>
      <c r="VWI123" s="4"/>
      <c r="VWJ123" s="4"/>
      <c r="VWK123" s="4"/>
      <c r="VWL123" s="4"/>
      <c r="VWM123" s="4"/>
      <c r="VWN123" s="4"/>
      <c r="VWO123" s="4"/>
      <c r="VWP123" s="4"/>
      <c r="VWQ123" s="4"/>
      <c r="VWR123" s="4"/>
      <c r="VWS123" s="4"/>
      <c r="VWT123" s="4"/>
      <c r="VWU123" s="4"/>
      <c r="VWV123" s="4"/>
      <c r="VWW123" s="4"/>
      <c r="VWX123" s="4"/>
      <c r="VWY123" s="4"/>
      <c r="VWZ123" s="4"/>
      <c r="VXA123" s="4"/>
      <c r="VXB123" s="4"/>
      <c r="VXC123" s="4"/>
      <c r="VXD123" s="4"/>
      <c r="VXE123" s="4"/>
      <c r="VXF123" s="4"/>
      <c r="VXG123" s="4"/>
      <c r="VXH123" s="4"/>
      <c r="VXI123" s="4"/>
      <c r="VXJ123" s="4"/>
      <c r="VXK123" s="4"/>
      <c r="VXL123" s="4"/>
      <c r="VXM123" s="4"/>
      <c r="VXN123" s="4"/>
      <c r="VXO123" s="4"/>
      <c r="VXP123" s="4"/>
      <c r="VXQ123" s="4"/>
      <c r="VXR123" s="4"/>
      <c r="VXS123" s="4"/>
      <c r="VXT123" s="4"/>
      <c r="VXU123" s="4"/>
      <c r="VXV123" s="4"/>
      <c r="VXW123" s="4"/>
      <c r="VXX123" s="4"/>
      <c r="VXY123" s="4"/>
      <c r="VXZ123" s="4"/>
      <c r="VYA123" s="4"/>
      <c r="VYB123" s="4"/>
      <c r="VYC123" s="4"/>
      <c r="VYD123" s="4"/>
      <c r="VYE123" s="4"/>
      <c r="VYF123" s="4"/>
      <c r="VYG123" s="4"/>
      <c r="VYH123" s="4"/>
      <c r="VYI123" s="4"/>
      <c r="VYJ123" s="4"/>
      <c r="VYK123" s="4"/>
      <c r="VYL123" s="4"/>
      <c r="VYM123" s="4"/>
      <c r="VYN123" s="4"/>
      <c r="VYO123" s="4"/>
      <c r="VYP123" s="4"/>
      <c r="VYQ123" s="4"/>
      <c r="VYR123" s="4"/>
      <c r="VYS123" s="4"/>
      <c r="VYT123" s="4"/>
      <c r="VYU123" s="4"/>
      <c r="VYV123" s="4"/>
      <c r="VYW123" s="4"/>
      <c r="VYX123" s="4"/>
      <c r="VYY123" s="4"/>
      <c r="VYZ123" s="4"/>
      <c r="VZA123" s="4"/>
      <c r="VZB123" s="4"/>
      <c r="VZC123" s="4"/>
      <c r="VZD123" s="4"/>
      <c r="VZE123" s="4"/>
      <c r="VZF123" s="4"/>
      <c r="VZG123" s="4"/>
      <c r="VZH123" s="4"/>
      <c r="VZI123" s="4"/>
      <c r="VZJ123" s="4"/>
      <c r="VZK123" s="4"/>
      <c r="VZL123" s="4"/>
      <c r="VZM123" s="4"/>
      <c r="VZN123" s="4"/>
      <c r="VZO123" s="4"/>
      <c r="VZP123" s="4"/>
      <c r="VZQ123" s="4"/>
      <c r="VZR123" s="4"/>
      <c r="VZS123" s="4"/>
      <c r="VZT123" s="4"/>
      <c r="VZU123" s="4"/>
      <c r="VZV123" s="4"/>
      <c r="WAC123" s="4"/>
      <c r="WAD123" s="4"/>
      <c r="WAE123" s="4"/>
      <c r="WAF123" s="4"/>
      <c r="WAG123" s="4"/>
      <c r="WAH123" s="4"/>
      <c r="WAI123" s="4"/>
      <c r="WAJ123" s="4"/>
      <c r="WAK123" s="4"/>
      <c r="WAL123" s="4"/>
      <c r="WAM123" s="4"/>
      <c r="WAN123" s="4"/>
      <c r="WAO123" s="4"/>
      <c r="WAP123" s="4"/>
      <c r="WAQ123" s="4"/>
      <c r="WAR123" s="4"/>
      <c r="WAS123" s="4"/>
      <c r="WAT123" s="4"/>
      <c r="WAU123" s="4"/>
      <c r="WAV123" s="4"/>
      <c r="WAW123" s="4"/>
      <c r="WAX123" s="4"/>
      <c r="WAY123" s="4"/>
      <c r="WAZ123" s="4"/>
      <c r="WBA123" s="4"/>
      <c r="WBB123" s="4"/>
      <c r="WBC123" s="4"/>
      <c r="WBD123" s="4"/>
      <c r="WBE123" s="4"/>
      <c r="WBF123" s="4"/>
      <c r="WBG123" s="4"/>
      <c r="WBH123" s="4"/>
      <c r="WBI123" s="4"/>
      <c r="WBJ123" s="4"/>
      <c r="WBK123" s="4"/>
      <c r="WBL123" s="4"/>
      <c r="WBM123" s="4"/>
      <c r="WBN123" s="4"/>
      <c r="WBO123" s="4"/>
      <c r="WBP123" s="4"/>
      <c r="WBQ123" s="4"/>
      <c r="WBR123" s="4"/>
      <c r="WBS123" s="4"/>
      <c r="WBT123" s="4"/>
      <c r="WBU123" s="4"/>
      <c r="WBV123" s="4"/>
      <c r="WBW123" s="4"/>
      <c r="WBX123" s="4"/>
      <c r="WBY123" s="4"/>
      <c r="WBZ123" s="4"/>
      <c r="WCA123" s="4"/>
      <c r="WCB123" s="4"/>
      <c r="WCC123" s="4"/>
      <c r="WCD123" s="4"/>
      <c r="WCE123" s="4"/>
      <c r="WCF123" s="4"/>
      <c r="WCG123" s="4"/>
      <c r="WCH123" s="4"/>
      <c r="WCI123" s="4"/>
      <c r="WCJ123" s="4"/>
      <c r="WCK123" s="4"/>
      <c r="WCL123" s="4"/>
      <c r="WCM123" s="4"/>
      <c r="WCN123" s="4"/>
      <c r="WCO123" s="4"/>
      <c r="WCP123" s="4"/>
      <c r="WCQ123" s="4"/>
      <c r="WCR123" s="4"/>
      <c r="WCS123" s="4"/>
      <c r="WCT123" s="4"/>
      <c r="WCU123" s="4"/>
      <c r="WCV123" s="4"/>
      <c r="WCW123" s="4"/>
      <c r="WCX123" s="4"/>
      <c r="WCY123" s="4"/>
      <c r="WCZ123" s="4"/>
      <c r="WDA123" s="4"/>
      <c r="WDB123" s="4"/>
      <c r="WDC123" s="4"/>
      <c r="WDD123" s="4"/>
      <c r="WDE123" s="4"/>
      <c r="WDF123" s="4"/>
      <c r="WDG123" s="4"/>
      <c r="WDH123" s="4"/>
      <c r="WDI123" s="4"/>
      <c r="WDJ123" s="4"/>
      <c r="WDK123" s="4"/>
      <c r="WDL123" s="4"/>
      <c r="WDM123" s="4"/>
      <c r="WDN123" s="4"/>
      <c r="WDO123" s="4"/>
      <c r="WDP123" s="4"/>
      <c r="WDQ123" s="4"/>
      <c r="WDR123" s="4"/>
      <c r="WDS123" s="4"/>
      <c r="WDT123" s="4"/>
      <c r="WDU123" s="4"/>
      <c r="WDV123" s="4"/>
      <c r="WDW123" s="4"/>
      <c r="WDX123" s="4"/>
      <c r="WDY123" s="4"/>
      <c r="WDZ123" s="4"/>
      <c r="WEA123" s="4"/>
      <c r="WEB123" s="4"/>
      <c r="WEC123" s="4"/>
      <c r="WED123" s="4"/>
      <c r="WEE123" s="4"/>
      <c r="WEF123" s="4"/>
      <c r="WEG123" s="4"/>
      <c r="WEH123" s="4"/>
      <c r="WEI123" s="4"/>
      <c r="WEJ123" s="4"/>
      <c r="WEK123" s="4"/>
      <c r="WEL123" s="4"/>
      <c r="WEM123" s="4"/>
      <c r="WEN123" s="4"/>
      <c r="WEO123" s="4"/>
      <c r="WEP123" s="4"/>
      <c r="WEQ123" s="4"/>
      <c r="WER123" s="4"/>
      <c r="WES123" s="4"/>
      <c r="WET123" s="4"/>
      <c r="WEU123" s="4"/>
      <c r="WEV123" s="4"/>
      <c r="WEW123" s="4"/>
      <c r="WEX123" s="4"/>
      <c r="WEY123" s="4"/>
      <c r="WEZ123" s="4"/>
      <c r="WFA123" s="4"/>
      <c r="WFB123" s="4"/>
      <c r="WFC123" s="4"/>
      <c r="WFD123" s="4"/>
      <c r="WFE123" s="4"/>
      <c r="WFF123" s="4"/>
      <c r="WFG123" s="4"/>
      <c r="WFH123" s="4"/>
      <c r="WFI123" s="4"/>
      <c r="WFJ123" s="4"/>
      <c r="WFK123" s="4"/>
      <c r="WFL123" s="4"/>
      <c r="WFM123" s="4"/>
      <c r="WFN123" s="4"/>
      <c r="WFO123" s="4"/>
      <c r="WFP123" s="4"/>
      <c r="WFQ123" s="4"/>
      <c r="WFR123" s="4"/>
      <c r="WFS123" s="4"/>
      <c r="WFT123" s="4"/>
      <c r="WFU123" s="4"/>
      <c r="WFV123" s="4"/>
      <c r="WFW123" s="4"/>
      <c r="WFX123" s="4"/>
      <c r="WFY123" s="4"/>
      <c r="WFZ123" s="4"/>
      <c r="WGA123" s="4"/>
      <c r="WGB123" s="4"/>
      <c r="WGC123" s="4"/>
      <c r="WGD123" s="4"/>
      <c r="WGE123" s="4"/>
      <c r="WGF123" s="4"/>
      <c r="WGG123" s="4"/>
      <c r="WGH123" s="4"/>
      <c r="WGI123" s="4"/>
      <c r="WGJ123" s="4"/>
      <c r="WGK123" s="4"/>
      <c r="WGL123" s="4"/>
      <c r="WGM123" s="4"/>
      <c r="WGN123" s="4"/>
      <c r="WGO123" s="4"/>
      <c r="WGP123" s="4"/>
      <c r="WGQ123" s="4"/>
      <c r="WGR123" s="4"/>
      <c r="WGS123" s="4"/>
      <c r="WGT123" s="4"/>
      <c r="WGU123" s="4"/>
      <c r="WGV123" s="4"/>
      <c r="WGW123" s="4"/>
      <c r="WGX123" s="4"/>
      <c r="WGY123" s="4"/>
      <c r="WGZ123" s="4"/>
      <c r="WHA123" s="4"/>
      <c r="WHB123" s="4"/>
      <c r="WHC123" s="4"/>
      <c r="WHD123" s="4"/>
      <c r="WHE123" s="4"/>
      <c r="WHF123" s="4"/>
      <c r="WHG123" s="4"/>
      <c r="WHH123" s="4"/>
      <c r="WHI123" s="4"/>
      <c r="WHJ123" s="4"/>
      <c r="WHK123" s="4"/>
      <c r="WHL123" s="4"/>
      <c r="WHM123" s="4"/>
      <c r="WHN123" s="4"/>
      <c r="WHO123" s="4"/>
      <c r="WHP123" s="4"/>
      <c r="WHQ123" s="4"/>
      <c r="WHR123" s="4"/>
      <c r="WHS123" s="4"/>
      <c r="WHT123" s="4"/>
      <c r="WHU123" s="4"/>
      <c r="WHV123" s="4"/>
      <c r="WHW123" s="4"/>
      <c r="WHX123" s="4"/>
      <c r="WHY123" s="4"/>
      <c r="WHZ123" s="4"/>
      <c r="WIA123" s="4"/>
      <c r="WIB123" s="4"/>
      <c r="WIC123" s="4"/>
      <c r="WID123" s="4"/>
      <c r="WIE123" s="4"/>
      <c r="WIF123" s="4"/>
      <c r="WIG123" s="4"/>
      <c r="WIH123" s="4"/>
      <c r="WII123" s="4"/>
      <c r="WIJ123" s="4"/>
      <c r="WIK123" s="4"/>
      <c r="WIL123" s="4"/>
      <c r="WIM123" s="4"/>
      <c r="WIN123" s="4"/>
      <c r="WIO123" s="4"/>
      <c r="WIP123" s="4"/>
      <c r="WIQ123" s="4"/>
      <c r="WIR123" s="4"/>
      <c r="WIS123" s="4"/>
      <c r="WIT123" s="4"/>
      <c r="WIU123" s="4"/>
      <c r="WIV123" s="4"/>
      <c r="WIW123" s="4"/>
      <c r="WIX123" s="4"/>
      <c r="WIY123" s="4"/>
      <c r="WIZ123" s="4"/>
      <c r="WJA123" s="4"/>
      <c r="WJB123" s="4"/>
      <c r="WJC123" s="4"/>
      <c r="WJD123" s="4"/>
      <c r="WJE123" s="4"/>
      <c r="WJF123" s="4"/>
      <c r="WJG123" s="4"/>
      <c r="WJH123" s="4"/>
      <c r="WJI123" s="4"/>
      <c r="WJJ123" s="4"/>
      <c r="WJK123" s="4"/>
      <c r="WJL123" s="4"/>
      <c r="WJM123" s="4"/>
      <c r="WJN123" s="4"/>
      <c r="WJO123" s="4"/>
      <c r="WJP123" s="4"/>
      <c r="WJQ123" s="4"/>
      <c r="WJR123" s="4"/>
      <c r="WJY123" s="4"/>
      <c r="WJZ123" s="4"/>
      <c r="WKA123" s="4"/>
      <c r="WKB123" s="4"/>
      <c r="WKC123" s="4"/>
      <c r="WKD123" s="4"/>
      <c r="WKE123" s="4"/>
      <c r="WKF123" s="4"/>
      <c r="WKG123" s="4"/>
      <c r="WKH123" s="4"/>
      <c r="WKI123" s="4"/>
      <c r="WKJ123" s="4"/>
      <c r="WKK123" s="4"/>
      <c r="WKL123" s="4"/>
      <c r="WKM123" s="4"/>
      <c r="WKN123" s="4"/>
      <c r="WKO123" s="4"/>
      <c r="WKP123" s="4"/>
      <c r="WKQ123" s="4"/>
      <c r="WKR123" s="4"/>
      <c r="WKS123" s="4"/>
      <c r="WKT123" s="4"/>
      <c r="WKU123" s="4"/>
      <c r="WKV123" s="4"/>
      <c r="WKW123" s="4"/>
      <c r="WKX123" s="4"/>
      <c r="WKY123" s="4"/>
      <c r="WKZ123" s="4"/>
      <c r="WLA123" s="4"/>
      <c r="WLB123" s="4"/>
      <c r="WLC123" s="4"/>
      <c r="WLD123" s="4"/>
      <c r="WLE123" s="4"/>
      <c r="WLF123" s="4"/>
      <c r="WLG123" s="4"/>
      <c r="WLH123" s="4"/>
      <c r="WLI123" s="4"/>
      <c r="WLJ123" s="4"/>
      <c r="WLK123" s="4"/>
      <c r="WLL123" s="4"/>
      <c r="WLM123" s="4"/>
      <c r="WLN123" s="4"/>
      <c r="WLO123" s="4"/>
      <c r="WLP123" s="4"/>
      <c r="WLQ123" s="4"/>
      <c r="WLR123" s="4"/>
      <c r="WLS123" s="4"/>
      <c r="WLT123" s="4"/>
      <c r="WLU123" s="4"/>
      <c r="WLV123" s="4"/>
      <c r="WLW123" s="4"/>
      <c r="WLX123" s="4"/>
      <c r="WLY123" s="4"/>
      <c r="WLZ123" s="4"/>
      <c r="WMA123" s="4"/>
      <c r="WMB123" s="4"/>
      <c r="WMC123" s="4"/>
      <c r="WMD123" s="4"/>
      <c r="WME123" s="4"/>
      <c r="WMF123" s="4"/>
      <c r="WMG123" s="4"/>
      <c r="WMH123" s="4"/>
      <c r="WMI123" s="4"/>
      <c r="WMJ123" s="4"/>
      <c r="WMK123" s="4"/>
      <c r="WML123" s="4"/>
      <c r="WMM123" s="4"/>
      <c r="WMN123" s="4"/>
      <c r="WMO123" s="4"/>
      <c r="WMP123" s="4"/>
      <c r="WMQ123" s="4"/>
      <c r="WMR123" s="4"/>
      <c r="WMS123" s="4"/>
      <c r="WMT123" s="4"/>
      <c r="WMU123" s="4"/>
      <c r="WMV123" s="4"/>
      <c r="WMW123" s="4"/>
      <c r="WMX123" s="4"/>
      <c r="WMY123" s="4"/>
      <c r="WMZ123" s="4"/>
      <c r="WNA123" s="4"/>
      <c r="WNB123" s="4"/>
      <c r="WNC123" s="4"/>
      <c r="WND123" s="4"/>
      <c r="WNE123" s="4"/>
      <c r="WNF123" s="4"/>
      <c r="WNG123" s="4"/>
      <c r="WNH123" s="4"/>
      <c r="WNI123" s="4"/>
      <c r="WNJ123" s="4"/>
      <c r="WNK123" s="4"/>
      <c r="WNL123" s="4"/>
      <c r="WNM123" s="4"/>
      <c r="WNN123" s="4"/>
      <c r="WNO123" s="4"/>
      <c r="WNP123" s="4"/>
      <c r="WNQ123" s="4"/>
      <c r="WNR123" s="4"/>
      <c r="WNS123" s="4"/>
      <c r="WNT123" s="4"/>
      <c r="WNU123" s="4"/>
      <c r="WNV123" s="4"/>
      <c r="WNW123" s="4"/>
      <c r="WNX123" s="4"/>
      <c r="WNY123" s="4"/>
      <c r="WNZ123" s="4"/>
      <c r="WOA123" s="4"/>
      <c r="WOB123" s="4"/>
      <c r="WOC123" s="4"/>
      <c r="WOD123" s="4"/>
      <c r="WOE123" s="4"/>
      <c r="WOF123" s="4"/>
      <c r="WOG123" s="4"/>
      <c r="WOH123" s="4"/>
      <c r="WOI123" s="4"/>
      <c r="WOJ123" s="4"/>
      <c r="WOK123" s="4"/>
      <c r="WOL123" s="4"/>
      <c r="WOM123" s="4"/>
      <c r="WON123" s="4"/>
      <c r="WOO123" s="4"/>
      <c r="WOP123" s="4"/>
      <c r="WOQ123" s="4"/>
      <c r="WOR123" s="4"/>
      <c r="WOS123" s="4"/>
      <c r="WOT123" s="4"/>
      <c r="WOU123" s="4"/>
      <c r="WOV123" s="4"/>
      <c r="WOW123" s="4"/>
      <c r="WOX123" s="4"/>
      <c r="WOY123" s="4"/>
      <c r="WOZ123" s="4"/>
      <c r="WPA123" s="4"/>
      <c r="WPB123" s="4"/>
      <c r="WPC123" s="4"/>
      <c r="WPD123" s="4"/>
      <c r="WPE123" s="4"/>
      <c r="WPF123" s="4"/>
      <c r="WPG123" s="4"/>
      <c r="WPH123" s="4"/>
      <c r="WPI123" s="4"/>
      <c r="WPJ123" s="4"/>
      <c r="WPK123" s="4"/>
      <c r="WPL123" s="4"/>
      <c r="WPM123" s="4"/>
      <c r="WPN123" s="4"/>
      <c r="WPO123" s="4"/>
      <c r="WPP123" s="4"/>
      <c r="WPQ123" s="4"/>
      <c r="WPR123" s="4"/>
      <c r="WPS123" s="4"/>
      <c r="WPT123" s="4"/>
      <c r="WPU123" s="4"/>
      <c r="WPV123" s="4"/>
      <c r="WPW123" s="4"/>
      <c r="WPX123" s="4"/>
      <c r="WPY123" s="4"/>
      <c r="WPZ123" s="4"/>
      <c r="WQA123" s="4"/>
      <c r="WQB123" s="4"/>
      <c r="WQC123" s="4"/>
      <c r="WQD123" s="4"/>
      <c r="WQE123" s="4"/>
      <c r="WQF123" s="4"/>
      <c r="WQG123" s="4"/>
      <c r="WQH123" s="4"/>
      <c r="WQI123" s="4"/>
      <c r="WQJ123" s="4"/>
      <c r="WQK123" s="4"/>
      <c r="WQL123" s="4"/>
      <c r="WQM123" s="4"/>
      <c r="WQN123" s="4"/>
      <c r="WQO123" s="4"/>
      <c r="WQP123" s="4"/>
      <c r="WQQ123" s="4"/>
      <c r="WQR123" s="4"/>
      <c r="WQS123" s="4"/>
      <c r="WQT123" s="4"/>
      <c r="WQU123" s="4"/>
      <c r="WQV123" s="4"/>
      <c r="WQW123" s="4"/>
      <c r="WQX123" s="4"/>
      <c r="WQY123" s="4"/>
      <c r="WQZ123" s="4"/>
      <c r="WRA123" s="4"/>
      <c r="WRB123" s="4"/>
      <c r="WRC123" s="4"/>
      <c r="WRD123" s="4"/>
      <c r="WRE123" s="4"/>
      <c r="WRF123" s="4"/>
      <c r="WRG123" s="4"/>
      <c r="WRH123" s="4"/>
      <c r="WRI123" s="4"/>
      <c r="WRJ123" s="4"/>
      <c r="WRK123" s="4"/>
      <c r="WRL123" s="4"/>
      <c r="WRM123" s="4"/>
      <c r="WRN123" s="4"/>
      <c r="WRO123" s="4"/>
      <c r="WRP123" s="4"/>
      <c r="WRQ123" s="4"/>
      <c r="WRR123" s="4"/>
      <c r="WRS123" s="4"/>
      <c r="WRT123" s="4"/>
      <c r="WRU123" s="4"/>
      <c r="WRV123" s="4"/>
      <c r="WRW123" s="4"/>
      <c r="WRX123" s="4"/>
      <c r="WRY123" s="4"/>
      <c r="WRZ123" s="4"/>
      <c r="WSA123" s="4"/>
      <c r="WSB123" s="4"/>
      <c r="WSC123" s="4"/>
      <c r="WSD123" s="4"/>
      <c r="WSE123" s="4"/>
      <c r="WSF123" s="4"/>
      <c r="WSG123" s="4"/>
      <c r="WSH123" s="4"/>
      <c r="WSI123" s="4"/>
      <c r="WSJ123" s="4"/>
      <c r="WSK123" s="4"/>
      <c r="WSL123" s="4"/>
      <c r="WSM123" s="4"/>
      <c r="WSN123" s="4"/>
      <c r="WSO123" s="4"/>
      <c r="WSP123" s="4"/>
      <c r="WSQ123" s="4"/>
      <c r="WSR123" s="4"/>
      <c r="WSS123" s="4"/>
      <c r="WST123" s="4"/>
      <c r="WSU123" s="4"/>
      <c r="WSV123" s="4"/>
      <c r="WSW123" s="4"/>
      <c r="WSX123" s="4"/>
      <c r="WSY123" s="4"/>
      <c r="WSZ123" s="4"/>
      <c r="WTA123" s="4"/>
      <c r="WTB123" s="4"/>
      <c r="WTC123" s="4"/>
      <c r="WTD123" s="4"/>
      <c r="WTE123" s="4"/>
      <c r="WTF123" s="4"/>
      <c r="WTG123" s="4"/>
      <c r="WTH123" s="4"/>
      <c r="WTI123" s="4"/>
      <c r="WTJ123" s="4"/>
      <c r="WTK123" s="4"/>
      <c r="WTL123" s="4"/>
      <c r="WTM123" s="4"/>
      <c r="WTN123" s="4"/>
      <c r="WTU123" s="4"/>
      <c r="WTV123" s="4"/>
      <c r="WTW123" s="4"/>
      <c r="WTX123" s="4"/>
      <c r="WTY123" s="4"/>
      <c r="WTZ123" s="4"/>
      <c r="WUA123" s="4"/>
      <c r="WUB123" s="4"/>
      <c r="WUC123" s="4"/>
      <c r="WUD123" s="4"/>
      <c r="WUE123" s="4"/>
      <c r="WUF123" s="4"/>
      <c r="WUG123" s="4"/>
      <c r="WUH123" s="4"/>
      <c r="WUI123" s="4"/>
      <c r="WUJ123" s="4"/>
      <c r="WUK123" s="4"/>
      <c r="WUL123" s="4"/>
      <c r="WUM123" s="4"/>
      <c r="WUN123" s="4"/>
      <c r="WUO123" s="4"/>
      <c r="WUP123" s="4"/>
      <c r="WUQ123" s="4"/>
      <c r="WUR123" s="4"/>
      <c r="WUS123" s="4"/>
      <c r="WUT123" s="4"/>
      <c r="WUU123" s="4"/>
      <c r="WUV123" s="4"/>
      <c r="WUW123" s="4"/>
      <c r="WUX123" s="4"/>
      <c r="WUY123" s="4"/>
      <c r="WUZ123" s="4"/>
      <c r="WVA123" s="4"/>
      <c r="WVB123" s="4"/>
      <c r="WVC123" s="4"/>
      <c r="WVD123" s="4"/>
      <c r="WVE123" s="4"/>
      <c r="WVF123" s="4"/>
      <c r="WVG123" s="4"/>
      <c r="WVH123" s="4"/>
      <c r="WVI123" s="4"/>
      <c r="WVJ123" s="4"/>
      <c r="WVK123" s="4"/>
      <c r="WVL123" s="4"/>
      <c r="WVM123" s="4"/>
      <c r="WVN123" s="4"/>
      <c r="WVO123" s="4"/>
      <c r="WVP123" s="4"/>
      <c r="WVQ123" s="4"/>
      <c r="WVR123" s="4"/>
      <c r="WVS123" s="4"/>
      <c r="WVT123" s="4"/>
      <c r="WVU123" s="4"/>
      <c r="WVV123" s="4"/>
      <c r="WVW123" s="4"/>
      <c r="WVX123" s="4"/>
      <c r="WVY123" s="4"/>
      <c r="WVZ123" s="4"/>
      <c r="WWA123" s="4"/>
      <c r="WWB123" s="4"/>
      <c r="WWC123" s="4"/>
      <c r="WWD123" s="4"/>
      <c r="WWE123" s="4"/>
      <c r="WWF123" s="4"/>
      <c r="WWG123" s="4"/>
      <c r="WWH123" s="4"/>
      <c r="WWI123" s="4"/>
      <c r="WWJ123" s="4"/>
      <c r="WWK123" s="4"/>
      <c r="WWL123" s="4"/>
      <c r="WWM123" s="4"/>
      <c r="WWN123" s="4"/>
      <c r="WWO123" s="4"/>
      <c r="WWP123" s="4"/>
      <c r="WWQ123" s="4"/>
      <c r="WWR123" s="4"/>
      <c r="WWS123" s="4"/>
      <c r="WWT123" s="4"/>
      <c r="WWU123" s="4"/>
      <c r="WWV123" s="4"/>
      <c r="WWW123" s="4"/>
      <c r="WWX123" s="4"/>
      <c r="WWY123" s="4"/>
      <c r="WWZ123" s="4"/>
      <c r="WXA123" s="4"/>
      <c r="WXB123" s="4"/>
      <c r="WXC123" s="4"/>
      <c r="WXD123" s="4"/>
      <c r="WXE123" s="4"/>
      <c r="WXF123" s="4"/>
      <c r="WXG123" s="4"/>
      <c r="WXH123" s="4"/>
      <c r="WXI123" s="4"/>
      <c r="WXJ123" s="4"/>
      <c r="WXK123" s="4"/>
      <c r="WXL123" s="4"/>
      <c r="WXM123" s="4"/>
      <c r="WXN123" s="4"/>
      <c r="WXO123" s="4"/>
      <c r="WXP123" s="4"/>
      <c r="WXQ123" s="4"/>
      <c r="WXR123" s="4"/>
      <c r="WXS123" s="4"/>
      <c r="WXT123" s="4"/>
      <c r="WXU123" s="4"/>
      <c r="WXV123" s="4"/>
      <c r="WXW123" s="4"/>
      <c r="WXX123" s="4"/>
      <c r="WXY123" s="4"/>
      <c r="WXZ123" s="4"/>
      <c r="WYA123" s="4"/>
      <c r="WYB123" s="4"/>
      <c r="WYC123" s="4"/>
      <c r="WYD123" s="4"/>
      <c r="WYE123" s="4"/>
      <c r="WYF123" s="4"/>
      <c r="WYG123" s="4"/>
      <c r="WYH123" s="4"/>
      <c r="WYI123" s="4"/>
      <c r="WYJ123" s="4"/>
      <c r="WYK123" s="4"/>
      <c r="WYL123" s="4"/>
      <c r="WYM123" s="4"/>
      <c r="WYN123" s="4"/>
      <c r="WYO123" s="4"/>
      <c r="WYP123" s="4"/>
      <c r="WYQ123" s="4"/>
      <c r="WYR123" s="4"/>
      <c r="WYS123" s="4"/>
      <c r="WYT123" s="4"/>
      <c r="WYU123" s="4"/>
      <c r="WYV123" s="4"/>
      <c r="WYW123" s="4"/>
      <c r="WYX123" s="4"/>
      <c r="WYY123" s="4"/>
      <c r="WYZ123" s="4"/>
      <c r="WZA123" s="4"/>
      <c r="WZB123" s="4"/>
      <c r="WZC123" s="4"/>
      <c r="WZD123" s="4"/>
      <c r="WZE123" s="4"/>
      <c r="WZF123" s="4"/>
      <c r="WZG123" s="4"/>
      <c r="WZH123" s="4"/>
      <c r="WZI123" s="4"/>
      <c r="WZJ123" s="4"/>
      <c r="WZK123" s="4"/>
      <c r="WZL123" s="4"/>
      <c r="WZM123" s="4"/>
      <c r="WZN123" s="4"/>
      <c r="WZO123" s="4"/>
      <c r="WZP123" s="4"/>
      <c r="WZQ123" s="4"/>
      <c r="WZR123" s="4"/>
      <c r="WZS123" s="4"/>
      <c r="WZT123" s="4"/>
      <c r="WZU123" s="4"/>
      <c r="WZV123" s="4"/>
      <c r="WZW123" s="4"/>
      <c r="WZX123" s="4"/>
      <c r="WZY123" s="4"/>
      <c r="WZZ123" s="4"/>
      <c r="XAA123" s="4"/>
      <c r="XAB123" s="4"/>
      <c r="XAC123" s="4"/>
      <c r="XAD123" s="4"/>
      <c r="XAE123" s="4"/>
      <c r="XAF123" s="4"/>
      <c r="XAG123" s="4"/>
      <c r="XAH123" s="4"/>
      <c r="XAI123" s="4"/>
      <c r="XAJ123" s="4"/>
      <c r="XAK123" s="4"/>
      <c r="XAL123" s="4"/>
      <c r="XAM123" s="4"/>
      <c r="XAN123" s="4"/>
      <c r="XAO123" s="4"/>
      <c r="XAP123" s="4"/>
      <c r="XAQ123" s="4"/>
      <c r="XAR123" s="4"/>
      <c r="XAS123" s="4"/>
      <c r="XAT123" s="4"/>
      <c r="XAU123" s="4"/>
      <c r="XAV123" s="4"/>
      <c r="XAW123" s="4"/>
      <c r="XAX123" s="4"/>
      <c r="XAY123" s="4"/>
      <c r="XAZ123" s="4"/>
      <c r="XBA123" s="4"/>
      <c r="XBB123" s="4"/>
      <c r="XBC123" s="4"/>
      <c r="XBD123" s="4"/>
      <c r="XBE123" s="4"/>
      <c r="XBF123" s="4"/>
      <c r="XBG123" s="4"/>
      <c r="XBH123" s="4"/>
      <c r="XBI123" s="4"/>
      <c r="XBJ123" s="4"/>
      <c r="XBK123" s="4"/>
      <c r="XBL123" s="4"/>
      <c r="XBM123" s="4"/>
      <c r="XBN123" s="4"/>
      <c r="XBO123" s="4"/>
      <c r="XBP123" s="4"/>
      <c r="XBQ123" s="4"/>
      <c r="XBR123" s="4"/>
      <c r="XBS123" s="4"/>
      <c r="XBT123" s="4"/>
      <c r="XBU123" s="4"/>
      <c r="XBV123" s="4"/>
      <c r="XBW123" s="4"/>
      <c r="XBX123" s="4"/>
      <c r="XBY123" s="4"/>
      <c r="XBZ123" s="4"/>
      <c r="XCA123" s="4"/>
      <c r="XCB123" s="4"/>
      <c r="XCC123" s="4"/>
      <c r="XCD123" s="4"/>
      <c r="XCE123" s="4"/>
      <c r="XCF123" s="4"/>
      <c r="XCG123" s="4"/>
      <c r="XCH123" s="4"/>
      <c r="XCI123" s="4"/>
      <c r="XCJ123" s="4"/>
      <c r="XCK123" s="4"/>
      <c r="XCL123" s="4"/>
      <c r="XCM123" s="4"/>
      <c r="XCN123" s="4"/>
      <c r="XCO123" s="4"/>
      <c r="XCP123" s="4"/>
      <c r="XCQ123" s="4"/>
      <c r="XCR123" s="4"/>
      <c r="XCS123" s="4"/>
      <c r="XCT123" s="4"/>
      <c r="XCU123" s="4"/>
      <c r="XCV123" s="4"/>
      <c r="XCW123" s="4"/>
      <c r="XCX123" s="4"/>
      <c r="XCY123" s="4"/>
      <c r="XCZ123" s="4"/>
      <c r="XDA123" s="4"/>
      <c r="XDB123" s="4"/>
      <c r="XDC123" s="4"/>
      <c r="XDD123" s="4"/>
      <c r="XDE123" s="4"/>
    </row>
    <row r="124" spans="1:16333" ht="31.5" x14ac:dyDescent="0.25">
      <c r="A124" s="86" t="s">
        <v>165</v>
      </c>
      <c r="B124" s="437">
        <v>7100000000</v>
      </c>
      <c r="C124" s="437"/>
      <c r="D124" s="89">
        <f>D125</f>
        <v>55654124.240000002</v>
      </c>
      <c r="E124" s="89">
        <f t="shared" ref="E124:F124" si="40">E125</f>
        <v>31880289.210000001</v>
      </c>
      <c r="F124" s="89">
        <f t="shared" si="40"/>
        <v>33155500.780000001</v>
      </c>
    </row>
    <row r="125" spans="1:16333" s="27" customFormat="1" ht="47.25" x14ac:dyDescent="0.25">
      <c r="A125" s="34" t="s">
        <v>221</v>
      </c>
      <c r="B125" s="438">
        <v>7130000000</v>
      </c>
      <c r="C125" s="438"/>
      <c r="D125" s="91">
        <f>SUM(D126:D128)</f>
        <v>55654124.240000002</v>
      </c>
      <c r="E125" s="91">
        <f t="shared" ref="E125:F125" si="41">SUM(E126:E128)</f>
        <v>31880289.210000001</v>
      </c>
      <c r="F125" s="91">
        <f t="shared" si="41"/>
        <v>33155500.780000001</v>
      </c>
      <c r="G125" s="84"/>
      <c r="H125" s="104"/>
      <c r="I125" s="104"/>
      <c r="J125" s="104"/>
      <c r="K125" s="104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HC125" s="85"/>
      <c r="HD125" s="85"/>
      <c r="HE125" s="85"/>
      <c r="HF125" s="85"/>
      <c r="HG125" s="85"/>
      <c r="HH125" s="85"/>
      <c r="QY125" s="85"/>
      <c r="QZ125" s="85"/>
      <c r="RA125" s="85"/>
      <c r="RB125" s="85"/>
      <c r="RC125" s="85"/>
      <c r="RD125" s="85"/>
      <c r="AAU125" s="85"/>
      <c r="AAV125" s="85"/>
      <c r="AAW125" s="85"/>
      <c r="AAX125" s="85"/>
      <c r="AAY125" s="85"/>
      <c r="AAZ125" s="85"/>
      <c r="AKQ125" s="85"/>
      <c r="AKR125" s="85"/>
      <c r="AKS125" s="85"/>
      <c r="AKT125" s="85"/>
      <c r="AKU125" s="85"/>
      <c r="AKV125" s="85"/>
      <c r="AUM125" s="85"/>
      <c r="AUN125" s="85"/>
      <c r="AUO125" s="85"/>
      <c r="AUP125" s="85"/>
      <c r="AUQ125" s="85"/>
      <c r="AUR125" s="85"/>
      <c r="BEI125" s="85"/>
      <c r="BEJ125" s="85"/>
      <c r="BEK125" s="85"/>
      <c r="BEL125" s="85"/>
      <c r="BEM125" s="85"/>
      <c r="BEN125" s="85"/>
      <c r="BOE125" s="85"/>
      <c r="BOF125" s="85"/>
      <c r="BOG125" s="85"/>
      <c r="BOH125" s="85"/>
      <c r="BOI125" s="85"/>
      <c r="BOJ125" s="85"/>
      <c r="BYA125" s="85"/>
      <c r="BYB125" s="85"/>
      <c r="BYC125" s="85"/>
      <c r="BYD125" s="85"/>
      <c r="BYE125" s="85"/>
      <c r="BYF125" s="85"/>
      <c r="CHW125" s="85"/>
      <c r="CHX125" s="85"/>
      <c r="CHY125" s="85"/>
      <c r="CHZ125" s="85"/>
      <c r="CIA125" s="85"/>
      <c r="CIB125" s="85"/>
      <c r="CRS125" s="85"/>
      <c r="CRT125" s="85"/>
      <c r="CRU125" s="85"/>
      <c r="CRV125" s="85"/>
      <c r="CRW125" s="85"/>
      <c r="CRX125" s="85"/>
      <c r="DBO125" s="85"/>
      <c r="DBP125" s="85"/>
      <c r="DBQ125" s="85"/>
      <c r="DBR125" s="85"/>
      <c r="DBS125" s="85"/>
      <c r="DBT125" s="85"/>
      <c r="DLK125" s="85"/>
      <c r="DLL125" s="85"/>
      <c r="DLM125" s="85"/>
      <c r="DLN125" s="85"/>
      <c r="DLO125" s="85"/>
      <c r="DLP125" s="85"/>
      <c r="DVG125" s="85"/>
      <c r="DVH125" s="85"/>
      <c r="DVI125" s="85"/>
      <c r="DVJ125" s="85"/>
      <c r="DVK125" s="85"/>
      <c r="DVL125" s="85"/>
      <c r="EFC125" s="85"/>
      <c r="EFD125" s="85"/>
      <c r="EFE125" s="85"/>
      <c r="EFF125" s="85"/>
      <c r="EFG125" s="85"/>
      <c r="EFH125" s="85"/>
      <c r="EOY125" s="85"/>
      <c r="EOZ125" s="85"/>
      <c r="EPA125" s="85"/>
      <c r="EPB125" s="85"/>
      <c r="EPC125" s="85"/>
      <c r="EPD125" s="85"/>
      <c r="EYU125" s="85"/>
      <c r="EYV125" s="85"/>
      <c r="EYW125" s="85"/>
      <c r="EYX125" s="85"/>
      <c r="EYY125" s="85"/>
      <c r="EYZ125" s="85"/>
      <c r="FIQ125" s="85"/>
      <c r="FIR125" s="85"/>
      <c r="FIS125" s="85"/>
      <c r="FIT125" s="85"/>
      <c r="FIU125" s="85"/>
      <c r="FIV125" s="85"/>
      <c r="FSM125" s="85"/>
      <c r="FSN125" s="85"/>
      <c r="FSO125" s="85"/>
      <c r="FSP125" s="85"/>
      <c r="FSQ125" s="85"/>
      <c r="FSR125" s="85"/>
      <c r="GCI125" s="85"/>
      <c r="GCJ125" s="85"/>
      <c r="GCK125" s="85"/>
      <c r="GCL125" s="85"/>
      <c r="GCM125" s="85"/>
      <c r="GCN125" s="85"/>
      <c r="GME125" s="85"/>
      <c r="GMF125" s="85"/>
      <c r="GMG125" s="85"/>
      <c r="GMH125" s="85"/>
      <c r="GMI125" s="85"/>
      <c r="GMJ125" s="85"/>
      <c r="GWA125" s="85"/>
      <c r="GWB125" s="85"/>
      <c r="GWC125" s="85"/>
      <c r="GWD125" s="85"/>
      <c r="GWE125" s="85"/>
      <c r="GWF125" s="85"/>
      <c r="HFW125" s="85"/>
      <c r="HFX125" s="85"/>
      <c r="HFY125" s="85"/>
      <c r="HFZ125" s="85"/>
      <c r="HGA125" s="85"/>
      <c r="HGB125" s="85"/>
      <c r="HPS125" s="85"/>
      <c r="HPT125" s="85"/>
      <c r="HPU125" s="85"/>
      <c r="HPV125" s="85"/>
      <c r="HPW125" s="85"/>
      <c r="HPX125" s="85"/>
      <c r="HZO125" s="85"/>
      <c r="HZP125" s="85"/>
      <c r="HZQ125" s="85"/>
      <c r="HZR125" s="85"/>
      <c r="HZS125" s="85"/>
      <c r="HZT125" s="85"/>
      <c r="IJK125" s="85"/>
      <c r="IJL125" s="85"/>
      <c r="IJM125" s="85"/>
      <c r="IJN125" s="85"/>
      <c r="IJO125" s="85"/>
      <c r="IJP125" s="85"/>
      <c r="ITG125" s="85"/>
      <c r="ITH125" s="85"/>
      <c r="ITI125" s="85"/>
      <c r="ITJ125" s="85"/>
      <c r="ITK125" s="85"/>
      <c r="ITL125" s="85"/>
      <c r="JDC125" s="85"/>
      <c r="JDD125" s="85"/>
      <c r="JDE125" s="85"/>
      <c r="JDF125" s="85"/>
      <c r="JDG125" s="85"/>
      <c r="JDH125" s="85"/>
      <c r="JMY125" s="85"/>
      <c r="JMZ125" s="85"/>
      <c r="JNA125" s="85"/>
      <c r="JNB125" s="85"/>
      <c r="JNC125" s="85"/>
      <c r="JND125" s="85"/>
      <c r="JWU125" s="85"/>
      <c r="JWV125" s="85"/>
      <c r="JWW125" s="85"/>
      <c r="JWX125" s="85"/>
      <c r="JWY125" s="85"/>
      <c r="JWZ125" s="85"/>
      <c r="KGQ125" s="85"/>
      <c r="KGR125" s="85"/>
      <c r="KGS125" s="85"/>
      <c r="KGT125" s="85"/>
      <c r="KGU125" s="85"/>
      <c r="KGV125" s="85"/>
      <c r="KQM125" s="85"/>
      <c r="KQN125" s="85"/>
      <c r="KQO125" s="85"/>
      <c r="KQP125" s="85"/>
      <c r="KQQ125" s="85"/>
      <c r="KQR125" s="85"/>
      <c r="LAI125" s="85"/>
      <c r="LAJ125" s="85"/>
      <c r="LAK125" s="85"/>
      <c r="LAL125" s="85"/>
      <c r="LAM125" s="85"/>
      <c r="LAN125" s="85"/>
      <c r="LKE125" s="85"/>
      <c r="LKF125" s="85"/>
      <c r="LKG125" s="85"/>
      <c r="LKH125" s="85"/>
      <c r="LKI125" s="85"/>
      <c r="LKJ125" s="85"/>
      <c r="LUA125" s="85"/>
      <c r="LUB125" s="85"/>
      <c r="LUC125" s="85"/>
      <c r="LUD125" s="85"/>
      <c r="LUE125" s="85"/>
      <c r="LUF125" s="85"/>
      <c r="MDW125" s="85"/>
      <c r="MDX125" s="85"/>
      <c r="MDY125" s="85"/>
      <c r="MDZ125" s="85"/>
      <c r="MEA125" s="85"/>
      <c r="MEB125" s="85"/>
      <c r="MNS125" s="85"/>
      <c r="MNT125" s="85"/>
      <c r="MNU125" s="85"/>
      <c r="MNV125" s="85"/>
      <c r="MNW125" s="85"/>
      <c r="MNX125" s="85"/>
      <c r="MXO125" s="85"/>
      <c r="MXP125" s="85"/>
      <c r="MXQ125" s="85"/>
      <c r="MXR125" s="85"/>
      <c r="MXS125" s="85"/>
      <c r="MXT125" s="85"/>
      <c r="NHK125" s="85"/>
      <c r="NHL125" s="85"/>
      <c r="NHM125" s="85"/>
      <c r="NHN125" s="85"/>
      <c r="NHO125" s="85"/>
      <c r="NHP125" s="85"/>
      <c r="NRG125" s="85"/>
      <c r="NRH125" s="85"/>
      <c r="NRI125" s="85"/>
      <c r="NRJ125" s="85"/>
      <c r="NRK125" s="85"/>
      <c r="NRL125" s="85"/>
      <c r="OBC125" s="85"/>
      <c r="OBD125" s="85"/>
      <c r="OBE125" s="85"/>
      <c r="OBF125" s="85"/>
      <c r="OBG125" s="85"/>
      <c r="OBH125" s="85"/>
      <c r="OKY125" s="85"/>
      <c r="OKZ125" s="85"/>
      <c r="OLA125" s="85"/>
      <c r="OLB125" s="85"/>
      <c r="OLC125" s="85"/>
      <c r="OLD125" s="85"/>
      <c r="OUU125" s="85"/>
      <c r="OUV125" s="85"/>
      <c r="OUW125" s="85"/>
      <c r="OUX125" s="85"/>
      <c r="OUY125" s="85"/>
      <c r="OUZ125" s="85"/>
      <c r="PEQ125" s="85"/>
      <c r="PER125" s="85"/>
      <c r="PES125" s="85"/>
      <c r="PET125" s="85"/>
      <c r="PEU125" s="85"/>
      <c r="PEV125" s="85"/>
      <c r="POM125" s="85"/>
      <c r="PON125" s="85"/>
      <c r="POO125" s="85"/>
      <c r="POP125" s="85"/>
      <c r="POQ125" s="85"/>
      <c r="POR125" s="85"/>
      <c r="PYI125" s="85"/>
      <c r="PYJ125" s="85"/>
      <c r="PYK125" s="85"/>
      <c r="PYL125" s="85"/>
      <c r="PYM125" s="85"/>
      <c r="PYN125" s="85"/>
      <c r="QIE125" s="85"/>
      <c r="QIF125" s="85"/>
      <c r="QIG125" s="85"/>
      <c r="QIH125" s="85"/>
      <c r="QII125" s="85"/>
      <c r="QIJ125" s="85"/>
      <c r="QSA125" s="85"/>
      <c r="QSB125" s="85"/>
      <c r="QSC125" s="85"/>
      <c r="QSD125" s="85"/>
      <c r="QSE125" s="85"/>
      <c r="QSF125" s="85"/>
      <c r="RBW125" s="85"/>
      <c r="RBX125" s="85"/>
      <c r="RBY125" s="85"/>
      <c r="RBZ125" s="85"/>
      <c r="RCA125" s="85"/>
      <c r="RCB125" s="85"/>
      <c r="RLS125" s="85"/>
      <c r="RLT125" s="85"/>
      <c r="RLU125" s="85"/>
      <c r="RLV125" s="85"/>
      <c r="RLW125" s="85"/>
      <c r="RLX125" s="85"/>
      <c r="RVO125" s="85"/>
      <c r="RVP125" s="85"/>
      <c r="RVQ125" s="85"/>
      <c r="RVR125" s="85"/>
      <c r="RVS125" s="85"/>
      <c r="RVT125" s="85"/>
      <c r="SFK125" s="85"/>
      <c r="SFL125" s="85"/>
      <c r="SFM125" s="85"/>
      <c r="SFN125" s="85"/>
      <c r="SFO125" s="85"/>
      <c r="SFP125" s="85"/>
      <c r="SPG125" s="85"/>
      <c r="SPH125" s="85"/>
      <c r="SPI125" s="85"/>
      <c r="SPJ125" s="85"/>
      <c r="SPK125" s="85"/>
      <c r="SPL125" s="85"/>
      <c r="SZC125" s="85"/>
      <c r="SZD125" s="85"/>
      <c r="SZE125" s="85"/>
      <c r="SZF125" s="85"/>
      <c r="SZG125" s="85"/>
      <c r="SZH125" s="85"/>
      <c r="TIY125" s="85"/>
      <c r="TIZ125" s="85"/>
      <c r="TJA125" s="85"/>
      <c r="TJB125" s="85"/>
      <c r="TJC125" s="85"/>
      <c r="TJD125" s="85"/>
      <c r="TSU125" s="85"/>
      <c r="TSV125" s="85"/>
      <c r="TSW125" s="85"/>
      <c r="TSX125" s="85"/>
      <c r="TSY125" s="85"/>
      <c r="TSZ125" s="85"/>
      <c r="UCQ125" s="85"/>
      <c r="UCR125" s="85"/>
      <c r="UCS125" s="85"/>
      <c r="UCT125" s="85"/>
      <c r="UCU125" s="85"/>
      <c r="UCV125" s="85"/>
      <c r="UMM125" s="85"/>
      <c r="UMN125" s="85"/>
      <c r="UMO125" s="85"/>
      <c r="UMP125" s="85"/>
      <c r="UMQ125" s="85"/>
      <c r="UMR125" s="85"/>
      <c r="UWI125" s="85"/>
      <c r="UWJ125" s="85"/>
      <c r="UWK125" s="85"/>
      <c r="UWL125" s="85"/>
      <c r="UWM125" s="85"/>
      <c r="UWN125" s="85"/>
      <c r="VGE125" s="85"/>
      <c r="VGF125" s="85"/>
      <c r="VGG125" s="85"/>
      <c r="VGH125" s="85"/>
      <c r="VGI125" s="85"/>
      <c r="VGJ125" s="85"/>
      <c r="VQA125" s="85"/>
      <c r="VQB125" s="85"/>
      <c r="VQC125" s="85"/>
      <c r="VQD125" s="85"/>
      <c r="VQE125" s="85"/>
      <c r="VQF125" s="85"/>
      <c r="VZW125" s="85"/>
      <c r="VZX125" s="85"/>
      <c r="VZY125" s="85"/>
      <c r="VZZ125" s="85"/>
      <c r="WAA125" s="85"/>
      <c r="WAB125" s="85"/>
      <c r="WJS125" s="85"/>
      <c r="WJT125" s="85"/>
      <c r="WJU125" s="85"/>
      <c r="WJV125" s="85"/>
      <c r="WJW125" s="85"/>
      <c r="WJX125" s="85"/>
      <c r="WTO125" s="85"/>
      <c r="WTP125" s="85"/>
      <c r="WTQ125" s="85"/>
      <c r="WTR125" s="85"/>
      <c r="WTS125" s="85"/>
      <c r="WTT125" s="85"/>
    </row>
    <row r="126" spans="1:16333" ht="30.75" x14ac:dyDescent="0.25">
      <c r="A126" s="32" t="s">
        <v>28</v>
      </c>
      <c r="B126" s="294">
        <v>7130000000</v>
      </c>
      <c r="C126" s="294">
        <v>200</v>
      </c>
      <c r="D126" s="420">
        <f>'Приложение 5'!F126</f>
        <v>30654124.240000002</v>
      </c>
      <c r="E126" s="420">
        <f>'Приложение 5'!G126</f>
        <v>31880289.210000001</v>
      </c>
      <c r="F126" s="420">
        <f>'Приложение 5'!H126</f>
        <v>33155500.780000001</v>
      </c>
      <c r="I126" s="126"/>
      <c r="J126" s="126"/>
    </row>
    <row r="127" spans="1:16333" ht="30.75" x14ac:dyDescent="0.25">
      <c r="A127" s="22" t="s">
        <v>53</v>
      </c>
      <c r="B127" s="153">
        <v>7130000000</v>
      </c>
      <c r="C127" s="153" t="s">
        <v>54</v>
      </c>
      <c r="D127" s="420">
        <f>'Приложение 5'!F127</f>
        <v>25000000</v>
      </c>
      <c r="E127" s="420">
        <f>'Приложение 5'!G127</f>
        <v>0</v>
      </c>
      <c r="F127" s="420">
        <f>'Приложение 5'!H127</f>
        <v>0</v>
      </c>
      <c r="I127" s="126"/>
      <c r="J127" s="126"/>
    </row>
    <row r="128" spans="1:16333" x14ac:dyDescent="0.25">
      <c r="A128" s="37" t="s">
        <v>89</v>
      </c>
      <c r="B128" s="294">
        <v>7130000000</v>
      </c>
      <c r="C128" s="294">
        <v>500</v>
      </c>
      <c r="D128" s="420">
        <f>'Приложение 5'!F128</f>
        <v>0</v>
      </c>
      <c r="E128" s="420">
        <f>'Приложение 5'!G128</f>
        <v>0</v>
      </c>
      <c r="F128" s="420">
        <f>'Приложение 5'!H128</f>
        <v>0</v>
      </c>
      <c r="I128" s="126"/>
      <c r="J128" s="126"/>
    </row>
    <row r="129" spans="1:16333" ht="31.5" x14ac:dyDescent="0.25">
      <c r="A129" s="430" t="s">
        <v>50</v>
      </c>
      <c r="B129" s="431" t="s">
        <v>51</v>
      </c>
      <c r="C129" s="431"/>
      <c r="D129" s="89">
        <f>D130+D137</f>
        <v>198815805.12000003</v>
      </c>
      <c r="E129" s="89">
        <f>E130+E137</f>
        <v>55959075.640000001</v>
      </c>
      <c r="F129" s="89">
        <f>F130+F137</f>
        <v>55959075.640000001</v>
      </c>
    </row>
    <row r="130" spans="1:16333" ht="15.75" x14ac:dyDescent="0.25">
      <c r="A130" s="18" t="s">
        <v>48</v>
      </c>
      <c r="B130" s="148" t="s">
        <v>52</v>
      </c>
      <c r="C130" s="148"/>
      <c r="D130" s="91">
        <f>D131+D135</f>
        <v>159122183.16000003</v>
      </c>
      <c r="E130" s="91">
        <f t="shared" ref="E130:F130" si="42">E131+E135</f>
        <v>16265453.68</v>
      </c>
      <c r="F130" s="91">
        <f t="shared" si="42"/>
        <v>16265453.68</v>
      </c>
      <c r="HC130" s="4"/>
      <c r="HD130" s="4"/>
      <c r="HE130" s="4"/>
      <c r="HF130" s="4"/>
      <c r="HG130" s="4"/>
      <c r="HH130" s="4"/>
      <c r="QY130" s="4"/>
      <c r="QZ130" s="4"/>
      <c r="RA130" s="4"/>
      <c r="RB130" s="4"/>
      <c r="RC130" s="4"/>
      <c r="RD130" s="4"/>
      <c r="AAU130" s="4"/>
      <c r="AAV130" s="4"/>
      <c r="AAW130" s="4"/>
      <c r="AAX130" s="4"/>
      <c r="AAY130" s="4"/>
      <c r="AAZ130" s="4"/>
      <c r="AKQ130" s="4"/>
      <c r="AKR130" s="4"/>
      <c r="AKS130" s="4"/>
      <c r="AKT130" s="4"/>
      <c r="AKU130" s="4"/>
      <c r="AKV130" s="4"/>
      <c r="AUM130" s="4"/>
      <c r="AUN130" s="4"/>
      <c r="AUO130" s="4"/>
      <c r="AUP130" s="4"/>
      <c r="AUQ130" s="4"/>
      <c r="AUR130" s="4"/>
      <c r="BEI130" s="4"/>
      <c r="BEJ130" s="4"/>
      <c r="BEK130" s="4"/>
      <c r="BEL130" s="4"/>
      <c r="BEM130" s="4"/>
      <c r="BEN130" s="4"/>
      <c r="BOE130" s="4"/>
      <c r="BOF130" s="4"/>
      <c r="BOG130" s="4"/>
      <c r="BOH130" s="4"/>
      <c r="BOI130" s="4"/>
      <c r="BOJ130" s="4"/>
      <c r="BYA130" s="4"/>
      <c r="BYB130" s="4"/>
      <c r="BYC130" s="4"/>
      <c r="BYD130" s="4"/>
      <c r="BYE130" s="4"/>
      <c r="BYF130" s="4"/>
      <c r="CHW130" s="4"/>
      <c r="CHX130" s="4"/>
      <c r="CHY130" s="4"/>
      <c r="CHZ130" s="4"/>
      <c r="CIA130" s="4"/>
      <c r="CIB130" s="4"/>
      <c r="CRS130" s="4"/>
      <c r="CRT130" s="4"/>
      <c r="CRU130" s="4"/>
      <c r="CRV130" s="4"/>
      <c r="CRW130" s="4"/>
      <c r="CRX130" s="4"/>
      <c r="DBO130" s="4"/>
      <c r="DBP130" s="4"/>
      <c r="DBQ130" s="4"/>
      <c r="DBR130" s="4"/>
      <c r="DBS130" s="4"/>
      <c r="DBT130" s="4"/>
      <c r="DLK130" s="4"/>
      <c r="DLL130" s="4"/>
      <c r="DLM130" s="4"/>
      <c r="DLN130" s="4"/>
      <c r="DLO130" s="4"/>
      <c r="DLP130" s="4"/>
      <c r="DVG130" s="4"/>
      <c r="DVH130" s="4"/>
      <c r="DVI130" s="4"/>
      <c r="DVJ130" s="4"/>
      <c r="DVK130" s="4"/>
      <c r="DVL130" s="4"/>
      <c r="EFC130" s="4"/>
      <c r="EFD130" s="4"/>
      <c r="EFE130" s="4"/>
      <c r="EFF130" s="4"/>
      <c r="EFG130" s="4"/>
      <c r="EFH130" s="4"/>
      <c r="EOY130" s="4"/>
      <c r="EOZ130" s="4"/>
      <c r="EPA130" s="4"/>
      <c r="EPB130" s="4"/>
      <c r="EPC130" s="4"/>
      <c r="EPD130" s="4"/>
      <c r="EYU130" s="4"/>
      <c r="EYV130" s="4"/>
      <c r="EYW130" s="4"/>
      <c r="EYX130" s="4"/>
      <c r="EYY130" s="4"/>
      <c r="EYZ130" s="4"/>
      <c r="FIQ130" s="4"/>
      <c r="FIR130" s="4"/>
      <c r="FIS130" s="4"/>
      <c r="FIT130" s="4"/>
      <c r="FIU130" s="4"/>
      <c r="FIV130" s="4"/>
      <c r="FSM130" s="4"/>
      <c r="FSN130" s="4"/>
      <c r="FSO130" s="4"/>
      <c r="FSP130" s="4"/>
      <c r="FSQ130" s="4"/>
      <c r="FSR130" s="4"/>
      <c r="GCI130" s="4"/>
      <c r="GCJ130" s="4"/>
      <c r="GCK130" s="4"/>
      <c r="GCL130" s="4"/>
      <c r="GCM130" s="4"/>
      <c r="GCN130" s="4"/>
      <c r="GME130" s="4"/>
      <c r="GMF130" s="4"/>
      <c r="GMG130" s="4"/>
      <c r="GMH130" s="4"/>
      <c r="GMI130" s="4"/>
      <c r="GMJ130" s="4"/>
      <c r="GWA130" s="4"/>
      <c r="GWB130" s="4"/>
      <c r="GWC130" s="4"/>
      <c r="GWD130" s="4"/>
      <c r="GWE130" s="4"/>
      <c r="GWF130" s="4"/>
      <c r="HFW130" s="4"/>
      <c r="HFX130" s="4"/>
      <c r="HFY130" s="4"/>
      <c r="HFZ130" s="4"/>
      <c r="HGA130" s="4"/>
      <c r="HGB130" s="4"/>
      <c r="HPS130" s="4"/>
      <c r="HPT130" s="4"/>
      <c r="HPU130" s="4"/>
      <c r="HPV130" s="4"/>
      <c r="HPW130" s="4"/>
      <c r="HPX130" s="4"/>
      <c r="HZO130" s="4"/>
      <c r="HZP130" s="4"/>
      <c r="HZQ130" s="4"/>
      <c r="HZR130" s="4"/>
      <c r="HZS130" s="4"/>
      <c r="HZT130" s="4"/>
      <c r="IJK130" s="4"/>
      <c r="IJL130" s="4"/>
      <c r="IJM130" s="4"/>
      <c r="IJN130" s="4"/>
      <c r="IJO130" s="4"/>
      <c r="IJP130" s="4"/>
      <c r="ITG130" s="4"/>
      <c r="ITH130" s="4"/>
      <c r="ITI130" s="4"/>
      <c r="ITJ130" s="4"/>
      <c r="ITK130" s="4"/>
      <c r="ITL130" s="4"/>
      <c r="JDC130" s="4"/>
      <c r="JDD130" s="4"/>
      <c r="JDE130" s="4"/>
      <c r="JDF130" s="4"/>
      <c r="JDG130" s="4"/>
      <c r="JDH130" s="4"/>
      <c r="JMY130" s="4"/>
      <c r="JMZ130" s="4"/>
      <c r="JNA130" s="4"/>
      <c r="JNB130" s="4"/>
      <c r="JNC130" s="4"/>
      <c r="JND130" s="4"/>
      <c r="JWU130" s="4"/>
      <c r="JWV130" s="4"/>
      <c r="JWW130" s="4"/>
      <c r="JWX130" s="4"/>
      <c r="JWY130" s="4"/>
      <c r="JWZ130" s="4"/>
      <c r="KGQ130" s="4"/>
      <c r="KGR130" s="4"/>
      <c r="KGS130" s="4"/>
      <c r="KGT130" s="4"/>
      <c r="KGU130" s="4"/>
      <c r="KGV130" s="4"/>
      <c r="KQM130" s="4"/>
      <c r="KQN130" s="4"/>
      <c r="KQO130" s="4"/>
      <c r="KQP130" s="4"/>
      <c r="KQQ130" s="4"/>
      <c r="KQR130" s="4"/>
      <c r="LAI130" s="4"/>
      <c r="LAJ130" s="4"/>
      <c r="LAK130" s="4"/>
      <c r="LAL130" s="4"/>
      <c r="LAM130" s="4"/>
      <c r="LAN130" s="4"/>
      <c r="LKE130" s="4"/>
      <c r="LKF130" s="4"/>
      <c r="LKG130" s="4"/>
      <c r="LKH130" s="4"/>
      <c r="LKI130" s="4"/>
      <c r="LKJ130" s="4"/>
      <c r="LUA130" s="4"/>
      <c r="LUB130" s="4"/>
      <c r="LUC130" s="4"/>
      <c r="LUD130" s="4"/>
      <c r="LUE130" s="4"/>
      <c r="LUF130" s="4"/>
      <c r="MDW130" s="4"/>
      <c r="MDX130" s="4"/>
      <c r="MDY130" s="4"/>
      <c r="MDZ130" s="4"/>
      <c r="MEA130" s="4"/>
      <c r="MEB130" s="4"/>
      <c r="MNS130" s="4"/>
      <c r="MNT130" s="4"/>
      <c r="MNU130" s="4"/>
      <c r="MNV130" s="4"/>
      <c r="MNW130" s="4"/>
      <c r="MNX130" s="4"/>
      <c r="MXO130" s="4"/>
      <c r="MXP130" s="4"/>
      <c r="MXQ130" s="4"/>
      <c r="MXR130" s="4"/>
      <c r="MXS130" s="4"/>
      <c r="MXT130" s="4"/>
      <c r="NHK130" s="4"/>
      <c r="NHL130" s="4"/>
      <c r="NHM130" s="4"/>
      <c r="NHN130" s="4"/>
      <c r="NHO130" s="4"/>
      <c r="NHP130" s="4"/>
      <c r="NRG130" s="4"/>
      <c r="NRH130" s="4"/>
      <c r="NRI130" s="4"/>
      <c r="NRJ130" s="4"/>
      <c r="NRK130" s="4"/>
      <c r="NRL130" s="4"/>
      <c r="OBC130" s="4"/>
      <c r="OBD130" s="4"/>
      <c r="OBE130" s="4"/>
      <c r="OBF130" s="4"/>
      <c r="OBG130" s="4"/>
      <c r="OBH130" s="4"/>
      <c r="OKY130" s="4"/>
      <c r="OKZ130" s="4"/>
      <c r="OLA130" s="4"/>
      <c r="OLB130" s="4"/>
      <c r="OLC130" s="4"/>
      <c r="OLD130" s="4"/>
      <c r="OUU130" s="4"/>
      <c r="OUV130" s="4"/>
      <c r="OUW130" s="4"/>
      <c r="OUX130" s="4"/>
      <c r="OUY130" s="4"/>
      <c r="OUZ130" s="4"/>
      <c r="PEQ130" s="4"/>
      <c r="PER130" s="4"/>
      <c r="PES130" s="4"/>
      <c r="PET130" s="4"/>
      <c r="PEU130" s="4"/>
      <c r="PEV130" s="4"/>
      <c r="POM130" s="4"/>
      <c r="PON130" s="4"/>
      <c r="POO130" s="4"/>
      <c r="POP130" s="4"/>
      <c r="POQ130" s="4"/>
      <c r="POR130" s="4"/>
      <c r="PYI130" s="4"/>
      <c r="PYJ130" s="4"/>
      <c r="PYK130" s="4"/>
      <c r="PYL130" s="4"/>
      <c r="PYM130" s="4"/>
      <c r="PYN130" s="4"/>
      <c r="QIE130" s="4"/>
      <c r="QIF130" s="4"/>
      <c r="QIG130" s="4"/>
      <c r="QIH130" s="4"/>
      <c r="QII130" s="4"/>
      <c r="QIJ130" s="4"/>
      <c r="QSA130" s="4"/>
      <c r="QSB130" s="4"/>
      <c r="QSC130" s="4"/>
      <c r="QSD130" s="4"/>
      <c r="QSE130" s="4"/>
      <c r="QSF130" s="4"/>
      <c r="RBW130" s="4"/>
      <c r="RBX130" s="4"/>
      <c r="RBY130" s="4"/>
      <c r="RBZ130" s="4"/>
      <c r="RCA130" s="4"/>
      <c r="RCB130" s="4"/>
      <c r="RLS130" s="4"/>
      <c r="RLT130" s="4"/>
      <c r="RLU130" s="4"/>
      <c r="RLV130" s="4"/>
      <c r="RLW130" s="4"/>
      <c r="RLX130" s="4"/>
      <c r="RVO130" s="4"/>
      <c r="RVP130" s="4"/>
      <c r="RVQ130" s="4"/>
      <c r="RVR130" s="4"/>
      <c r="RVS130" s="4"/>
      <c r="RVT130" s="4"/>
      <c r="SFK130" s="4"/>
      <c r="SFL130" s="4"/>
      <c r="SFM130" s="4"/>
      <c r="SFN130" s="4"/>
      <c r="SFO130" s="4"/>
      <c r="SFP130" s="4"/>
      <c r="SPG130" s="4"/>
      <c r="SPH130" s="4"/>
      <c r="SPI130" s="4"/>
      <c r="SPJ130" s="4"/>
      <c r="SPK130" s="4"/>
      <c r="SPL130" s="4"/>
      <c r="SZC130" s="4"/>
      <c r="SZD130" s="4"/>
      <c r="SZE130" s="4"/>
      <c r="SZF130" s="4"/>
      <c r="SZG130" s="4"/>
      <c r="SZH130" s="4"/>
      <c r="TIY130" s="4"/>
      <c r="TIZ130" s="4"/>
      <c r="TJA130" s="4"/>
      <c r="TJB130" s="4"/>
      <c r="TJC130" s="4"/>
      <c r="TJD130" s="4"/>
      <c r="TSU130" s="4"/>
      <c r="TSV130" s="4"/>
      <c r="TSW130" s="4"/>
      <c r="TSX130" s="4"/>
      <c r="TSY130" s="4"/>
      <c r="TSZ130" s="4"/>
      <c r="UCQ130" s="4"/>
      <c r="UCR130" s="4"/>
      <c r="UCS130" s="4"/>
      <c r="UCT130" s="4"/>
      <c r="UCU130" s="4"/>
      <c r="UCV130" s="4"/>
      <c r="UMM130" s="4"/>
      <c r="UMN130" s="4"/>
      <c r="UMO130" s="4"/>
      <c r="UMP130" s="4"/>
      <c r="UMQ130" s="4"/>
      <c r="UMR130" s="4"/>
      <c r="UWI130" s="4"/>
      <c r="UWJ130" s="4"/>
      <c r="UWK130" s="4"/>
      <c r="UWL130" s="4"/>
      <c r="UWM130" s="4"/>
      <c r="UWN130" s="4"/>
      <c r="VGE130" s="4"/>
      <c r="VGF130" s="4"/>
      <c r="VGG130" s="4"/>
      <c r="VGH130" s="4"/>
      <c r="VGI130" s="4"/>
      <c r="VGJ130" s="4"/>
      <c r="VQA130" s="4"/>
      <c r="VQB130" s="4"/>
      <c r="VQC130" s="4"/>
      <c r="VQD130" s="4"/>
      <c r="VQE130" s="4"/>
      <c r="VQF130" s="4"/>
      <c r="VZW130" s="4"/>
      <c r="VZX130" s="4"/>
      <c r="VZY130" s="4"/>
      <c r="VZZ130" s="4"/>
      <c r="WAA130" s="4"/>
      <c r="WAB130" s="4"/>
      <c r="WJS130" s="4"/>
      <c r="WJT130" s="4"/>
      <c r="WJU130" s="4"/>
      <c r="WJV130" s="4"/>
      <c r="WJW130" s="4"/>
      <c r="WJX130" s="4"/>
      <c r="WTO130" s="4"/>
      <c r="WTP130" s="4"/>
      <c r="WTQ130" s="4"/>
      <c r="WTR130" s="4"/>
      <c r="WTS130" s="4"/>
      <c r="WTT130" s="4"/>
    </row>
    <row r="131" spans="1:16333" ht="30" x14ac:dyDescent="0.25">
      <c r="A131" s="435" t="s">
        <v>222</v>
      </c>
      <c r="B131" s="153" t="s">
        <v>52</v>
      </c>
      <c r="C131" s="153"/>
      <c r="D131" s="420">
        <f t="shared" ref="D131:F131" si="43">SUM(D132:D134)</f>
        <v>153854683.16000003</v>
      </c>
      <c r="E131" s="420">
        <f t="shared" si="43"/>
        <v>10997953.68</v>
      </c>
      <c r="F131" s="420">
        <f t="shared" si="43"/>
        <v>10997953.68</v>
      </c>
      <c r="HC131" s="4"/>
      <c r="HD131" s="4"/>
      <c r="HE131" s="4"/>
      <c r="HF131" s="4"/>
      <c r="HG131" s="4"/>
      <c r="HH131" s="4"/>
      <c r="QY131" s="4"/>
      <c r="QZ131" s="4"/>
      <c r="RA131" s="4"/>
      <c r="RB131" s="4"/>
      <c r="RC131" s="4"/>
      <c r="RD131" s="4"/>
      <c r="AAU131" s="4"/>
      <c r="AAV131" s="4"/>
      <c r="AAW131" s="4"/>
      <c r="AAX131" s="4"/>
      <c r="AAY131" s="4"/>
      <c r="AAZ131" s="4"/>
      <c r="AKQ131" s="4"/>
      <c r="AKR131" s="4"/>
      <c r="AKS131" s="4"/>
      <c r="AKT131" s="4"/>
      <c r="AKU131" s="4"/>
      <c r="AKV131" s="4"/>
      <c r="AUM131" s="4"/>
      <c r="AUN131" s="4"/>
      <c r="AUO131" s="4"/>
      <c r="AUP131" s="4"/>
      <c r="AUQ131" s="4"/>
      <c r="AUR131" s="4"/>
      <c r="BEI131" s="4"/>
      <c r="BEJ131" s="4"/>
      <c r="BEK131" s="4"/>
      <c r="BEL131" s="4"/>
      <c r="BEM131" s="4"/>
      <c r="BEN131" s="4"/>
      <c r="BOE131" s="4"/>
      <c r="BOF131" s="4"/>
      <c r="BOG131" s="4"/>
      <c r="BOH131" s="4"/>
      <c r="BOI131" s="4"/>
      <c r="BOJ131" s="4"/>
      <c r="BYA131" s="4"/>
      <c r="BYB131" s="4"/>
      <c r="BYC131" s="4"/>
      <c r="BYD131" s="4"/>
      <c r="BYE131" s="4"/>
      <c r="BYF131" s="4"/>
      <c r="CHW131" s="4"/>
      <c r="CHX131" s="4"/>
      <c r="CHY131" s="4"/>
      <c r="CHZ131" s="4"/>
      <c r="CIA131" s="4"/>
      <c r="CIB131" s="4"/>
      <c r="CRS131" s="4"/>
      <c r="CRT131" s="4"/>
      <c r="CRU131" s="4"/>
      <c r="CRV131" s="4"/>
      <c r="CRW131" s="4"/>
      <c r="CRX131" s="4"/>
      <c r="DBO131" s="4"/>
      <c r="DBP131" s="4"/>
      <c r="DBQ131" s="4"/>
      <c r="DBR131" s="4"/>
      <c r="DBS131" s="4"/>
      <c r="DBT131" s="4"/>
      <c r="DLK131" s="4"/>
      <c r="DLL131" s="4"/>
      <c r="DLM131" s="4"/>
      <c r="DLN131" s="4"/>
      <c r="DLO131" s="4"/>
      <c r="DLP131" s="4"/>
      <c r="DVG131" s="4"/>
      <c r="DVH131" s="4"/>
      <c r="DVI131" s="4"/>
      <c r="DVJ131" s="4"/>
      <c r="DVK131" s="4"/>
      <c r="DVL131" s="4"/>
      <c r="EFC131" s="4"/>
      <c r="EFD131" s="4"/>
      <c r="EFE131" s="4"/>
      <c r="EFF131" s="4"/>
      <c r="EFG131" s="4"/>
      <c r="EFH131" s="4"/>
      <c r="EOY131" s="4"/>
      <c r="EOZ131" s="4"/>
      <c r="EPA131" s="4"/>
      <c r="EPB131" s="4"/>
      <c r="EPC131" s="4"/>
      <c r="EPD131" s="4"/>
      <c r="EYU131" s="4"/>
      <c r="EYV131" s="4"/>
      <c r="EYW131" s="4"/>
      <c r="EYX131" s="4"/>
      <c r="EYY131" s="4"/>
      <c r="EYZ131" s="4"/>
      <c r="FIQ131" s="4"/>
      <c r="FIR131" s="4"/>
      <c r="FIS131" s="4"/>
      <c r="FIT131" s="4"/>
      <c r="FIU131" s="4"/>
      <c r="FIV131" s="4"/>
      <c r="FSM131" s="4"/>
      <c r="FSN131" s="4"/>
      <c r="FSO131" s="4"/>
      <c r="FSP131" s="4"/>
      <c r="FSQ131" s="4"/>
      <c r="FSR131" s="4"/>
      <c r="GCI131" s="4"/>
      <c r="GCJ131" s="4"/>
      <c r="GCK131" s="4"/>
      <c r="GCL131" s="4"/>
      <c r="GCM131" s="4"/>
      <c r="GCN131" s="4"/>
      <c r="GME131" s="4"/>
      <c r="GMF131" s="4"/>
      <c r="GMG131" s="4"/>
      <c r="GMH131" s="4"/>
      <c r="GMI131" s="4"/>
      <c r="GMJ131" s="4"/>
      <c r="GWA131" s="4"/>
      <c r="GWB131" s="4"/>
      <c r="GWC131" s="4"/>
      <c r="GWD131" s="4"/>
      <c r="GWE131" s="4"/>
      <c r="GWF131" s="4"/>
      <c r="HFW131" s="4"/>
      <c r="HFX131" s="4"/>
      <c r="HFY131" s="4"/>
      <c r="HFZ131" s="4"/>
      <c r="HGA131" s="4"/>
      <c r="HGB131" s="4"/>
      <c r="HPS131" s="4"/>
      <c r="HPT131" s="4"/>
      <c r="HPU131" s="4"/>
      <c r="HPV131" s="4"/>
      <c r="HPW131" s="4"/>
      <c r="HPX131" s="4"/>
      <c r="HZO131" s="4"/>
      <c r="HZP131" s="4"/>
      <c r="HZQ131" s="4"/>
      <c r="HZR131" s="4"/>
      <c r="HZS131" s="4"/>
      <c r="HZT131" s="4"/>
      <c r="IJK131" s="4"/>
      <c r="IJL131" s="4"/>
      <c r="IJM131" s="4"/>
      <c r="IJN131" s="4"/>
      <c r="IJO131" s="4"/>
      <c r="IJP131" s="4"/>
      <c r="ITG131" s="4"/>
      <c r="ITH131" s="4"/>
      <c r="ITI131" s="4"/>
      <c r="ITJ131" s="4"/>
      <c r="ITK131" s="4"/>
      <c r="ITL131" s="4"/>
      <c r="JDC131" s="4"/>
      <c r="JDD131" s="4"/>
      <c r="JDE131" s="4"/>
      <c r="JDF131" s="4"/>
      <c r="JDG131" s="4"/>
      <c r="JDH131" s="4"/>
      <c r="JMY131" s="4"/>
      <c r="JMZ131" s="4"/>
      <c r="JNA131" s="4"/>
      <c r="JNB131" s="4"/>
      <c r="JNC131" s="4"/>
      <c r="JND131" s="4"/>
      <c r="JWU131" s="4"/>
      <c r="JWV131" s="4"/>
      <c r="JWW131" s="4"/>
      <c r="JWX131" s="4"/>
      <c r="JWY131" s="4"/>
      <c r="JWZ131" s="4"/>
      <c r="KGQ131" s="4"/>
      <c r="KGR131" s="4"/>
      <c r="KGS131" s="4"/>
      <c r="KGT131" s="4"/>
      <c r="KGU131" s="4"/>
      <c r="KGV131" s="4"/>
      <c r="KQM131" s="4"/>
      <c r="KQN131" s="4"/>
      <c r="KQO131" s="4"/>
      <c r="KQP131" s="4"/>
      <c r="KQQ131" s="4"/>
      <c r="KQR131" s="4"/>
      <c r="LAI131" s="4"/>
      <c r="LAJ131" s="4"/>
      <c r="LAK131" s="4"/>
      <c r="LAL131" s="4"/>
      <c r="LAM131" s="4"/>
      <c r="LAN131" s="4"/>
      <c r="LKE131" s="4"/>
      <c r="LKF131" s="4"/>
      <c r="LKG131" s="4"/>
      <c r="LKH131" s="4"/>
      <c r="LKI131" s="4"/>
      <c r="LKJ131" s="4"/>
      <c r="LUA131" s="4"/>
      <c r="LUB131" s="4"/>
      <c r="LUC131" s="4"/>
      <c r="LUD131" s="4"/>
      <c r="LUE131" s="4"/>
      <c r="LUF131" s="4"/>
      <c r="MDW131" s="4"/>
      <c r="MDX131" s="4"/>
      <c r="MDY131" s="4"/>
      <c r="MDZ131" s="4"/>
      <c r="MEA131" s="4"/>
      <c r="MEB131" s="4"/>
      <c r="MNS131" s="4"/>
      <c r="MNT131" s="4"/>
      <c r="MNU131" s="4"/>
      <c r="MNV131" s="4"/>
      <c r="MNW131" s="4"/>
      <c r="MNX131" s="4"/>
      <c r="MXO131" s="4"/>
      <c r="MXP131" s="4"/>
      <c r="MXQ131" s="4"/>
      <c r="MXR131" s="4"/>
      <c r="MXS131" s="4"/>
      <c r="MXT131" s="4"/>
      <c r="NHK131" s="4"/>
      <c r="NHL131" s="4"/>
      <c r="NHM131" s="4"/>
      <c r="NHN131" s="4"/>
      <c r="NHO131" s="4"/>
      <c r="NHP131" s="4"/>
      <c r="NRG131" s="4"/>
      <c r="NRH131" s="4"/>
      <c r="NRI131" s="4"/>
      <c r="NRJ131" s="4"/>
      <c r="NRK131" s="4"/>
      <c r="NRL131" s="4"/>
      <c r="OBC131" s="4"/>
      <c r="OBD131" s="4"/>
      <c r="OBE131" s="4"/>
      <c r="OBF131" s="4"/>
      <c r="OBG131" s="4"/>
      <c r="OBH131" s="4"/>
      <c r="OKY131" s="4"/>
      <c r="OKZ131" s="4"/>
      <c r="OLA131" s="4"/>
      <c r="OLB131" s="4"/>
      <c r="OLC131" s="4"/>
      <c r="OLD131" s="4"/>
      <c r="OUU131" s="4"/>
      <c r="OUV131" s="4"/>
      <c r="OUW131" s="4"/>
      <c r="OUX131" s="4"/>
      <c r="OUY131" s="4"/>
      <c r="OUZ131" s="4"/>
      <c r="PEQ131" s="4"/>
      <c r="PER131" s="4"/>
      <c r="PES131" s="4"/>
      <c r="PET131" s="4"/>
      <c r="PEU131" s="4"/>
      <c r="PEV131" s="4"/>
      <c r="POM131" s="4"/>
      <c r="PON131" s="4"/>
      <c r="POO131" s="4"/>
      <c r="POP131" s="4"/>
      <c r="POQ131" s="4"/>
      <c r="POR131" s="4"/>
      <c r="PYI131" s="4"/>
      <c r="PYJ131" s="4"/>
      <c r="PYK131" s="4"/>
      <c r="PYL131" s="4"/>
      <c r="PYM131" s="4"/>
      <c r="PYN131" s="4"/>
      <c r="QIE131" s="4"/>
      <c r="QIF131" s="4"/>
      <c r="QIG131" s="4"/>
      <c r="QIH131" s="4"/>
      <c r="QII131" s="4"/>
      <c r="QIJ131" s="4"/>
      <c r="QSA131" s="4"/>
      <c r="QSB131" s="4"/>
      <c r="QSC131" s="4"/>
      <c r="QSD131" s="4"/>
      <c r="QSE131" s="4"/>
      <c r="QSF131" s="4"/>
      <c r="RBW131" s="4"/>
      <c r="RBX131" s="4"/>
      <c r="RBY131" s="4"/>
      <c r="RBZ131" s="4"/>
      <c r="RCA131" s="4"/>
      <c r="RCB131" s="4"/>
      <c r="RLS131" s="4"/>
      <c r="RLT131" s="4"/>
      <c r="RLU131" s="4"/>
      <c r="RLV131" s="4"/>
      <c r="RLW131" s="4"/>
      <c r="RLX131" s="4"/>
      <c r="RVO131" s="4"/>
      <c r="RVP131" s="4"/>
      <c r="RVQ131" s="4"/>
      <c r="RVR131" s="4"/>
      <c r="RVS131" s="4"/>
      <c r="RVT131" s="4"/>
      <c r="SFK131" s="4"/>
      <c r="SFL131" s="4"/>
      <c r="SFM131" s="4"/>
      <c r="SFN131" s="4"/>
      <c r="SFO131" s="4"/>
      <c r="SFP131" s="4"/>
      <c r="SPG131" s="4"/>
      <c r="SPH131" s="4"/>
      <c r="SPI131" s="4"/>
      <c r="SPJ131" s="4"/>
      <c r="SPK131" s="4"/>
      <c r="SPL131" s="4"/>
      <c r="SZC131" s="4"/>
      <c r="SZD131" s="4"/>
      <c r="SZE131" s="4"/>
      <c r="SZF131" s="4"/>
      <c r="SZG131" s="4"/>
      <c r="SZH131" s="4"/>
      <c r="TIY131" s="4"/>
      <c r="TIZ131" s="4"/>
      <c r="TJA131" s="4"/>
      <c r="TJB131" s="4"/>
      <c r="TJC131" s="4"/>
      <c r="TJD131" s="4"/>
      <c r="TSU131" s="4"/>
      <c r="TSV131" s="4"/>
      <c r="TSW131" s="4"/>
      <c r="TSX131" s="4"/>
      <c r="TSY131" s="4"/>
      <c r="TSZ131" s="4"/>
      <c r="UCQ131" s="4"/>
      <c r="UCR131" s="4"/>
      <c r="UCS131" s="4"/>
      <c r="UCT131" s="4"/>
      <c r="UCU131" s="4"/>
      <c r="UCV131" s="4"/>
      <c r="UMM131" s="4"/>
      <c r="UMN131" s="4"/>
      <c r="UMO131" s="4"/>
      <c r="UMP131" s="4"/>
      <c r="UMQ131" s="4"/>
      <c r="UMR131" s="4"/>
      <c r="UWI131" s="4"/>
      <c r="UWJ131" s="4"/>
      <c r="UWK131" s="4"/>
      <c r="UWL131" s="4"/>
      <c r="UWM131" s="4"/>
      <c r="UWN131" s="4"/>
      <c r="VGE131" s="4"/>
      <c r="VGF131" s="4"/>
      <c r="VGG131" s="4"/>
      <c r="VGH131" s="4"/>
      <c r="VGI131" s="4"/>
      <c r="VGJ131" s="4"/>
      <c r="VQA131" s="4"/>
      <c r="VQB131" s="4"/>
      <c r="VQC131" s="4"/>
      <c r="VQD131" s="4"/>
      <c r="VQE131" s="4"/>
      <c r="VQF131" s="4"/>
      <c r="VZW131" s="4"/>
      <c r="VZX131" s="4"/>
      <c r="VZY131" s="4"/>
      <c r="VZZ131" s="4"/>
      <c r="WAA131" s="4"/>
      <c r="WAB131" s="4"/>
      <c r="WJS131" s="4"/>
      <c r="WJT131" s="4"/>
      <c r="WJU131" s="4"/>
      <c r="WJV131" s="4"/>
      <c r="WJW131" s="4"/>
      <c r="WJX131" s="4"/>
      <c r="WTO131" s="4"/>
      <c r="WTP131" s="4"/>
      <c r="WTQ131" s="4"/>
      <c r="WTR131" s="4"/>
      <c r="WTS131" s="4"/>
      <c r="WTT131" s="4"/>
    </row>
    <row r="132" spans="1:16333" ht="30.75" x14ac:dyDescent="0.25">
      <c r="A132" s="22" t="s">
        <v>28</v>
      </c>
      <c r="B132" s="153" t="s">
        <v>52</v>
      </c>
      <c r="C132" s="153" t="s">
        <v>29</v>
      </c>
      <c r="D132" s="420">
        <f>'Приложение 5'!F53</f>
        <v>10987953.68</v>
      </c>
      <c r="E132" s="420">
        <f>'Приложение 5'!G53</f>
        <v>10987953.68</v>
      </c>
      <c r="F132" s="420">
        <f>'Приложение 5'!H53</f>
        <v>10987953.68</v>
      </c>
      <c r="HC132" s="4"/>
      <c r="HD132" s="4"/>
      <c r="HE132" s="4"/>
      <c r="HF132" s="4"/>
      <c r="HG132" s="4"/>
      <c r="HH132" s="4"/>
      <c r="QY132" s="4"/>
      <c r="QZ132" s="4"/>
      <c r="RA132" s="4"/>
      <c r="RB132" s="4"/>
      <c r="RC132" s="4"/>
      <c r="RD132" s="4"/>
      <c r="AAU132" s="4"/>
      <c r="AAV132" s="4"/>
      <c r="AAW132" s="4"/>
      <c r="AAX132" s="4"/>
      <c r="AAY132" s="4"/>
      <c r="AAZ132" s="4"/>
      <c r="AKQ132" s="4"/>
      <c r="AKR132" s="4"/>
      <c r="AKS132" s="4"/>
      <c r="AKT132" s="4"/>
      <c r="AKU132" s="4"/>
      <c r="AKV132" s="4"/>
      <c r="AUM132" s="4"/>
      <c r="AUN132" s="4"/>
      <c r="AUO132" s="4"/>
      <c r="AUP132" s="4"/>
      <c r="AUQ132" s="4"/>
      <c r="AUR132" s="4"/>
      <c r="BEI132" s="4"/>
      <c r="BEJ132" s="4"/>
      <c r="BEK132" s="4"/>
      <c r="BEL132" s="4"/>
      <c r="BEM132" s="4"/>
      <c r="BEN132" s="4"/>
      <c r="BOE132" s="4"/>
      <c r="BOF132" s="4"/>
      <c r="BOG132" s="4"/>
      <c r="BOH132" s="4"/>
      <c r="BOI132" s="4"/>
      <c r="BOJ132" s="4"/>
      <c r="BYA132" s="4"/>
      <c r="BYB132" s="4"/>
      <c r="BYC132" s="4"/>
      <c r="BYD132" s="4"/>
      <c r="BYE132" s="4"/>
      <c r="BYF132" s="4"/>
      <c r="CHW132" s="4"/>
      <c r="CHX132" s="4"/>
      <c r="CHY132" s="4"/>
      <c r="CHZ132" s="4"/>
      <c r="CIA132" s="4"/>
      <c r="CIB132" s="4"/>
      <c r="CRS132" s="4"/>
      <c r="CRT132" s="4"/>
      <c r="CRU132" s="4"/>
      <c r="CRV132" s="4"/>
      <c r="CRW132" s="4"/>
      <c r="CRX132" s="4"/>
      <c r="DBO132" s="4"/>
      <c r="DBP132" s="4"/>
      <c r="DBQ132" s="4"/>
      <c r="DBR132" s="4"/>
      <c r="DBS132" s="4"/>
      <c r="DBT132" s="4"/>
      <c r="DLK132" s="4"/>
      <c r="DLL132" s="4"/>
      <c r="DLM132" s="4"/>
      <c r="DLN132" s="4"/>
      <c r="DLO132" s="4"/>
      <c r="DLP132" s="4"/>
      <c r="DVG132" s="4"/>
      <c r="DVH132" s="4"/>
      <c r="DVI132" s="4"/>
      <c r="DVJ132" s="4"/>
      <c r="DVK132" s="4"/>
      <c r="DVL132" s="4"/>
      <c r="EFC132" s="4"/>
      <c r="EFD132" s="4"/>
      <c r="EFE132" s="4"/>
      <c r="EFF132" s="4"/>
      <c r="EFG132" s="4"/>
      <c r="EFH132" s="4"/>
      <c r="EOY132" s="4"/>
      <c r="EOZ132" s="4"/>
      <c r="EPA132" s="4"/>
      <c r="EPB132" s="4"/>
      <c r="EPC132" s="4"/>
      <c r="EPD132" s="4"/>
      <c r="EYU132" s="4"/>
      <c r="EYV132" s="4"/>
      <c r="EYW132" s="4"/>
      <c r="EYX132" s="4"/>
      <c r="EYY132" s="4"/>
      <c r="EYZ132" s="4"/>
      <c r="FIQ132" s="4"/>
      <c r="FIR132" s="4"/>
      <c r="FIS132" s="4"/>
      <c r="FIT132" s="4"/>
      <c r="FIU132" s="4"/>
      <c r="FIV132" s="4"/>
      <c r="FSM132" s="4"/>
      <c r="FSN132" s="4"/>
      <c r="FSO132" s="4"/>
      <c r="FSP132" s="4"/>
      <c r="FSQ132" s="4"/>
      <c r="FSR132" s="4"/>
      <c r="GCI132" s="4"/>
      <c r="GCJ132" s="4"/>
      <c r="GCK132" s="4"/>
      <c r="GCL132" s="4"/>
      <c r="GCM132" s="4"/>
      <c r="GCN132" s="4"/>
      <c r="GME132" s="4"/>
      <c r="GMF132" s="4"/>
      <c r="GMG132" s="4"/>
      <c r="GMH132" s="4"/>
      <c r="GMI132" s="4"/>
      <c r="GMJ132" s="4"/>
      <c r="GWA132" s="4"/>
      <c r="GWB132" s="4"/>
      <c r="GWC132" s="4"/>
      <c r="GWD132" s="4"/>
      <c r="GWE132" s="4"/>
      <c r="GWF132" s="4"/>
      <c r="HFW132" s="4"/>
      <c r="HFX132" s="4"/>
      <c r="HFY132" s="4"/>
      <c r="HFZ132" s="4"/>
      <c r="HGA132" s="4"/>
      <c r="HGB132" s="4"/>
      <c r="HPS132" s="4"/>
      <c r="HPT132" s="4"/>
      <c r="HPU132" s="4"/>
      <c r="HPV132" s="4"/>
      <c r="HPW132" s="4"/>
      <c r="HPX132" s="4"/>
      <c r="HZO132" s="4"/>
      <c r="HZP132" s="4"/>
      <c r="HZQ132" s="4"/>
      <c r="HZR132" s="4"/>
      <c r="HZS132" s="4"/>
      <c r="HZT132" s="4"/>
      <c r="IJK132" s="4"/>
      <c r="IJL132" s="4"/>
      <c r="IJM132" s="4"/>
      <c r="IJN132" s="4"/>
      <c r="IJO132" s="4"/>
      <c r="IJP132" s="4"/>
      <c r="ITG132" s="4"/>
      <c r="ITH132" s="4"/>
      <c r="ITI132" s="4"/>
      <c r="ITJ132" s="4"/>
      <c r="ITK132" s="4"/>
      <c r="ITL132" s="4"/>
      <c r="JDC132" s="4"/>
      <c r="JDD132" s="4"/>
      <c r="JDE132" s="4"/>
      <c r="JDF132" s="4"/>
      <c r="JDG132" s="4"/>
      <c r="JDH132" s="4"/>
      <c r="JMY132" s="4"/>
      <c r="JMZ132" s="4"/>
      <c r="JNA132" s="4"/>
      <c r="JNB132" s="4"/>
      <c r="JNC132" s="4"/>
      <c r="JND132" s="4"/>
      <c r="JWU132" s="4"/>
      <c r="JWV132" s="4"/>
      <c r="JWW132" s="4"/>
      <c r="JWX132" s="4"/>
      <c r="JWY132" s="4"/>
      <c r="JWZ132" s="4"/>
      <c r="KGQ132" s="4"/>
      <c r="KGR132" s="4"/>
      <c r="KGS132" s="4"/>
      <c r="KGT132" s="4"/>
      <c r="KGU132" s="4"/>
      <c r="KGV132" s="4"/>
      <c r="KQM132" s="4"/>
      <c r="KQN132" s="4"/>
      <c r="KQO132" s="4"/>
      <c r="KQP132" s="4"/>
      <c r="KQQ132" s="4"/>
      <c r="KQR132" s="4"/>
      <c r="LAI132" s="4"/>
      <c r="LAJ132" s="4"/>
      <c r="LAK132" s="4"/>
      <c r="LAL132" s="4"/>
      <c r="LAM132" s="4"/>
      <c r="LAN132" s="4"/>
      <c r="LKE132" s="4"/>
      <c r="LKF132" s="4"/>
      <c r="LKG132" s="4"/>
      <c r="LKH132" s="4"/>
      <c r="LKI132" s="4"/>
      <c r="LKJ132" s="4"/>
      <c r="LUA132" s="4"/>
      <c r="LUB132" s="4"/>
      <c r="LUC132" s="4"/>
      <c r="LUD132" s="4"/>
      <c r="LUE132" s="4"/>
      <c r="LUF132" s="4"/>
      <c r="MDW132" s="4"/>
      <c r="MDX132" s="4"/>
      <c r="MDY132" s="4"/>
      <c r="MDZ132" s="4"/>
      <c r="MEA132" s="4"/>
      <c r="MEB132" s="4"/>
      <c r="MNS132" s="4"/>
      <c r="MNT132" s="4"/>
      <c r="MNU132" s="4"/>
      <c r="MNV132" s="4"/>
      <c r="MNW132" s="4"/>
      <c r="MNX132" s="4"/>
      <c r="MXO132" s="4"/>
      <c r="MXP132" s="4"/>
      <c r="MXQ132" s="4"/>
      <c r="MXR132" s="4"/>
      <c r="MXS132" s="4"/>
      <c r="MXT132" s="4"/>
      <c r="NHK132" s="4"/>
      <c r="NHL132" s="4"/>
      <c r="NHM132" s="4"/>
      <c r="NHN132" s="4"/>
      <c r="NHO132" s="4"/>
      <c r="NHP132" s="4"/>
      <c r="NRG132" s="4"/>
      <c r="NRH132" s="4"/>
      <c r="NRI132" s="4"/>
      <c r="NRJ132" s="4"/>
      <c r="NRK132" s="4"/>
      <c r="NRL132" s="4"/>
      <c r="OBC132" s="4"/>
      <c r="OBD132" s="4"/>
      <c r="OBE132" s="4"/>
      <c r="OBF132" s="4"/>
      <c r="OBG132" s="4"/>
      <c r="OBH132" s="4"/>
      <c r="OKY132" s="4"/>
      <c r="OKZ132" s="4"/>
      <c r="OLA132" s="4"/>
      <c r="OLB132" s="4"/>
      <c r="OLC132" s="4"/>
      <c r="OLD132" s="4"/>
      <c r="OUU132" s="4"/>
      <c r="OUV132" s="4"/>
      <c r="OUW132" s="4"/>
      <c r="OUX132" s="4"/>
      <c r="OUY132" s="4"/>
      <c r="OUZ132" s="4"/>
      <c r="PEQ132" s="4"/>
      <c r="PER132" s="4"/>
      <c r="PES132" s="4"/>
      <c r="PET132" s="4"/>
      <c r="PEU132" s="4"/>
      <c r="PEV132" s="4"/>
      <c r="POM132" s="4"/>
      <c r="PON132" s="4"/>
      <c r="POO132" s="4"/>
      <c r="POP132" s="4"/>
      <c r="POQ132" s="4"/>
      <c r="POR132" s="4"/>
      <c r="PYI132" s="4"/>
      <c r="PYJ132" s="4"/>
      <c r="PYK132" s="4"/>
      <c r="PYL132" s="4"/>
      <c r="PYM132" s="4"/>
      <c r="PYN132" s="4"/>
      <c r="QIE132" s="4"/>
      <c r="QIF132" s="4"/>
      <c r="QIG132" s="4"/>
      <c r="QIH132" s="4"/>
      <c r="QII132" s="4"/>
      <c r="QIJ132" s="4"/>
      <c r="QSA132" s="4"/>
      <c r="QSB132" s="4"/>
      <c r="QSC132" s="4"/>
      <c r="QSD132" s="4"/>
      <c r="QSE132" s="4"/>
      <c r="QSF132" s="4"/>
      <c r="RBW132" s="4"/>
      <c r="RBX132" s="4"/>
      <c r="RBY132" s="4"/>
      <c r="RBZ132" s="4"/>
      <c r="RCA132" s="4"/>
      <c r="RCB132" s="4"/>
      <c r="RLS132" s="4"/>
      <c r="RLT132" s="4"/>
      <c r="RLU132" s="4"/>
      <c r="RLV132" s="4"/>
      <c r="RLW132" s="4"/>
      <c r="RLX132" s="4"/>
      <c r="RVO132" s="4"/>
      <c r="RVP132" s="4"/>
      <c r="RVQ132" s="4"/>
      <c r="RVR132" s="4"/>
      <c r="RVS132" s="4"/>
      <c r="RVT132" s="4"/>
      <c r="SFK132" s="4"/>
      <c r="SFL132" s="4"/>
      <c r="SFM132" s="4"/>
      <c r="SFN132" s="4"/>
      <c r="SFO132" s="4"/>
      <c r="SFP132" s="4"/>
      <c r="SPG132" s="4"/>
      <c r="SPH132" s="4"/>
      <c r="SPI132" s="4"/>
      <c r="SPJ132" s="4"/>
      <c r="SPK132" s="4"/>
      <c r="SPL132" s="4"/>
      <c r="SZC132" s="4"/>
      <c r="SZD132" s="4"/>
      <c r="SZE132" s="4"/>
      <c r="SZF132" s="4"/>
      <c r="SZG132" s="4"/>
      <c r="SZH132" s="4"/>
      <c r="TIY132" s="4"/>
      <c r="TIZ132" s="4"/>
      <c r="TJA132" s="4"/>
      <c r="TJB132" s="4"/>
      <c r="TJC132" s="4"/>
      <c r="TJD132" s="4"/>
      <c r="TSU132" s="4"/>
      <c r="TSV132" s="4"/>
      <c r="TSW132" s="4"/>
      <c r="TSX132" s="4"/>
      <c r="TSY132" s="4"/>
      <c r="TSZ132" s="4"/>
      <c r="UCQ132" s="4"/>
      <c r="UCR132" s="4"/>
      <c r="UCS132" s="4"/>
      <c r="UCT132" s="4"/>
      <c r="UCU132" s="4"/>
      <c r="UCV132" s="4"/>
      <c r="UMM132" s="4"/>
      <c r="UMN132" s="4"/>
      <c r="UMO132" s="4"/>
      <c r="UMP132" s="4"/>
      <c r="UMQ132" s="4"/>
      <c r="UMR132" s="4"/>
      <c r="UWI132" s="4"/>
      <c r="UWJ132" s="4"/>
      <c r="UWK132" s="4"/>
      <c r="UWL132" s="4"/>
      <c r="UWM132" s="4"/>
      <c r="UWN132" s="4"/>
      <c r="VGE132" s="4"/>
      <c r="VGF132" s="4"/>
      <c r="VGG132" s="4"/>
      <c r="VGH132" s="4"/>
      <c r="VGI132" s="4"/>
      <c r="VGJ132" s="4"/>
      <c r="VQA132" s="4"/>
      <c r="VQB132" s="4"/>
      <c r="VQC132" s="4"/>
      <c r="VQD132" s="4"/>
      <c r="VQE132" s="4"/>
      <c r="VQF132" s="4"/>
      <c r="VZW132" s="4"/>
      <c r="VZX132" s="4"/>
      <c r="VZY132" s="4"/>
      <c r="VZZ132" s="4"/>
      <c r="WAA132" s="4"/>
      <c r="WAB132" s="4"/>
      <c r="WJS132" s="4"/>
      <c r="WJT132" s="4"/>
      <c r="WJU132" s="4"/>
      <c r="WJV132" s="4"/>
      <c r="WJW132" s="4"/>
      <c r="WJX132" s="4"/>
      <c r="WTO132" s="4"/>
      <c r="WTP132" s="4"/>
      <c r="WTQ132" s="4"/>
      <c r="WTR132" s="4"/>
      <c r="WTS132" s="4"/>
      <c r="WTT132" s="4"/>
    </row>
    <row r="133" spans="1:16333" ht="30.75" x14ac:dyDescent="0.25">
      <c r="A133" s="22" t="s">
        <v>53</v>
      </c>
      <c r="B133" s="153" t="s">
        <v>52</v>
      </c>
      <c r="C133" s="153" t="s">
        <v>54</v>
      </c>
      <c r="D133" s="420">
        <f>'Приложение 5'!F157+'Приложение 5'!F177+'Приложение 5'!F54</f>
        <v>142856729.48000002</v>
      </c>
      <c r="E133" s="420">
        <f>'Приложение 5'!G157+'Приложение 5'!G177+'Приложение 5'!G54</f>
        <v>0</v>
      </c>
      <c r="F133" s="420">
        <f>'Приложение 5'!H157+'Приложение 5'!H177+'Приложение 5'!H54</f>
        <v>0</v>
      </c>
      <c r="HC133" s="4"/>
      <c r="HD133" s="4"/>
      <c r="HE133" s="4"/>
      <c r="HF133" s="4"/>
      <c r="HG133" s="4"/>
      <c r="HH133" s="4"/>
      <c r="QY133" s="4"/>
      <c r="QZ133" s="4"/>
      <c r="RA133" s="4"/>
      <c r="RB133" s="4"/>
      <c r="RC133" s="4"/>
      <c r="RD133" s="4"/>
      <c r="AAU133" s="4"/>
      <c r="AAV133" s="4"/>
      <c r="AAW133" s="4"/>
      <c r="AAX133" s="4"/>
      <c r="AAY133" s="4"/>
      <c r="AAZ133" s="4"/>
      <c r="AKQ133" s="4"/>
      <c r="AKR133" s="4"/>
      <c r="AKS133" s="4"/>
      <c r="AKT133" s="4"/>
      <c r="AKU133" s="4"/>
      <c r="AKV133" s="4"/>
      <c r="AUM133" s="4"/>
      <c r="AUN133" s="4"/>
      <c r="AUO133" s="4"/>
      <c r="AUP133" s="4"/>
      <c r="AUQ133" s="4"/>
      <c r="AUR133" s="4"/>
      <c r="BEI133" s="4"/>
      <c r="BEJ133" s="4"/>
      <c r="BEK133" s="4"/>
      <c r="BEL133" s="4"/>
      <c r="BEM133" s="4"/>
      <c r="BEN133" s="4"/>
      <c r="BOE133" s="4"/>
      <c r="BOF133" s="4"/>
      <c r="BOG133" s="4"/>
      <c r="BOH133" s="4"/>
      <c r="BOI133" s="4"/>
      <c r="BOJ133" s="4"/>
      <c r="BYA133" s="4"/>
      <c r="BYB133" s="4"/>
      <c r="BYC133" s="4"/>
      <c r="BYD133" s="4"/>
      <c r="BYE133" s="4"/>
      <c r="BYF133" s="4"/>
      <c r="CHW133" s="4"/>
      <c r="CHX133" s="4"/>
      <c r="CHY133" s="4"/>
      <c r="CHZ133" s="4"/>
      <c r="CIA133" s="4"/>
      <c r="CIB133" s="4"/>
      <c r="CRS133" s="4"/>
      <c r="CRT133" s="4"/>
      <c r="CRU133" s="4"/>
      <c r="CRV133" s="4"/>
      <c r="CRW133" s="4"/>
      <c r="CRX133" s="4"/>
      <c r="DBO133" s="4"/>
      <c r="DBP133" s="4"/>
      <c r="DBQ133" s="4"/>
      <c r="DBR133" s="4"/>
      <c r="DBS133" s="4"/>
      <c r="DBT133" s="4"/>
      <c r="DLK133" s="4"/>
      <c r="DLL133" s="4"/>
      <c r="DLM133" s="4"/>
      <c r="DLN133" s="4"/>
      <c r="DLO133" s="4"/>
      <c r="DLP133" s="4"/>
      <c r="DVG133" s="4"/>
      <c r="DVH133" s="4"/>
      <c r="DVI133" s="4"/>
      <c r="DVJ133" s="4"/>
      <c r="DVK133" s="4"/>
      <c r="DVL133" s="4"/>
      <c r="EFC133" s="4"/>
      <c r="EFD133" s="4"/>
      <c r="EFE133" s="4"/>
      <c r="EFF133" s="4"/>
      <c r="EFG133" s="4"/>
      <c r="EFH133" s="4"/>
      <c r="EOY133" s="4"/>
      <c r="EOZ133" s="4"/>
      <c r="EPA133" s="4"/>
      <c r="EPB133" s="4"/>
      <c r="EPC133" s="4"/>
      <c r="EPD133" s="4"/>
      <c r="EYU133" s="4"/>
      <c r="EYV133" s="4"/>
      <c r="EYW133" s="4"/>
      <c r="EYX133" s="4"/>
      <c r="EYY133" s="4"/>
      <c r="EYZ133" s="4"/>
      <c r="FIQ133" s="4"/>
      <c r="FIR133" s="4"/>
      <c r="FIS133" s="4"/>
      <c r="FIT133" s="4"/>
      <c r="FIU133" s="4"/>
      <c r="FIV133" s="4"/>
      <c r="FSM133" s="4"/>
      <c r="FSN133" s="4"/>
      <c r="FSO133" s="4"/>
      <c r="FSP133" s="4"/>
      <c r="FSQ133" s="4"/>
      <c r="FSR133" s="4"/>
      <c r="GCI133" s="4"/>
      <c r="GCJ133" s="4"/>
      <c r="GCK133" s="4"/>
      <c r="GCL133" s="4"/>
      <c r="GCM133" s="4"/>
      <c r="GCN133" s="4"/>
      <c r="GME133" s="4"/>
      <c r="GMF133" s="4"/>
      <c r="GMG133" s="4"/>
      <c r="GMH133" s="4"/>
      <c r="GMI133" s="4"/>
      <c r="GMJ133" s="4"/>
      <c r="GWA133" s="4"/>
      <c r="GWB133" s="4"/>
      <c r="GWC133" s="4"/>
      <c r="GWD133" s="4"/>
      <c r="GWE133" s="4"/>
      <c r="GWF133" s="4"/>
      <c r="HFW133" s="4"/>
      <c r="HFX133" s="4"/>
      <c r="HFY133" s="4"/>
      <c r="HFZ133" s="4"/>
      <c r="HGA133" s="4"/>
      <c r="HGB133" s="4"/>
      <c r="HPS133" s="4"/>
      <c r="HPT133" s="4"/>
      <c r="HPU133" s="4"/>
      <c r="HPV133" s="4"/>
      <c r="HPW133" s="4"/>
      <c r="HPX133" s="4"/>
      <c r="HZO133" s="4"/>
      <c r="HZP133" s="4"/>
      <c r="HZQ133" s="4"/>
      <c r="HZR133" s="4"/>
      <c r="HZS133" s="4"/>
      <c r="HZT133" s="4"/>
      <c r="IJK133" s="4"/>
      <c r="IJL133" s="4"/>
      <c r="IJM133" s="4"/>
      <c r="IJN133" s="4"/>
      <c r="IJO133" s="4"/>
      <c r="IJP133" s="4"/>
      <c r="ITG133" s="4"/>
      <c r="ITH133" s="4"/>
      <c r="ITI133" s="4"/>
      <c r="ITJ133" s="4"/>
      <c r="ITK133" s="4"/>
      <c r="ITL133" s="4"/>
      <c r="JDC133" s="4"/>
      <c r="JDD133" s="4"/>
      <c r="JDE133" s="4"/>
      <c r="JDF133" s="4"/>
      <c r="JDG133" s="4"/>
      <c r="JDH133" s="4"/>
      <c r="JMY133" s="4"/>
      <c r="JMZ133" s="4"/>
      <c r="JNA133" s="4"/>
      <c r="JNB133" s="4"/>
      <c r="JNC133" s="4"/>
      <c r="JND133" s="4"/>
      <c r="JWU133" s="4"/>
      <c r="JWV133" s="4"/>
      <c r="JWW133" s="4"/>
      <c r="JWX133" s="4"/>
      <c r="JWY133" s="4"/>
      <c r="JWZ133" s="4"/>
      <c r="KGQ133" s="4"/>
      <c r="KGR133" s="4"/>
      <c r="KGS133" s="4"/>
      <c r="KGT133" s="4"/>
      <c r="KGU133" s="4"/>
      <c r="KGV133" s="4"/>
      <c r="KQM133" s="4"/>
      <c r="KQN133" s="4"/>
      <c r="KQO133" s="4"/>
      <c r="KQP133" s="4"/>
      <c r="KQQ133" s="4"/>
      <c r="KQR133" s="4"/>
      <c r="LAI133" s="4"/>
      <c r="LAJ133" s="4"/>
      <c r="LAK133" s="4"/>
      <c r="LAL133" s="4"/>
      <c r="LAM133" s="4"/>
      <c r="LAN133" s="4"/>
      <c r="LKE133" s="4"/>
      <c r="LKF133" s="4"/>
      <c r="LKG133" s="4"/>
      <c r="LKH133" s="4"/>
      <c r="LKI133" s="4"/>
      <c r="LKJ133" s="4"/>
      <c r="LUA133" s="4"/>
      <c r="LUB133" s="4"/>
      <c r="LUC133" s="4"/>
      <c r="LUD133" s="4"/>
      <c r="LUE133" s="4"/>
      <c r="LUF133" s="4"/>
      <c r="MDW133" s="4"/>
      <c r="MDX133" s="4"/>
      <c r="MDY133" s="4"/>
      <c r="MDZ133" s="4"/>
      <c r="MEA133" s="4"/>
      <c r="MEB133" s="4"/>
      <c r="MNS133" s="4"/>
      <c r="MNT133" s="4"/>
      <c r="MNU133" s="4"/>
      <c r="MNV133" s="4"/>
      <c r="MNW133" s="4"/>
      <c r="MNX133" s="4"/>
      <c r="MXO133" s="4"/>
      <c r="MXP133" s="4"/>
      <c r="MXQ133" s="4"/>
      <c r="MXR133" s="4"/>
      <c r="MXS133" s="4"/>
      <c r="MXT133" s="4"/>
      <c r="NHK133" s="4"/>
      <c r="NHL133" s="4"/>
      <c r="NHM133" s="4"/>
      <c r="NHN133" s="4"/>
      <c r="NHO133" s="4"/>
      <c r="NHP133" s="4"/>
      <c r="NRG133" s="4"/>
      <c r="NRH133" s="4"/>
      <c r="NRI133" s="4"/>
      <c r="NRJ133" s="4"/>
      <c r="NRK133" s="4"/>
      <c r="NRL133" s="4"/>
      <c r="OBC133" s="4"/>
      <c r="OBD133" s="4"/>
      <c r="OBE133" s="4"/>
      <c r="OBF133" s="4"/>
      <c r="OBG133" s="4"/>
      <c r="OBH133" s="4"/>
      <c r="OKY133" s="4"/>
      <c r="OKZ133" s="4"/>
      <c r="OLA133" s="4"/>
      <c r="OLB133" s="4"/>
      <c r="OLC133" s="4"/>
      <c r="OLD133" s="4"/>
      <c r="OUU133" s="4"/>
      <c r="OUV133" s="4"/>
      <c r="OUW133" s="4"/>
      <c r="OUX133" s="4"/>
      <c r="OUY133" s="4"/>
      <c r="OUZ133" s="4"/>
      <c r="PEQ133" s="4"/>
      <c r="PER133" s="4"/>
      <c r="PES133" s="4"/>
      <c r="PET133" s="4"/>
      <c r="PEU133" s="4"/>
      <c r="PEV133" s="4"/>
      <c r="POM133" s="4"/>
      <c r="PON133" s="4"/>
      <c r="POO133" s="4"/>
      <c r="POP133" s="4"/>
      <c r="POQ133" s="4"/>
      <c r="POR133" s="4"/>
      <c r="PYI133" s="4"/>
      <c r="PYJ133" s="4"/>
      <c r="PYK133" s="4"/>
      <c r="PYL133" s="4"/>
      <c r="PYM133" s="4"/>
      <c r="PYN133" s="4"/>
      <c r="QIE133" s="4"/>
      <c r="QIF133" s="4"/>
      <c r="QIG133" s="4"/>
      <c r="QIH133" s="4"/>
      <c r="QII133" s="4"/>
      <c r="QIJ133" s="4"/>
      <c r="QSA133" s="4"/>
      <c r="QSB133" s="4"/>
      <c r="QSC133" s="4"/>
      <c r="QSD133" s="4"/>
      <c r="QSE133" s="4"/>
      <c r="QSF133" s="4"/>
      <c r="RBW133" s="4"/>
      <c r="RBX133" s="4"/>
      <c r="RBY133" s="4"/>
      <c r="RBZ133" s="4"/>
      <c r="RCA133" s="4"/>
      <c r="RCB133" s="4"/>
      <c r="RLS133" s="4"/>
      <c r="RLT133" s="4"/>
      <c r="RLU133" s="4"/>
      <c r="RLV133" s="4"/>
      <c r="RLW133" s="4"/>
      <c r="RLX133" s="4"/>
      <c r="RVO133" s="4"/>
      <c r="RVP133" s="4"/>
      <c r="RVQ133" s="4"/>
      <c r="RVR133" s="4"/>
      <c r="RVS133" s="4"/>
      <c r="RVT133" s="4"/>
      <c r="SFK133" s="4"/>
      <c r="SFL133" s="4"/>
      <c r="SFM133" s="4"/>
      <c r="SFN133" s="4"/>
      <c r="SFO133" s="4"/>
      <c r="SFP133" s="4"/>
      <c r="SPG133" s="4"/>
      <c r="SPH133" s="4"/>
      <c r="SPI133" s="4"/>
      <c r="SPJ133" s="4"/>
      <c r="SPK133" s="4"/>
      <c r="SPL133" s="4"/>
      <c r="SZC133" s="4"/>
      <c r="SZD133" s="4"/>
      <c r="SZE133" s="4"/>
      <c r="SZF133" s="4"/>
      <c r="SZG133" s="4"/>
      <c r="SZH133" s="4"/>
      <c r="TIY133" s="4"/>
      <c r="TIZ133" s="4"/>
      <c r="TJA133" s="4"/>
      <c r="TJB133" s="4"/>
      <c r="TJC133" s="4"/>
      <c r="TJD133" s="4"/>
      <c r="TSU133" s="4"/>
      <c r="TSV133" s="4"/>
      <c r="TSW133" s="4"/>
      <c r="TSX133" s="4"/>
      <c r="TSY133" s="4"/>
      <c r="TSZ133" s="4"/>
      <c r="UCQ133" s="4"/>
      <c r="UCR133" s="4"/>
      <c r="UCS133" s="4"/>
      <c r="UCT133" s="4"/>
      <c r="UCU133" s="4"/>
      <c r="UCV133" s="4"/>
      <c r="UMM133" s="4"/>
      <c r="UMN133" s="4"/>
      <c r="UMO133" s="4"/>
      <c r="UMP133" s="4"/>
      <c r="UMQ133" s="4"/>
      <c r="UMR133" s="4"/>
      <c r="UWI133" s="4"/>
      <c r="UWJ133" s="4"/>
      <c r="UWK133" s="4"/>
      <c r="UWL133" s="4"/>
      <c r="UWM133" s="4"/>
      <c r="UWN133" s="4"/>
      <c r="VGE133" s="4"/>
      <c r="VGF133" s="4"/>
      <c r="VGG133" s="4"/>
      <c r="VGH133" s="4"/>
      <c r="VGI133" s="4"/>
      <c r="VGJ133" s="4"/>
      <c r="VQA133" s="4"/>
      <c r="VQB133" s="4"/>
      <c r="VQC133" s="4"/>
      <c r="VQD133" s="4"/>
      <c r="VQE133" s="4"/>
      <c r="VQF133" s="4"/>
      <c r="VZW133" s="4"/>
      <c r="VZX133" s="4"/>
      <c r="VZY133" s="4"/>
      <c r="VZZ133" s="4"/>
      <c r="WAA133" s="4"/>
      <c r="WAB133" s="4"/>
      <c r="WJS133" s="4"/>
      <c r="WJT133" s="4"/>
      <c r="WJU133" s="4"/>
      <c r="WJV133" s="4"/>
      <c r="WJW133" s="4"/>
      <c r="WJX133" s="4"/>
      <c r="WTO133" s="4"/>
      <c r="WTP133" s="4"/>
      <c r="WTQ133" s="4"/>
      <c r="WTR133" s="4"/>
      <c r="WTS133" s="4"/>
      <c r="WTT133" s="4"/>
    </row>
    <row r="134" spans="1:16333" ht="15.75" x14ac:dyDescent="0.25">
      <c r="A134" s="22" t="s">
        <v>30</v>
      </c>
      <c r="B134" s="153" t="s">
        <v>52</v>
      </c>
      <c r="C134" s="153" t="s">
        <v>31</v>
      </c>
      <c r="D134" s="420">
        <f>'Приложение 5'!F55</f>
        <v>10000</v>
      </c>
      <c r="E134" s="420">
        <f>'Приложение 5'!G55</f>
        <v>10000</v>
      </c>
      <c r="F134" s="420">
        <f>'Приложение 5'!H55</f>
        <v>10000</v>
      </c>
      <c r="HC134" s="4"/>
      <c r="HD134" s="4"/>
      <c r="HE134" s="4"/>
      <c r="HF134" s="4"/>
      <c r="HG134" s="4"/>
      <c r="HH134" s="4"/>
      <c r="QY134" s="4"/>
      <c r="QZ134" s="4"/>
      <c r="RA134" s="4"/>
      <c r="RB134" s="4"/>
      <c r="RC134" s="4"/>
      <c r="RD134" s="4"/>
      <c r="AAU134" s="4"/>
      <c r="AAV134" s="4"/>
      <c r="AAW134" s="4"/>
      <c r="AAX134" s="4"/>
      <c r="AAY134" s="4"/>
      <c r="AAZ134" s="4"/>
      <c r="AKQ134" s="4"/>
      <c r="AKR134" s="4"/>
      <c r="AKS134" s="4"/>
      <c r="AKT134" s="4"/>
      <c r="AKU134" s="4"/>
      <c r="AKV134" s="4"/>
      <c r="AUM134" s="4"/>
      <c r="AUN134" s="4"/>
      <c r="AUO134" s="4"/>
      <c r="AUP134" s="4"/>
      <c r="AUQ134" s="4"/>
      <c r="AUR134" s="4"/>
      <c r="BEI134" s="4"/>
      <c r="BEJ134" s="4"/>
      <c r="BEK134" s="4"/>
      <c r="BEL134" s="4"/>
      <c r="BEM134" s="4"/>
      <c r="BEN134" s="4"/>
      <c r="BOE134" s="4"/>
      <c r="BOF134" s="4"/>
      <c r="BOG134" s="4"/>
      <c r="BOH134" s="4"/>
      <c r="BOI134" s="4"/>
      <c r="BOJ134" s="4"/>
      <c r="BYA134" s="4"/>
      <c r="BYB134" s="4"/>
      <c r="BYC134" s="4"/>
      <c r="BYD134" s="4"/>
      <c r="BYE134" s="4"/>
      <c r="BYF134" s="4"/>
      <c r="CHW134" s="4"/>
      <c r="CHX134" s="4"/>
      <c r="CHY134" s="4"/>
      <c r="CHZ134" s="4"/>
      <c r="CIA134" s="4"/>
      <c r="CIB134" s="4"/>
      <c r="CRS134" s="4"/>
      <c r="CRT134" s="4"/>
      <c r="CRU134" s="4"/>
      <c r="CRV134" s="4"/>
      <c r="CRW134" s="4"/>
      <c r="CRX134" s="4"/>
      <c r="DBO134" s="4"/>
      <c r="DBP134" s="4"/>
      <c r="DBQ134" s="4"/>
      <c r="DBR134" s="4"/>
      <c r="DBS134" s="4"/>
      <c r="DBT134" s="4"/>
      <c r="DLK134" s="4"/>
      <c r="DLL134" s="4"/>
      <c r="DLM134" s="4"/>
      <c r="DLN134" s="4"/>
      <c r="DLO134" s="4"/>
      <c r="DLP134" s="4"/>
      <c r="DVG134" s="4"/>
      <c r="DVH134" s="4"/>
      <c r="DVI134" s="4"/>
      <c r="DVJ134" s="4"/>
      <c r="DVK134" s="4"/>
      <c r="DVL134" s="4"/>
      <c r="EFC134" s="4"/>
      <c r="EFD134" s="4"/>
      <c r="EFE134" s="4"/>
      <c r="EFF134" s="4"/>
      <c r="EFG134" s="4"/>
      <c r="EFH134" s="4"/>
      <c r="EOY134" s="4"/>
      <c r="EOZ134" s="4"/>
      <c r="EPA134" s="4"/>
      <c r="EPB134" s="4"/>
      <c r="EPC134" s="4"/>
      <c r="EPD134" s="4"/>
      <c r="EYU134" s="4"/>
      <c r="EYV134" s="4"/>
      <c r="EYW134" s="4"/>
      <c r="EYX134" s="4"/>
      <c r="EYY134" s="4"/>
      <c r="EYZ134" s="4"/>
      <c r="FIQ134" s="4"/>
      <c r="FIR134" s="4"/>
      <c r="FIS134" s="4"/>
      <c r="FIT134" s="4"/>
      <c r="FIU134" s="4"/>
      <c r="FIV134" s="4"/>
      <c r="FSM134" s="4"/>
      <c r="FSN134" s="4"/>
      <c r="FSO134" s="4"/>
      <c r="FSP134" s="4"/>
      <c r="FSQ134" s="4"/>
      <c r="FSR134" s="4"/>
      <c r="GCI134" s="4"/>
      <c r="GCJ134" s="4"/>
      <c r="GCK134" s="4"/>
      <c r="GCL134" s="4"/>
      <c r="GCM134" s="4"/>
      <c r="GCN134" s="4"/>
      <c r="GME134" s="4"/>
      <c r="GMF134" s="4"/>
      <c r="GMG134" s="4"/>
      <c r="GMH134" s="4"/>
      <c r="GMI134" s="4"/>
      <c r="GMJ134" s="4"/>
      <c r="GWA134" s="4"/>
      <c r="GWB134" s="4"/>
      <c r="GWC134" s="4"/>
      <c r="GWD134" s="4"/>
      <c r="GWE134" s="4"/>
      <c r="GWF134" s="4"/>
      <c r="HFW134" s="4"/>
      <c r="HFX134" s="4"/>
      <c r="HFY134" s="4"/>
      <c r="HFZ134" s="4"/>
      <c r="HGA134" s="4"/>
      <c r="HGB134" s="4"/>
      <c r="HPS134" s="4"/>
      <c r="HPT134" s="4"/>
      <c r="HPU134" s="4"/>
      <c r="HPV134" s="4"/>
      <c r="HPW134" s="4"/>
      <c r="HPX134" s="4"/>
      <c r="HZO134" s="4"/>
      <c r="HZP134" s="4"/>
      <c r="HZQ134" s="4"/>
      <c r="HZR134" s="4"/>
      <c r="HZS134" s="4"/>
      <c r="HZT134" s="4"/>
      <c r="IJK134" s="4"/>
      <c r="IJL134" s="4"/>
      <c r="IJM134" s="4"/>
      <c r="IJN134" s="4"/>
      <c r="IJO134" s="4"/>
      <c r="IJP134" s="4"/>
      <c r="ITG134" s="4"/>
      <c r="ITH134" s="4"/>
      <c r="ITI134" s="4"/>
      <c r="ITJ134" s="4"/>
      <c r="ITK134" s="4"/>
      <c r="ITL134" s="4"/>
      <c r="JDC134" s="4"/>
      <c r="JDD134" s="4"/>
      <c r="JDE134" s="4"/>
      <c r="JDF134" s="4"/>
      <c r="JDG134" s="4"/>
      <c r="JDH134" s="4"/>
      <c r="JMY134" s="4"/>
      <c r="JMZ134" s="4"/>
      <c r="JNA134" s="4"/>
      <c r="JNB134" s="4"/>
      <c r="JNC134" s="4"/>
      <c r="JND134" s="4"/>
      <c r="JWU134" s="4"/>
      <c r="JWV134" s="4"/>
      <c r="JWW134" s="4"/>
      <c r="JWX134" s="4"/>
      <c r="JWY134" s="4"/>
      <c r="JWZ134" s="4"/>
      <c r="KGQ134" s="4"/>
      <c r="KGR134" s="4"/>
      <c r="KGS134" s="4"/>
      <c r="KGT134" s="4"/>
      <c r="KGU134" s="4"/>
      <c r="KGV134" s="4"/>
      <c r="KQM134" s="4"/>
      <c r="KQN134" s="4"/>
      <c r="KQO134" s="4"/>
      <c r="KQP134" s="4"/>
      <c r="KQQ134" s="4"/>
      <c r="KQR134" s="4"/>
      <c r="LAI134" s="4"/>
      <c r="LAJ134" s="4"/>
      <c r="LAK134" s="4"/>
      <c r="LAL134" s="4"/>
      <c r="LAM134" s="4"/>
      <c r="LAN134" s="4"/>
      <c r="LKE134" s="4"/>
      <c r="LKF134" s="4"/>
      <c r="LKG134" s="4"/>
      <c r="LKH134" s="4"/>
      <c r="LKI134" s="4"/>
      <c r="LKJ134" s="4"/>
      <c r="LUA134" s="4"/>
      <c r="LUB134" s="4"/>
      <c r="LUC134" s="4"/>
      <c r="LUD134" s="4"/>
      <c r="LUE134" s="4"/>
      <c r="LUF134" s="4"/>
      <c r="MDW134" s="4"/>
      <c r="MDX134" s="4"/>
      <c r="MDY134" s="4"/>
      <c r="MDZ134" s="4"/>
      <c r="MEA134" s="4"/>
      <c r="MEB134" s="4"/>
      <c r="MNS134" s="4"/>
      <c r="MNT134" s="4"/>
      <c r="MNU134" s="4"/>
      <c r="MNV134" s="4"/>
      <c r="MNW134" s="4"/>
      <c r="MNX134" s="4"/>
      <c r="MXO134" s="4"/>
      <c r="MXP134" s="4"/>
      <c r="MXQ134" s="4"/>
      <c r="MXR134" s="4"/>
      <c r="MXS134" s="4"/>
      <c r="MXT134" s="4"/>
      <c r="NHK134" s="4"/>
      <c r="NHL134" s="4"/>
      <c r="NHM134" s="4"/>
      <c r="NHN134" s="4"/>
      <c r="NHO134" s="4"/>
      <c r="NHP134" s="4"/>
      <c r="NRG134" s="4"/>
      <c r="NRH134" s="4"/>
      <c r="NRI134" s="4"/>
      <c r="NRJ134" s="4"/>
      <c r="NRK134" s="4"/>
      <c r="NRL134" s="4"/>
      <c r="OBC134" s="4"/>
      <c r="OBD134" s="4"/>
      <c r="OBE134" s="4"/>
      <c r="OBF134" s="4"/>
      <c r="OBG134" s="4"/>
      <c r="OBH134" s="4"/>
      <c r="OKY134" s="4"/>
      <c r="OKZ134" s="4"/>
      <c r="OLA134" s="4"/>
      <c r="OLB134" s="4"/>
      <c r="OLC134" s="4"/>
      <c r="OLD134" s="4"/>
      <c r="OUU134" s="4"/>
      <c r="OUV134" s="4"/>
      <c r="OUW134" s="4"/>
      <c r="OUX134" s="4"/>
      <c r="OUY134" s="4"/>
      <c r="OUZ134" s="4"/>
      <c r="PEQ134" s="4"/>
      <c r="PER134" s="4"/>
      <c r="PES134" s="4"/>
      <c r="PET134" s="4"/>
      <c r="PEU134" s="4"/>
      <c r="PEV134" s="4"/>
      <c r="POM134" s="4"/>
      <c r="PON134" s="4"/>
      <c r="POO134" s="4"/>
      <c r="POP134" s="4"/>
      <c r="POQ134" s="4"/>
      <c r="POR134" s="4"/>
      <c r="PYI134" s="4"/>
      <c r="PYJ134" s="4"/>
      <c r="PYK134" s="4"/>
      <c r="PYL134" s="4"/>
      <c r="PYM134" s="4"/>
      <c r="PYN134" s="4"/>
      <c r="QIE134" s="4"/>
      <c r="QIF134" s="4"/>
      <c r="QIG134" s="4"/>
      <c r="QIH134" s="4"/>
      <c r="QII134" s="4"/>
      <c r="QIJ134" s="4"/>
      <c r="QSA134" s="4"/>
      <c r="QSB134" s="4"/>
      <c r="QSC134" s="4"/>
      <c r="QSD134" s="4"/>
      <c r="QSE134" s="4"/>
      <c r="QSF134" s="4"/>
      <c r="RBW134" s="4"/>
      <c r="RBX134" s="4"/>
      <c r="RBY134" s="4"/>
      <c r="RBZ134" s="4"/>
      <c r="RCA134" s="4"/>
      <c r="RCB134" s="4"/>
      <c r="RLS134" s="4"/>
      <c r="RLT134" s="4"/>
      <c r="RLU134" s="4"/>
      <c r="RLV134" s="4"/>
      <c r="RLW134" s="4"/>
      <c r="RLX134" s="4"/>
      <c r="RVO134" s="4"/>
      <c r="RVP134" s="4"/>
      <c r="RVQ134" s="4"/>
      <c r="RVR134" s="4"/>
      <c r="RVS134" s="4"/>
      <c r="RVT134" s="4"/>
      <c r="SFK134" s="4"/>
      <c r="SFL134" s="4"/>
      <c r="SFM134" s="4"/>
      <c r="SFN134" s="4"/>
      <c r="SFO134" s="4"/>
      <c r="SFP134" s="4"/>
      <c r="SPG134" s="4"/>
      <c r="SPH134" s="4"/>
      <c r="SPI134" s="4"/>
      <c r="SPJ134" s="4"/>
      <c r="SPK134" s="4"/>
      <c r="SPL134" s="4"/>
      <c r="SZC134" s="4"/>
      <c r="SZD134" s="4"/>
      <c r="SZE134" s="4"/>
      <c r="SZF134" s="4"/>
      <c r="SZG134" s="4"/>
      <c r="SZH134" s="4"/>
      <c r="TIY134" s="4"/>
      <c r="TIZ134" s="4"/>
      <c r="TJA134" s="4"/>
      <c r="TJB134" s="4"/>
      <c r="TJC134" s="4"/>
      <c r="TJD134" s="4"/>
      <c r="TSU134" s="4"/>
      <c r="TSV134" s="4"/>
      <c r="TSW134" s="4"/>
      <c r="TSX134" s="4"/>
      <c r="TSY134" s="4"/>
      <c r="TSZ134" s="4"/>
      <c r="UCQ134" s="4"/>
      <c r="UCR134" s="4"/>
      <c r="UCS134" s="4"/>
      <c r="UCT134" s="4"/>
      <c r="UCU134" s="4"/>
      <c r="UCV134" s="4"/>
      <c r="UMM134" s="4"/>
      <c r="UMN134" s="4"/>
      <c r="UMO134" s="4"/>
      <c r="UMP134" s="4"/>
      <c r="UMQ134" s="4"/>
      <c r="UMR134" s="4"/>
      <c r="UWI134" s="4"/>
      <c r="UWJ134" s="4"/>
      <c r="UWK134" s="4"/>
      <c r="UWL134" s="4"/>
      <c r="UWM134" s="4"/>
      <c r="UWN134" s="4"/>
      <c r="VGE134" s="4"/>
      <c r="VGF134" s="4"/>
      <c r="VGG134" s="4"/>
      <c r="VGH134" s="4"/>
      <c r="VGI134" s="4"/>
      <c r="VGJ134" s="4"/>
      <c r="VQA134" s="4"/>
      <c r="VQB134" s="4"/>
      <c r="VQC134" s="4"/>
      <c r="VQD134" s="4"/>
      <c r="VQE134" s="4"/>
      <c r="VQF134" s="4"/>
      <c r="VZW134" s="4"/>
      <c r="VZX134" s="4"/>
      <c r="VZY134" s="4"/>
      <c r="VZZ134" s="4"/>
      <c r="WAA134" s="4"/>
      <c r="WAB134" s="4"/>
      <c r="WJS134" s="4"/>
      <c r="WJT134" s="4"/>
      <c r="WJU134" s="4"/>
      <c r="WJV134" s="4"/>
      <c r="WJW134" s="4"/>
      <c r="WJX134" s="4"/>
      <c r="WTO134" s="4"/>
      <c r="WTP134" s="4"/>
      <c r="WTQ134" s="4"/>
      <c r="WTR134" s="4"/>
      <c r="WTS134" s="4"/>
      <c r="WTT134" s="4"/>
    </row>
    <row r="135" spans="1:16333" ht="30" x14ac:dyDescent="0.25">
      <c r="A135" s="435" t="s">
        <v>223</v>
      </c>
      <c r="B135" s="153" t="s">
        <v>52</v>
      </c>
      <c r="C135" s="153"/>
      <c r="D135" s="420">
        <f>D136</f>
        <v>5267500</v>
      </c>
      <c r="E135" s="420">
        <f t="shared" ref="E135:F135" si="44">E136</f>
        <v>5267500</v>
      </c>
      <c r="F135" s="420">
        <f t="shared" si="44"/>
        <v>5267500</v>
      </c>
      <c r="HC135" s="4"/>
      <c r="HD135" s="4"/>
      <c r="HE135" s="4"/>
      <c r="HF135" s="4"/>
      <c r="HG135" s="4"/>
      <c r="HH135" s="4"/>
      <c r="QY135" s="4"/>
      <c r="QZ135" s="4"/>
      <c r="RA135" s="4"/>
      <c r="RB135" s="4"/>
      <c r="RC135" s="4"/>
      <c r="RD135" s="4"/>
      <c r="AAU135" s="4"/>
      <c r="AAV135" s="4"/>
      <c r="AAW135" s="4"/>
      <c r="AAX135" s="4"/>
      <c r="AAY135" s="4"/>
      <c r="AAZ135" s="4"/>
      <c r="AKQ135" s="4"/>
      <c r="AKR135" s="4"/>
      <c r="AKS135" s="4"/>
      <c r="AKT135" s="4"/>
      <c r="AKU135" s="4"/>
      <c r="AKV135" s="4"/>
      <c r="AUM135" s="4"/>
      <c r="AUN135" s="4"/>
      <c r="AUO135" s="4"/>
      <c r="AUP135" s="4"/>
      <c r="AUQ135" s="4"/>
      <c r="AUR135" s="4"/>
      <c r="BEI135" s="4"/>
      <c r="BEJ135" s="4"/>
      <c r="BEK135" s="4"/>
      <c r="BEL135" s="4"/>
      <c r="BEM135" s="4"/>
      <c r="BEN135" s="4"/>
      <c r="BOE135" s="4"/>
      <c r="BOF135" s="4"/>
      <c r="BOG135" s="4"/>
      <c r="BOH135" s="4"/>
      <c r="BOI135" s="4"/>
      <c r="BOJ135" s="4"/>
      <c r="BYA135" s="4"/>
      <c r="BYB135" s="4"/>
      <c r="BYC135" s="4"/>
      <c r="BYD135" s="4"/>
      <c r="BYE135" s="4"/>
      <c r="BYF135" s="4"/>
      <c r="CHW135" s="4"/>
      <c r="CHX135" s="4"/>
      <c r="CHY135" s="4"/>
      <c r="CHZ135" s="4"/>
      <c r="CIA135" s="4"/>
      <c r="CIB135" s="4"/>
      <c r="CRS135" s="4"/>
      <c r="CRT135" s="4"/>
      <c r="CRU135" s="4"/>
      <c r="CRV135" s="4"/>
      <c r="CRW135" s="4"/>
      <c r="CRX135" s="4"/>
      <c r="DBO135" s="4"/>
      <c r="DBP135" s="4"/>
      <c r="DBQ135" s="4"/>
      <c r="DBR135" s="4"/>
      <c r="DBS135" s="4"/>
      <c r="DBT135" s="4"/>
      <c r="DLK135" s="4"/>
      <c r="DLL135" s="4"/>
      <c r="DLM135" s="4"/>
      <c r="DLN135" s="4"/>
      <c r="DLO135" s="4"/>
      <c r="DLP135" s="4"/>
      <c r="DVG135" s="4"/>
      <c r="DVH135" s="4"/>
      <c r="DVI135" s="4"/>
      <c r="DVJ135" s="4"/>
      <c r="DVK135" s="4"/>
      <c r="DVL135" s="4"/>
      <c r="EFC135" s="4"/>
      <c r="EFD135" s="4"/>
      <c r="EFE135" s="4"/>
      <c r="EFF135" s="4"/>
      <c r="EFG135" s="4"/>
      <c r="EFH135" s="4"/>
      <c r="EOY135" s="4"/>
      <c r="EOZ135" s="4"/>
      <c r="EPA135" s="4"/>
      <c r="EPB135" s="4"/>
      <c r="EPC135" s="4"/>
      <c r="EPD135" s="4"/>
      <c r="EYU135" s="4"/>
      <c r="EYV135" s="4"/>
      <c r="EYW135" s="4"/>
      <c r="EYX135" s="4"/>
      <c r="EYY135" s="4"/>
      <c r="EYZ135" s="4"/>
      <c r="FIQ135" s="4"/>
      <c r="FIR135" s="4"/>
      <c r="FIS135" s="4"/>
      <c r="FIT135" s="4"/>
      <c r="FIU135" s="4"/>
      <c r="FIV135" s="4"/>
      <c r="FSM135" s="4"/>
      <c r="FSN135" s="4"/>
      <c r="FSO135" s="4"/>
      <c r="FSP135" s="4"/>
      <c r="FSQ135" s="4"/>
      <c r="FSR135" s="4"/>
      <c r="GCI135" s="4"/>
      <c r="GCJ135" s="4"/>
      <c r="GCK135" s="4"/>
      <c r="GCL135" s="4"/>
      <c r="GCM135" s="4"/>
      <c r="GCN135" s="4"/>
      <c r="GME135" s="4"/>
      <c r="GMF135" s="4"/>
      <c r="GMG135" s="4"/>
      <c r="GMH135" s="4"/>
      <c r="GMI135" s="4"/>
      <c r="GMJ135" s="4"/>
      <c r="GWA135" s="4"/>
      <c r="GWB135" s="4"/>
      <c r="GWC135" s="4"/>
      <c r="GWD135" s="4"/>
      <c r="GWE135" s="4"/>
      <c r="GWF135" s="4"/>
      <c r="HFW135" s="4"/>
      <c r="HFX135" s="4"/>
      <c r="HFY135" s="4"/>
      <c r="HFZ135" s="4"/>
      <c r="HGA135" s="4"/>
      <c r="HGB135" s="4"/>
      <c r="HPS135" s="4"/>
      <c r="HPT135" s="4"/>
      <c r="HPU135" s="4"/>
      <c r="HPV135" s="4"/>
      <c r="HPW135" s="4"/>
      <c r="HPX135" s="4"/>
      <c r="HZO135" s="4"/>
      <c r="HZP135" s="4"/>
      <c r="HZQ135" s="4"/>
      <c r="HZR135" s="4"/>
      <c r="HZS135" s="4"/>
      <c r="HZT135" s="4"/>
      <c r="IJK135" s="4"/>
      <c r="IJL135" s="4"/>
      <c r="IJM135" s="4"/>
      <c r="IJN135" s="4"/>
      <c r="IJO135" s="4"/>
      <c r="IJP135" s="4"/>
      <c r="ITG135" s="4"/>
      <c r="ITH135" s="4"/>
      <c r="ITI135" s="4"/>
      <c r="ITJ135" s="4"/>
      <c r="ITK135" s="4"/>
      <c r="ITL135" s="4"/>
      <c r="JDC135" s="4"/>
      <c r="JDD135" s="4"/>
      <c r="JDE135" s="4"/>
      <c r="JDF135" s="4"/>
      <c r="JDG135" s="4"/>
      <c r="JDH135" s="4"/>
      <c r="JMY135" s="4"/>
      <c r="JMZ135" s="4"/>
      <c r="JNA135" s="4"/>
      <c r="JNB135" s="4"/>
      <c r="JNC135" s="4"/>
      <c r="JND135" s="4"/>
      <c r="JWU135" s="4"/>
      <c r="JWV135" s="4"/>
      <c r="JWW135" s="4"/>
      <c r="JWX135" s="4"/>
      <c r="JWY135" s="4"/>
      <c r="JWZ135" s="4"/>
      <c r="KGQ135" s="4"/>
      <c r="KGR135" s="4"/>
      <c r="KGS135" s="4"/>
      <c r="KGT135" s="4"/>
      <c r="KGU135" s="4"/>
      <c r="KGV135" s="4"/>
      <c r="KQM135" s="4"/>
      <c r="KQN135" s="4"/>
      <c r="KQO135" s="4"/>
      <c r="KQP135" s="4"/>
      <c r="KQQ135" s="4"/>
      <c r="KQR135" s="4"/>
      <c r="LAI135" s="4"/>
      <c r="LAJ135" s="4"/>
      <c r="LAK135" s="4"/>
      <c r="LAL135" s="4"/>
      <c r="LAM135" s="4"/>
      <c r="LAN135" s="4"/>
      <c r="LKE135" s="4"/>
      <c r="LKF135" s="4"/>
      <c r="LKG135" s="4"/>
      <c r="LKH135" s="4"/>
      <c r="LKI135" s="4"/>
      <c r="LKJ135" s="4"/>
      <c r="LUA135" s="4"/>
      <c r="LUB135" s="4"/>
      <c r="LUC135" s="4"/>
      <c r="LUD135" s="4"/>
      <c r="LUE135" s="4"/>
      <c r="LUF135" s="4"/>
      <c r="MDW135" s="4"/>
      <c r="MDX135" s="4"/>
      <c r="MDY135" s="4"/>
      <c r="MDZ135" s="4"/>
      <c r="MEA135" s="4"/>
      <c r="MEB135" s="4"/>
      <c r="MNS135" s="4"/>
      <c r="MNT135" s="4"/>
      <c r="MNU135" s="4"/>
      <c r="MNV135" s="4"/>
      <c r="MNW135" s="4"/>
      <c r="MNX135" s="4"/>
      <c r="MXO135" s="4"/>
      <c r="MXP135" s="4"/>
      <c r="MXQ135" s="4"/>
      <c r="MXR135" s="4"/>
      <c r="MXS135" s="4"/>
      <c r="MXT135" s="4"/>
      <c r="NHK135" s="4"/>
      <c r="NHL135" s="4"/>
      <c r="NHM135" s="4"/>
      <c r="NHN135" s="4"/>
      <c r="NHO135" s="4"/>
      <c r="NHP135" s="4"/>
      <c r="NRG135" s="4"/>
      <c r="NRH135" s="4"/>
      <c r="NRI135" s="4"/>
      <c r="NRJ135" s="4"/>
      <c r="NRK135" s="4"/>
      <c r="NRL135" s="4"/>
      <c r="OBC135" s="4"/>
      <c r="OBD135" s="4"/>
      <c r="OBE135" s="4"/>
      <c r="OBF135" s="4"/>
      <c r="OBG135" s="4"/>
      <c r="OBH135" s="4"/>
      <c r="OKY135" s="4"/>
      <c r="OKZ135" s="4"/>
      <c r="OLA135" s="4"/>
      <c r="OLB135" s="4"/>
      <c r="OLC135" s="4"/>
      <c r="OLD135" s="4"/>
      <c r="OUU135" s="4"/>
      <c r="OUV135" s="4"/>
      <c r="OUW135" s="4"/>
      <c r="OUX135" s="4"/>
      <c r="OUY135" s="4"/>
      <c r="OUZ135" s="4"/>
      <c r="PEQ135" s="4"/>
      <c r="PER135" s="4"/>
      <c r="PES135" s="4"/>
      <c r="PET135" s="4"/>
      <c r="PEU135" s="4"/>
      <c r="PEV135" s="4"/>
      <c r="POM135" s="4"/>
      <c r="PON135" s="4"/>
      <c r="POO135" s="4"/>
      <c r="POP135" s="4"/>
      <c r="POQ135" s="4"/>
      <c r="POR135" s="4"/>
      <c r="PYI135" s="4"/>
      <c r="PYJ135" s="4"/>
      <c r="PYK135" s="4"/>
      <c r="PYL135" s="4"/>
      <c r="PYM135" s="4"/>
      <c r="PYN135" s="4"/>
      <c r="QIE135" s="4"/>
      <c r="QIF135" s="4"/>
      <c r="QIG135" s="4"/>
      <c r="QIH135" s="4"/>
      <c r="QII135" s="4"/>
      <c r="QIJ135" s="4"/>
      <c r="QSA135" s="4"/>
      <c r="QSB135" s="4"/>
      <c r="QSC135" s="4"/>
      <c r="QSD135" s="4"/>
      <c r="QSE135" s="4"/>
      <c r="QSF135" s="4"/>
      <c r="RBW135" s="4"/>
      <c r="RBX135" s="4"/>
      <c r="RBY135" s="4"/>
      <c r="RBZ135" s="4"/>
      <c r="RCA135" s="4"/>
      <c r="RCB135" s="4"/>
      <c r="RLS135" s="4"/>
      <c r="RLT135" s="4"/>
      <c r="RLU135" s="4"/>
      <c r="RLV135" s="4"/>
      <c r="RLW135" s="4"/>
      <c r="RLX135" s="4"/>
      <c r="RVO135" s="4"/>
      <c r="RVP135" s="4"/>
      <c r="RVQ135" s="4"/>
      <c r="RVR135" s="4"/>
      <c r="RVS135" s="4"/>
      <c r="RVT135" s="4"/>
      <c r="SFK135" s="4"/>
      <c r="SFL135" s="4"/>
      <c r="SFM135" s="4"/>
      <c r="SFN135" s="4"/>
      <c r="SFO135" s="4"/>
      <c r="SFP135" s="4"/>
      <c r="SPG135" s="4"/>
      <c r="SPH135" s="4"/>
      <c r="SPI135" s="4"/>
      <c r="SPJ135" s="4"/>
      <c r="SPK135" s="4"/>
      <c r="SPL135" s="4"/>
      <c r="SZC135" s="4"/>
      <c r="SZD135" s="4"/>
      <c r="SZE135" s="4"/>
      <c r="SZF135" s="4"/>
      <c r="SZG135" s="4"/>
      <c r="SZH135" s="4"/>
      <c r="TIY135" s="4"/>
      <c r="TIZ135" s="4"/>
      <c r="TJA135" s="4"/>
      <c r="TJB135" s="4"/>
      <c r="TJC135" s="4"/>
      <c r="TJD135" s="4"/>
      <c r="TSU135" s="4"/>
      <c r="TSV135" s="4"/>
      <c r="TSW135" s="4"/>
      <c r="TSX135" s="4"/>
      <c r="TSY135" s="4"/>
      <c r="TSZ135" s="4"/>
      <c r="UCQ135" s="4"/>
      <c r="UCR135" s="4"/>
      <c r="UCS135" s="4"/>
      <c r="UCT135" s="4"/>
      <c r="UCU135" s="4"/>
      <c r="UCV135" s="4"/>
      <c r="UMM135" s="4"/>
      <c r="UMN135" s="4"/>
      <c r="UMO135" s="4"/>
      <c r="UMP135" s="4"/>
      <c r="UMQ135" s="4"/>
      <c r="UMR135" s="4"/>
      <c r="UWI135" s="4"/>
      <c r="UWJ135" s="4"/>
      <c r="UWK135" s="4"/>
      <c r="UWL135" s="4"/>
      <c r="UWM135" s="4"/>
      <c r="UWN135" s="4"/>
      <c r="VGE135" s="4"/>
      <c r="VGF135" s="4"/>
      <c r="VGG135" s="4"/>
      <c r="VGH135" s="4"/>
      <c r="VGI135" s="4"/>
      <c r="VGJ135" s="4"/>
      <c r="VQA135" s="4"/>
      <c r="VQB135" s="4"/>
      <c r="VQC135" s="4"/>
      <c r="VQD135" s="4"/>
      <c r="VQE135" s="4"/>
      <c r="VQF135" s="4"/>
      <c r="VZW135" s="4"/>
      <c r="VZX135" s="4"/>
      <c r="VZY135" s="4"/>
      <c r="VZZ135" s="4"/>
      <c r="WAA135" s="4"/>
      <c r="WAB135" s="4"/>
      <c r="WJS135" s="4"/>
      <c r="WJT135" s="4"/>
      <c r="WJU135" s="4"/>
      <c r="WJV135" s="4"/>
      <c r="WJW135" s="4"/>
      <c r="WJX135" s="4"/>
      <c r="WTO135" s="4"/>
      <c r="WTP135" s="4"/>
      <c r="WTQ135" s="4"/>
      <c r="WTR135" s="4"/>
      <c r="WTS135" s="4"/>
      <c r="WTT135" s="4"/>
    </row>
    <row r="136" spans="1:16333" ht="30.75" x14ac:dyDescent="0.25">
      <c r="A136" s="22" t="s">
        <v>28</v>
      </c>
      <c r="B136" s="153" t="s">
        <v>52</v>
      </c>
      <c r="C136" s="153" t="s">
        <v>29</v>
      </c>
      <c r="D136" s="420">
        <f>'Приложение 5'!F57</f>
        <v>5267500</v>
      </c>
      <c r="E136" s="420">
        <f>'Приложение 5'!G57</f>
        <v>5267500</v>
      </c>
      <c r="F136" s="420">
        <f>'Приложение 5'!H57</f>
        <v>5267500</v>
      </c>
      <c r="I136" s="107"/>
      <c r="J136" s="107"/>
      <c r="HC136" s="4"/>
      <c r="HD136" s="4"/>
      <c r="HE136" s="4"/>
      <c r="HF136" s="4"/>
      <c r="HG136" s="4"/>
      <c r="HH136" s="4"/>
      <c r="QY136" s="4"/>
      <c r="QZ136" s="4"/>
      <c r="RA136" s="4"/>
      <c r="RB136" s="4"/>
      <c r="RC136" s="4"/>
      <c r="RD136" s="4"/>
      <c r="AAU136" s="4"/>
      <c r="AAV136" s="4"/>
      <c r="AAW136" s="4"/>
      <c r="AAX136" s="4"/>
      <c r="AAY136" s="4"/>
      <c r="AAZ136" s="4"/>
      <c r="AKQ136" s="4"/>
      <c r="AKR136" s="4"/>
      <c r="AKS136" s="4"/>
      <c r="AKT136" s="4"/>
      <c r="AKU136" s="4"/>
      <c r="AKV136" s="4"/>
      <c r="AUM136" s="4"/>
      <c r="AUN136" s="4"/>
      <c r="AUO136" s="4"/>
      <c r="AUP136" s="4"/>
      <c r="AUQ136" s="4"/>
      <c r="AUR136" s="4"/>
      <c r="BEI136" s="4"/>
      <c r="BEJ136" s="4"/>
      <c r="BEK136" s="4"/>
      <c r="BEL136" s="4"/>
      <c r="BEM136" s="4"/>
      <c r="BEN136" s="4"/>
      <c r="BOE136" s="4"/>
      <c r="BOF136" s="4"/>
      <c r="BOG136" s="4"/>
      <c r="BOH136" s="4"/>
      <c r="BOI136" s="4"/>
      <c r="BOJ136" s="4"/>
      <c r="BYA136" s="4"/>
      <c r="BYB136" s="4"/>
      <c r="BYC136" s="4"/>
      <c r="BYD136" s="4"/>
      <c r="BYE136" s="4"/>
      <c r="BYF136" s="4"/>
      <c r="CHW136" s="4"/>
      <c r="CHX136" s="4"/>
      <c r="CHY136" s="4"/>
      <c r="CHZ136" s="4"/>
      <c r="CIA136" s="4"/>
      <c r="CIB136" s="4"/>
      <c r="CRS136" s="4"/>
      <c r="CRT136" s="4"/>
      <c r="CRU136" s="4"/>
      <c r="CRV136" s="4"/>
      <c r="CRW136" s="4"/>
      <c r="CRX136" s="4"/>
      <c r="DBO136" s="4"/>
      <c r="DBP136" s="4"/>
      <c r="DBQ136" s="4"/>
      <c r="DBR136" s="4"/>
      <c r="DBS136" s="4"/>
      <c r="DBT136" s="4"/>
      <c r="DLK136" s="4"/>
      <c r="DLL136" s="4"/>
      <c r="DLM136" s="4"/>
      <c r="DLN136" s="4"/>
      <c r="DLO136" s="4"/>
      <c r="DLP136" s="4"/>
      <c r="DVG136" s="4"/>
      <c r="DVH136" s="4"/>
      <c r="DVI136" s="4"/>
      <c r="DVJ136" s="4"/>
      <c r="DVK136" s="4"/>
      <c r="DVL136" s="4"/>
      <c r="EFC136" s="4"/>
      <c r="EFD136" s="4"/>
      <c r="EFE136" s="4"/>
      <c r="EFF136" s="4"/>
      <c r="EFG136" s="4"/>
      <c r="EFH136" s="4"/>
      <c r="EOY136" s="4"/>
      <c r="EOZ136" s="4"/>
      <c r="EPA136" s="4"/>
      <c r="EPB136" s="4"/>
      <c r="EPC136" s="4"/>
      <c r="EPD136" s="4"/>
      <c r="EYU136" s="4"/>
      <c r="EYV136" s="4"/>
      <c r="EYW136" s="4"/>
      <c r="EYX136" s="4"/>
      <c r="EYY136" s="4"/>
      <c r="EYZ136" s="4"/>
      <c r="FIQ136" s="4"/>
      <c r="FIR136" s="4"/>
      <c r="FIS136" s="4"/>
      <c r="FIT136" s="4"/>
      <c r="FIU136" s="4"/>
      <c r="FIV136" s="4"/>
      <c r="FSM136" s="4"/>
      <c r="FSN136" s="4"/>
      <c r="FSO136" s="4"/>
      <c r="FSP136" s="4"/>
      <c r="FSQ136" s="4"/>
      <c r="FSR136" s="4"/>
      <c r="GCI136" s="4"/>
      <c r="GCJ136" s="4"/>
      <c r="GCK136" s="4"/>
      <c r="GCL136" s="4"/>
      <c r="GCM136" s="4"/>
      <c r="GCN136" s="4"/>
      <c r="GME136" s="4"/>
      <c r="GMF136" s="4"/>
      <c r="GMG136" s="4"/>
      <c r="GMH136" s="4"/>
      <c r="GMI136" s="4"/>
      <c r="GMJ136" s="4"/>
      <c r="GWA136" s="4"/>
      <c r="GWB136" s="4"/>
      <c r="GWC136" s="4"/>
      <c r="GWD136" s="4"/>
      <c r="GWE136" s="4"/>
      <c r="GWF136" s="4"/>
      <c r="HFW136" s="4"/>
      <c r="HFX136" s="4"/>
      <c r="HFY136" s="4"/>
      <c r="HFZ136" s="4"/>
      <c r="HGA136" s="4"/>
      <c r="HGB136" s="4"/>
      <c r="HPS136" s="4"/>
      <c r="HPT136" s="4"/>
      <c r="HPU136" s="4"/>
      <c r="HPV136" s="4"/>
      <c r="HPW136" s="4"/>
      <c r="HPX136" s="4"/>
      <c r="HZO136" s="4"/>
      <c r="HZP136" s="4"/>
      <c r="HZQ136" s="4"/>
      <c r="HZR136" s="4"/>
      <c r="HZS136" s="4"/>
      <c r="HZT136" s="4"/>
      <c r="IJK136" s="4"/>
      <c r="IJL136" s="4"/>
      <c r="IJM136" s="4"/>
      <c r="IJN136" s="4"/>
      <c r="IJO136" s="4"/>
      <c r="IJP136" s="4"/>
      <c r="ITG136" s="4"/>
      <c r="ITH136" s="4"/>
      <c r="ITI136" s="4"/>
      <c r="ITJ136" s="4"/>
      <c r="ITK136" s="4"/>
      <c r="ITL136" s="4"/>
      <c r="JDC136" s="4"/>
      <c r="JDD136" s="4"/>
      <c r="JDE136" s="4"/>
      <c r="JDF136" s="4"/>
      <c r="JDG136" s="4"/>
      <c r="JDH136" s="4"/>
      <c r="JMY136" s="4"/>
      <c r="JMZ136" s="4"/>
      <c r="JNA136" s="4"/>
      <c r="JNB136" s="4"/>
      <c r="JNC136" s="4"/>
      <c r="JND136" s="4"/>
      <c r="JWU136" s="4"/>
      <c r="JWV136" s="4"/>
      <c r="JWW136" s="4"/>
      <c r="JWX136" s="4"/>
      <c r="JWY136" s="4"/>
      <c r="JWZ136" s="4"/>
      <c r="KGQ136" s="4"/>
      <c r="KGR136" s="4"/>
      <c r="KGS136" s="4"/>
      <c r="KGT136" s="4"/>
      <c r="KGU136" s="4"/>
      <c r="KGV136" s="4"/>
      <c r="KQM136" s="4"/>
      <c r="KQN136" s="4"/>
      <c r="KQO136" s="4"/>
      <c r="KQP136" s="4"/>
      <c r="KQQ136" s="4"/>
      <c r="KQR136" s="4"/>
      <c r="LAI136" s="4"/>
      <c r="LAJ136" s="4"/>
      <c r="LAK136" s="4"/>
      <c r="LAL136" s="4"/>
      <c r="LAM136" s="4"/>
      <c r="LAN136" s="4"/>
      <c r="LKE136" s="4"/>
      <c r="LKF136" s="4"/>
      <c r="LKG136" s="4"/>
      <c r="LKH136" s="4"/>
      <c r="LKI136" s="4"/>
      <c r="LKJ136" s="4"/>
      <c r="LUA136" s="4"/>
      <c r="LUB136" s="4"/>
      <c r="LUC136" s="4"/>
      <c r="LUD136" s="4"/>
      <c r="LUE136" s="4"/>
      <c r="LUF136" s="4"/>
      <c r="MDW136" s="4"/>
      <c r="MDX136" s="4"/>
      <c r="MDY136" s="4"/>
      <c r="MDZ136" s="4"/>
      <c r="MEA136" s="4"/>
      <c r="MEB136" s="4"/>
      <c r="MNS136" s="4"/>
      <c r="MNT136" s="4"/>
      <c r="MNU136" s="4"/>
      <c r="MNV136" s="4"/>
      <c r="MNW136" s="4"/>
      <c r="MNX136" s="4"/>
      <c r="MXO136" s="4"/>
      <c r="MXP136" s="4"/>
      <c r="MXQ136" s="4"/>
      <c r="MXR136" s="4"/>
      <c r="MXS136" s="4"/>
      <c r="MXT136" s="4"/>
      <c r="NHK136" s="4"/>
      <c r="NHL136" s="4"/>
      <c r="NHM136" s="4"/>
      <c r="NHN136" s="4"/>
      <c r="NHO136" s="4"/>
      <c r="NHP136" s="4"/>
      <c r="NRG136" s="4"/>
      <c r="NRH136" s="4"/>
      <c r="NRI136" s="4"/>
      <c r="NRJ136" s="4"/>
      <c r="NRK136" s="4"/>
      <c r="NRL136" s="4"/>
      <c r="OBC136" s="4"/>
      <c r="OBD136" s="4"/>
      <c r="OBE136" s="4"/>
      <c r="OBF136" s="4"/>
      <c r="OBG136" s="4"/>
      <c r="OBH136" s="4"/>
      <c r="OKY136" s="4"/>
      <c r="OKZ136" s="4"/>
      <c r="OLA136" s="4"/>
      <c r="OLB136" s="4"/>
      <c r="OLC136" s="4"/>
      <c r="OLD136" s="4"/>
      <c r="OUU136" s="4"/>
      <c r="OUV136" s="4"/>
      <c r="OUW136" s="4"/>
      <c r="OUX136" s="4"/>
      <c r="OUY136" s="4"/>
      <c r="OUZ136" s="4"/>
      <c r="PEQ136" s="4"/>
      <c r="PER136" s="4"/>
      <c r="PES136" s="4"/>
      <c r="PET136" s="4"/>
      <c r="PEU136" s="4"/>
      <c r="PEV136" s="4"/>
      <c r="POM136" s="4"/>
      <c r="PON136" s="4"/>
      <c r="POO136" s="4"/>
      <c r="POP136" s="4"/>
      <c r="POQ136" s="4"/>
      <c r="POR136" s="4"/>
      <c r="PYI136" s="4"/>
      <c r="PYJ136" s="4"/>
      <c r="PYK136" s="4"/>
      <c r="PYL136" s="4"/>
      <c r="PYM136" s="4"/>
      <c r="PYN136" s="4"/>
      <c r="QIE136" s="4"/>
      <c r="QIF136" s="4"/>
      <c r="QIG136" s="4"/>
      <c r="QIH136" s="4"/>
      <c r="QII136" s="4"/>
      <c r="QIJ136" s="4"/>
      <c r="QSA136" s="4"/>
      <c r="QSB136" s="4"/>
      <c r="QSC136" s="4"/>
      <c r="QSD136" s="4"/>
      <c r="QSE136" s="4"/>
      <c r="QSF136" s="4"/>
      <c r="RBW136" s="4"/>
      <c r="RBX136" s="4"/>
      <c r="RBY136" s="4"/>
      <c r="RBZ136" s="4"/>
      <c r="RCA136" s="4"/>
      <c r="RCB136" s="4"/>
      <c r="RLS136" s="4"/>
      <c r="RLT136" s="4"/>
      <c r="RLU136" s="4"/>
      <c r="RLV136" s="4"/>
      <c r="RLW136" s="4"/>
      <c r="RLX136" s="4"/>
      <c r="RVO136" s="4"/>
      <c r="RVP136" s="4"/>
      <c r="RVQ136" s="4"/>
      <c r="RVR136" s="4"/>
      <c r="RVS136" s="4"/>
      <c r="RVT136" s="4"/>
      <c r="SFK136" s="4"/>
      <c r="SFL136" s="4"/>
      <c r="SFM136" s="4"/>
      <c r="SFN136" s="4"/>
      <c r="SFO136" s="4"/>
      <c r="SFP136" s="4"/>
      <c r="SPG136" s="4"/>
      <c r="SPH136" s="4"/>
      <c r="SPI136" s="4"/>
      <c r="SPJ136" s="4"/>
      <c r="SPK136" s="4"/>
      <c r="SPL136" s="4"/>
      <c r="SZC136" s="4"/>
      <c r="SZD136" s="4"/>
      <c r="SZE136" s="4"/>
      <c r="SZF136" s="4"/>
      <c r="SZG136" s="4"/>
      <c r="SZH136" s="4"/>
      <c r="TIY136" s="4"/>
      <c r="TIZ136" s="4"/>
      <c r="TJA136" s="4"/>
      <c r="TJB136" s="4"/>
      <c r="TJC136" s="4"/>
      <c r="TJD136" s="4"/>
      <c r="TSU136" s="4"/>
      <c r="TSV136" s="4"/>
      <c r="TSW136" s="4"/>
      <c r="TSX136" s="4"/>
      <c r="TSY136" s="4"/>
      <c r="TSZ136" s="4"/>
      <c r="UCQ136" s="4"/>
      <c r="UCR136" s="4"/>
      <c r="UCS136" s="4"/>
      <c r="UCT136" s="4"/>
      <c r="UCU136" s="4"/>
      <c r="UCV136" s="4"/>
      <c r="UMM136" s="4"/>
      <c r="UMN136" s="4"/>
      <c r="UMO136" s="4"/>
      <c r="UMP136" s="4"/>
      <c r="UMQ136" s="4"/>
      <c r="UMR136" s="4"/>
      <c r="UWI136" s="4"/>
      <c r="UWJ136" s="4"/>
      <c r="UWK136" s="4"/>
      <c r="UWL136" s="4"/>
      <c r="UWM136" s="4"/>
      <c r="UWN136" s="4"/>
      <c r="VGE136" s="4"/>
      <c r="VGF136" s="4"/>
      <c r="VGG136" s="4"/>
      <c r="VGH136" s="4"/>
      <c r="VGI136" s="4"/>
      <c r="VGJ136" s="4"/>
      <c r="VQA136" s="4"/>
      <c r="VQB136" s="4"/>
      <c r="VQC136" s="4"/>
      <c r="VQD136" s="4"/>
      <c r="VQE136" s="4"/>
      <c r="VQF136" s="4"/>
      <c r="VZW136" s="4"/>
      <c r="VZX136" s="4"/>
      <c r="VZY136" s="4"/>
      <c r="VZZ136" s="4"/>
      <c r="WAA136" s="4"/>
      <c r="WAB136" s="4"/>
      <c r="WJS136" s="4"/>
      <c r="WJT136" s="4"/>
      <c r="WJU136" s="4"/>
      <c r="WJV136" s="4"/>
      <c r="WJW136" s="4"/>
      <c r="WJX136" s="4"/>
      <c r="WTO136" s="4"/>
      <c r="WTP136" s="4"/>
      <c r="WTQ136" s="4"/>
      <c r="WTR136" s="4"/>
      <c r="WTS136" s="4"/>
      <c r="WTT136" s="4"/>
    </row>
    <row r="137" spans="1:16333" ht="15.75" x14ac:dyDescent="0.25">
      <c r="A137" s="18" t="s">
        <v>55</v>
      </c>
      <c r="B137" s="148" t="s">
        <v>56</v>
      </c>
      <c r="C137" s="148"/>
      <c r="D137" s="91">
        <f>SUM(D138:D140)</f>
        <v>39693621.960000001</v>
      </c>
      <c r="E137" s="91">
        <f>SUM(E138:E140)</f>
        <v>39693621.960000001</v>
      </c>
      <c r="F137" s="91">
        <f>SUM(F138:F140)</f>
        <v>39693621.960000001</v>
      </c>
    </row>
    <row r="138" spans="1:16333" ht="79.5" customHeight="1" x14ac:dyDescent="0.25">
      <c r="A138" s="22" t="s">
        <v>24</v>
      </c>
      <c r="B138" s="153" t="s">
        <v>56</v>
      </c>
      <c r="C138" s="153" t="s">
        <v>25</v>
      </c>
      <c r="D138" s="421">
        <f>'Приложение 5'!F59</f>
        <v>36282803.32</v>
      </c>
      <c r="E138" s="421">
        <f>'Приложение 5'!G59</f>
        <v>36282803.32</v>
      </c>
      <c r="F138" s="421">
        <f>'Приложение 5'!H59</f>
        <v>36282803.32</v>
      </c>
    </row>
    <row r="139" spans="1:16333" s="77" customFormat="1" ht="30.75" x14ac:dyDescent="0.25">
      <c r="A139" s="22" t="s">
        <v>28</v>
      </c>
      <c r="B139" s="153" t="s">
        <v>56</v>
      </c>
      <c r="C139" s="153" t="s">
        <v>29</v>
      </c>
      <c r="D139" s="421">
        <f>'Приложение 5'!F60</f>
        <v>3405818.64</v>
      </c>
      <c r="E139" s="421">
        <f>'Приложение 5'!G60</f>
        <v>3405818.64</v>
      </c>
      <c r="F139" s="421">
        <f>'Приложение 5'!H60</f>
        <v>3405818.64</v>
      </c>
      <c r="H139" s="97"/>
      <c r="I139" s="97"/>
      <c r="J139" s="97"/>
      <c r="K139" s="9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78"/>
      <c r="HD139" s="78"/>
      <c r="HE139" s="78"/>
      <c r="HF139" s="78"/>
      <c r="HG139" s="78"/>
      <c r="HH139" s="78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78"/>
      <c r="QZ139" s="78"/>
      <c r="RA139" s="78"/>
      <c r="RB139" s="78"/>
      <c r="RC139" s="78"/>
      <c r="RD139" s="78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78"/>
      <c r="AAV139" s="78"/>
      <c r="AAW139" s="78"/>
      <c r="AAX139" s="78"/>
      <c r="AAY139" s="78"/>
      <c r="AAZ139" s="78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78"/>
      <c r="AKR139" s="78"/>
      <c r="AKS139" s="78"/>
      <c r="AKT139" s="78"/>
      <c r="AKU139" s="78"/>
      <c r="AKV139" s="78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78"/>
      <c r="AUN139" s="78"/>
      <c r="AUO139" s="78"/>
      <c r="AUP139" s="78"/>
      <c r="AUQ139" s="78"/>
      <c r="AUR139" s="78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78"/>
      <c r="BEJ139" s="78"/>
      <c r="BEK139" s="78"/>
      <c r="BEL139" s="78"/>
      <c r="BEM139" s="78"/>
      <c r="BEN139" s="78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78"/>
      <c r="BOF139" s="78"/>
      <c r="BOG139" s="78"/>
      <c r="BOH139" s="78"/>
      <c r="BOI139" s="78"/>
      <c r="BOJ139" s="78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78"/>
      <c r="BYB139" s="78"/>
      <c r="BYC139" s="78"/>
      <c r="BYD139" s="78"/>
      <c r="BYE139" s="78"/>
      <c r="BYF139" s="78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78"/>
      <c r="CHX139" s="78"/>
      <c r="CHY139" s="78"/>
      <c r="CHZ139" s="78"/>
      <c r="CIA139" s="78"/>
      <c r="CIB139" s="78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78"/>
      <c r="CRT139" s="78"/>
      <c r="CRU139" s="78"/>
      <c r="CRV139" s="78"/>
      <c r="CRW139" s="78"/>
      <c r="CRX139" s="78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78"/>
      <c r="DBP139" s="78"/>
      <c r="DBQ139" s="78"/>
      <c r="DBR139" s="78"/>
      <c r="DBS139" s="78"/>
      <c r="DBT139" s="78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78"/>
      <c r="DLL139" s="78"/>
      <c r="DLM139" s="78"/>
      <c r="DLN139" s="78"/>
      <c r="DLO139" s="78"/>
      <c r="DLP139" s="78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78"/>
      <c r="DVH139" s="78"/>
      <c r="DVI139" s="78"/>
      <c r="DVJ139" s="78"/>
      <c r="DVK139" s="78"/>
      <c r="DVL139" s="78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78"/>
      <c r="EFD139" s="78"/>
      <c r="EFE139" s="78"/>
      <c r="EFF139" s="78"/>
      <c r="EFG139" s="78"/>
      <c r="EFH139" s="78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78"/>
      <c r="EOZ139" s="78"/>
      <c r="EPA139" s="78"/>
      <c r="EPB139" s="78"/>
      <c r="EPC139" s="78"/>
      <c r="EPD139" s="78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78"/>
      <c r="EYV139" s="78"/>
      <c r="EYW139" s="78"/>
      <c r="EYX139" s="78"/>
      <c r="EYY139" s="78"/>
      <c r="EYZ139" s="78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78"/>
      <c r="FIR139" s="78"/>
      <c r="FIS139" s="78"/>
      <c r="FIT139" s="78"/>
      <c r="FIU139" s="78"/>
      <c r="FIV139" s="78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78"/>
      <c r="FSN139" s="78"/>
      <c r="FSO139" s="78"/>
      <c r="FSP139" s="78"/>
      <c r="FSQ139" s="78"/>
      <c r="FSR139" s="78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78"/>
      <c r="GCJ139" s="78"/>
      <c r="GCK139" s="78"/>
      <c r="GCL139" s="78"/>
      <c r="GCM139" s="78"/>
      <c r="GCN139" s="78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78"/>
      <c r="GMF139" s="78"/>
      <c r="GMG139" s="78"/>
      <c r="GMH139" s="78"/>
      <c r="GMI139" s="78"/>
      <c r="GMJ139" s="78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78"/>
      <c r="GWB139" s="78"/>
      <c r="GWC139" s="78"/>
      <c r="GWD139" s="78"/>
      <c r="GWE139" s="78"/>
      <c r="GWF139" s="78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  <c r="HEB139" s="4"/>
      <c r="HEC139" s="4"/>
      <c r="HED139" s="4"/>
      <c r="HEE139" s="4"/>
      <c r="HEF139" s="4"/>
      <c r="HEG139" s="4"/>
      <c r="HEH139" s="4"/>
      <c r="HEI139" s="4"/>
      <c r="HEJ139" s="4"/>
      <c r="HEK139" s="4"/>
      <c r="HEL139" s="4"/>
      <c r="HEM139" s="4"/>
      <c r="HEN139" s="4"/>
      <c r="HEO139" s="4"/>
      <c r="HEP139" s="4"/>
      <c r="HEQ139" s="4"/>
      <c r="HER139" s="4"/>
      <c r="HES139" s="4"/>
      <c r="HET139" s="4"/>
      <c r="HEU139" s="4"/>
      <c r="HEV139" s="4"/>
      <c r="HEW139" s="4"/>
      <c r="HEX139" s="4"/>
      <c r="HEY139" s="4"/>
      <c r="HEZ139" s="4"/>
      <c r="HFA139" s="4"/>
      <c r="HFB139" s="4"/>
      <c r="HFC139" s="4"/>
      <c r="HFD139" s="4"/>
      <c r="HFE139" s="4"/>
      <c r="HFF139" s="4"/>
      <c r="HFG139" s="4"/>
      <c r="HFH139" s="4"/>
      <c r="HFI139" s="4"/>
      <c r="HFJ139" s="4"/>
      <c r="HFK139" s="4"/>
      <c r="HFL139" s="4"/>
      <c r="HFM139" s="4"/>
      <c r="HFN139" s="4"/>
      <c r="HFO139" s="4"/>
      <c r="HFP139" s="4"/>
      <c r="HFQ139" s="4"/>
      <c r="HFR139" s="4"/>
      <c r="HFS139" s="4"/>
      <c r="HFT139" s="4"/>
      <c r="HFU139" s="4"/>
      <c r="HFV139" s="4"/>
      <c r="HFW139" s="78"/>
      <c r="HFX139" s="78"/>
      <c r="HFY139" s="78"/>
      <c r="HFZ139" s="78"/>
      <c r="HGA139" s="78"/>
      <c r="HGB139" s="78"/>
      <c r="HGC139" s="4"/>
      <c r="HGD139" s="4"/>
      <c r="HGE139" s="4"/>
      <c r="HGF139" s="4"/>
      <c r="HGG139" s="4"/>
      <c r="HGH139" s="4"/>
      <c r="HGI139" s="4"/>
      <c r="HGJ139" s="4"/>
      <c r="HGK139" s="4"/>
      <c r="HGL139" s="4"/>
      <c r="HGM139" s="4"/>
      <c r="HGN139" s="4"/>
      <c r="HGO139" s="4"/>
      <c r="HGP139" s="4"/>
      <c r="HGQ139" s="4"/>
      <c r="HGR139" s="4"/>
      <c r="HGS139" s="4"/>
      <c r="HGT139" s="4"/>
      <c r="HGU139" s="4"/>
      <c r="HGV139" s="4"/>
      <c r="HGW139" s="4"/>
      <c r="HGX139" s="4"/>
      <c r="HGY139" s="4"/>
      <c r="HGZ139" s="4"/>
      <c r="HHA139" s="4"/>
      <c r="HHB139" s="4"/>
      <c r="HHC139" s="4"/>
      <c r="HHD139" s="4"/>
      <c r="HHE139" s="4"/>
      <c r="HHF139" s="4"/>
      <c r="HHG139" s="4"/>
      <c r="HHH139" s="4"/>
      <c r="HHI139" s="4"/>
      <c r="HHJ139" s="4"/>
      <c r="HHK139" s="4"/>
      <c r="HHL139" s="4"/>
      <c r="HHM139" s="4"/>
      <c r="HHN139" s="4"/>
      <c r="HHO139" s="4"/>
      <c r="HHP139" s="4"/>
      <c r="HHQ139" s="4"/>
      <c r="HHR139" s="4"/>
      <c r="HHS139" s="4"/>
      <c r="HHT139" s="4"/>
      <c r="HHU139" s="4"/>
      <c r="HHV139" s="4"/>
      <c r="HHW139" s="4"/>
      <c r="HHX139" s="4"/>
      <c r="HHY139" s="4"/>
      <c r="HHZ139" s="4"/>
      <c r="HIA139" s="4"/>
      <c r="HIB139" s="4"/>
      <c r="HIC139" s="4"/>
      <c r="HID139" s="4"/>
      <c r="HIE139" s="4"/>
      <c r="HIF139" s="4"/>
      <c r="HIG139" s="4"/>
      <c r="HIH139" s="4"/>
      <c r="HII139" s="4"/>
      <c r="HIJ139" s="4"/>
      <c r="HIK139" s="4"/>
      <c r="HIL139" s="4"/>
      <c r="HIM139" s="4"/>
      <c r="HIN139" s="4"/>
      <c r="HIO139" s="4"/>
      <c r="HIP139" s="4"/>
      <c r="HIQ139" s="4"/>
      <c r="HIR139" s="4"/>
      <c r="HIS139" s="4"/>
      <c r="HIT139" s="4"/>
      <c r="HIU139" s="4"/>
      <c r="HIV139" s="4"/>
      <c r="HIW139" s="4"/>
      <c r="HIX139" s="4"/>
      <c r="HIY139" s="4"/>
      <c r="HIZ139" s="4"/>
      <c r="HJA139" s="4"/>
      <c r="HJB139" s="4"/>
      <c r="HJC139" s="4"/>
      <c r="HJD139" s="4"/>
      <c r="HJE139" s="4"/>
      <c r="HJF139" s="4"/>
      <c r="HJG139" s="4"/>
      <c r="HJH139" s="4"/>
      <c r="HJI139" s="4"/>
      <c r="HJJ139" s="4"/>
      <c r="HJK139" s="4"/>
      <c r="HJL139" s="4"/>
      <c r="HJM139" s="4"/>
      <c r="HJN139" s="4"/>
      <c r="HJO139" s="4"/>
      <c r="HJP139" s="4"/>
      <c r="HJQ139" s="4"/>
      <c r="HJR139" s="4"/>
      <c r="HJS139" s="4"/>
      <c r="HJT139" s="4"/>
      <c r="HJU139" s="4"/>
      <c r="HJV139" s="4"/>
      <c r="HJW139" s="4"/>
      <c r="HJX139" s="4"/>
      <c r="HJY139" s="4"/>
      <c r="HJZ139" s="4"/>
      <c r="HKA139" s="4"/>
      <c r="HKB139" s="4"/>
      <c r="HKC139" s="4"/>
      <c r="HKD139" s="4"/>
      <c r="HKE139" s="4"/>
      <c r="HKF139" s="4"/>
      <c r="HKG139" s="4"/>
      <c r="HKH139" s="4"/>
      <c r="HKI139" s="4"/>
      <c r="HKJ139" s="4"/>
      <c r="HKK139" s="4"/>
      <c r="HKL139" s="4"/>
      <c r="HKM139" s="4"/>
      <c r="HKN139" s="4"/>
      <c r="HKO139" s="4"/>
      <c r="HKP139" s="4"/>
      <c r="HKQ139" s="4"/>
      <c r="HKR139" s="4"/>
      <c r="HKS139" s="4"/>
      <c r="HKT139" s="4"/>
      <c r="HKU139" s="4"/>
      <c r="HKV139" s="4"/>
      <c r="HKW139" s="4"/>
      <c r="HKX139" s="4"/>
      <c r="HKY139" s="4"/>
      <c r="HKZ139" s="4"/>
      <c r="HLA139" s="4"/>
      <c r="HLB139" s="4"/>
      <c r="HLC139" s="4"/>
      <c r="HLD139" s="4"/>
      <c r="HLE139" s="4"/>
      <c r="HLF139" s="4"/>
      <c r="HLG139" s="4"/>
      <c r="HLH139" s="4"/>
      <c r="HLI139" s="4"/>
      <c r="HLJ139" s="4"/>
      <c r="HLK139" s="4"/>
      <c r="HLL139" s="4"/>
      <c r="HLM139" s="4"/>
      <c r="HLN139" s="4"/>
      <c r="HLO139" s="4"/>
      <c r="HLP139" s="4"/>
      <c r="HLQ139" s="4"/>
      <c r="HLR139" s="4"/>
      <c r="HLS139" s="4"/>
      <c r="HLT139" s="4"/>
      <c r="HLU139" s="4"/>
      <c r="HLV139" s="4"/>
      <c r="HLW139" s="4"/>
      <c r="HLX139" s="4"/>
      <c r="HLY139" s="4"/>
      <c r="HLZ139" s="4"/>
      <c r="HMA139" s="4"/>
      <c r="HMB139" s="4"/>
      <c r="HMC139" s="4"/>
      <c r="HMD139" s="4"/>
      <c r="HME139" s="4"/>
      <c r="HMF139" s="4"/>
      <c r="HMG139" s="4"/>
      <c r="HMH139" s="4"/>
      <c r="HMI139" s="4"/>
      <c r="HMJ139" s="4"/>
      <c r="HMK139" s="4"/>
      <c r="HML139" s="4"/>
      <c r="HMM139" s="4"/>
      <c r="HMN139" s="4"/>
      <c r="HMO139" s="4"/>
      <c r="HMP139" s="4"/>
      <c r="HMQ139" s="4"/>
      <c r="HMR139" s="4"/>
      <c r="HMS139" s="4"/>
      <c r="HMT139" s="4"/>
      <c r="HMU139" s="4"/>
      <c r="HMV139" s="4"/>
      <c r="HMW139" s="4"/>
      <c r="HMX139" s="4"/>
      <c r="HMY139" s="4"/>
      <c r="HMZ139" s="4"/>
      <c r="HNA139" s="4"/>
      <c r="HNB139" s="4"/>
      <c r="HNC139" s="4"/>
      <c r="HND139" s="4"/>
      <c r="HNE139" s="4"/>
      <c r="HNF139" s="4"/>
      <c r="HNG139" s="4"/>
      <c r="HNH139" s="4"/>
      <c r="HNI139" s="4"/>
      <c r="HNJ139" s="4"/>
      <c r="HNK139" s="4"/>
      <c r="HNL139" s="4"/>
      <c r="HNM139" s="4"/>
      <c r="HNN139" s="4"/>
      <c r="HNO139" s="4"/>
      <c r="HNP139" s="4"/>
      <c r="HNQ139" s="4"/>
      <c r="HNR139" s="4"/>
      <c r="HNS139" s="4"/>
      <c r="HNT139" s="4"/>
      <c r="HNU139" s="4"/>
      <c r="HNV139" s="4"/>
      <c r="HNW139" s="4"/>
      <c r="HNX139" s="4"/>
      <c r="HNY139" s="4"/>
      <c r="HNZ139" s="4"/>
      <c r="HOA139" s="4"/>
      <c r="HOB139" s="4"/>
      <c r="HOC139" s="4"/>
      <c r="HOD139" s="4"/>
      <c r="HOE139" s="4"/>
      <c r="HOF139" s="4"/>
      <c r="HOG139" s="4"/>
      <c r="HOH139" s="4"/>
      <c r="HOI139" s="4"/>
      <c r="HOJ139" s="4"/>
      <c r="HOK139" s="4"/>
      <c r="HOL139" s="4"/>
      <c r="HOM139" s="4"/>
      <c r="HON139" s="4"/>
      <c r="HOO139" s="4"/>
      <c r="HOP139" s="4"/>
      <c r="HOQ139" s="4"/>
      <c r="HOR139" s="4"/>
      <c r="HOS139" s="4"/>
      <c r="HOT139" s="4"/>
      <c r="HOU139" s="4"/>
      <c r="HOV139" s="4"/>
      <c r="HOW139" s="4"/>
      <c r="HOX139" s="4"/>
      <c r="HOY139" s="4"/>
      <c r="HOZ139" s="4"/>
      <c r="HPA139" s="4"/>
      <c r="HPB139" s="4"/>
      <c r="HPC139" s="4"/>
      <c r="HPD139" s="4"/>
      <c r="HPE139" s="4"/>
      <c r="HPF139" s="4"/>
      <c r="HPG139" s="4"/>
      <c r="HPH139" s="4"/>
      <c r="HPI139" s="4"/>
      <c r="HPJ139" s="4"/>
      <c r="HPK139" s="4"/>
      <c r="HPL139" s="4"/>
      <c r="HPM139" s="4"/>
      <c r="HPN139" s="4"/>
      <c r="HPO139" s="4"/>
      <c r="HPP139" s="4"/>
      <c r="HPQ139" s="4"/>
      <c r="HPR139" s="4"/>
      <c r="HPS139" s="78"/>
      <c r="HPT139" s="78"/>
      <c r="HPU139" s="78"/>
      <c r="HPV139" s="78"/>
      <c r="HPW139" s="78"/>
      <c r="HPX139" s="78"/>
      <c r="HPY139" s="4"/>
      <c r="HPZ139" s="4"/>
      <c r="HQA139" s="4"/>
      <c r="HQB139" s="4"/>
      <c r="HQC139" s="4"/>
      <c r="HQD139" s="4"/>
      <c r="HQE139" s="4"/>
      <c r="HQF139" s="4"/>
      <c r="HQG139" s="4"/>
      <c r="HQH139" s="4"/>
      <c r="HQI139" s="4"/>
      <c r="HQJ139" s="4"/>
      <c r="HQK139" s="4"/>
      <c r="HQL139" s="4"/>
      <c r="HQM139" s="4"/>
      <c r="HQN139" s="4"/>
      <c r="HQO139" s="4"/>
      <c r="HQP139" s="4"/>
      <c r="HQQ139" s="4"/>
      <c r="HQR139" s="4"/>
      <c r="HQS139" s="4"/>
      <c r="HQT139" s="4"/>
      <c r="HQU139" s="4"/>
      <c r="HQV139" s="4"/>
      <c r="HQW139" s="4"/>
      <c r="HQX139" s="4"/>
      <c r="HQY139" s="4"/>
      <c r="HQZ139" s="4"/>
      <c r="HRA139" s="4"/>
      <c r="HRB139" s="4"/>
      <c r="HRC139" s="4"/>
      <c r="HRD139" s="4"/>
      <c r="HRE139" s="4"/>
      <c r="HRF139" s="4"/>
      <c r="HRG139" s="4"/>
      <c r="HRH139" s="4"/>
      <c r="HRI139" s="4"/>
      <c r="HRJ139" s="4"/>
      <c r="HRK139" s="4"/>
      <c r="HRL139" s="4"/>
      <c r="HRM139" s="4"/>
      <c r="HRN139" s="4"/>
      <c r="HRO139" s="4"/>
      <c r="HRP139" s="4"/>
      <c r="HRQ139" s="4"/>
      <c r="HRR139" s="4"/>
      <c r="HRS139" s="4"/>
      <c r="HRT139" s="4"/>
      <c r="HRU139" s="4"/>
      <c r="HRV139" s="4"/>
      <c r="HRW139" s="4"/>
      <c r="HRX139" s="4"/>
      <c r="HRY139" s="4"/>
      <c r="HRZ139" s="4"/>
      <c r="HSA139" s="4"/>
      <c r="HSB139" s="4"/>
      <c r="HSC139" s="4"/>
      <c r="HSD139" s="4"/>
      <c r="HSE139" s="4"/>
      <c r="HSF139" s="4"/>
      <c r="HSG139" s="4"/>
      <c r="HSH139" s="4"/>
      <c r="HSI139" s="4"/>
      <c r="HSJ139" s="4"/>
      <c r="HSK139" s="4"/>
      <c r="HSL139" s="4"/>
      <c r="HSM139" s="4"/>
      <c r="HSN139" s="4"/>
      <c r="HSO139" s="4"/>
      <c r="HSP139" s="4"/>
      <c r="HSQ139" s="4"/>
      <c r="HSR139" s="4"/>
      <c r="HSS139" s="4"/>
      <c r="HST139" s="4"/>
      <c r="HSU139" s="4"/>
      <c r="HSV139" s="4"/>
      <c r="HSW139" s="4"/>
      <c r="HSX139" s="4"/>
      <c r="HSY139" s="4"/>
      <c r="HSZ139" s="4"/>
      <c r="HTA139" s="4"/>
      <c r="HTB139" s="4"/>
      <c r="HTC139" s="4"/>
      <c r="HTD139" s="4"/>
      <c r="HTE139" s="4"/>
      <c r="HTF139" s="4"/>
      <c r="HTG139" s="4"/>
      <c r="HTH139" s="4"/>
      <c r="HTI139" s="4"/>
      <c r="HTJ139" s="4"/>
      <c r="HTK139" s="4"/>
      <c r="HTL139" s="4"/>
      <c r="HTM139" s="4"/>
      <c r="HTN139" s="4"/>
      <c r="HTO139" s="4"/>
      <c r="HTP139" s="4"/>
      <c r="HTQ139" s="4"/>
      <c r="HTR139" s="4"/>
      <c r="HTS139" s="4"/>
      <c r="HTT139" s="4"/>
      <c r="HTU139" s="4"/>
      <c r="HTV139" s="4"/>
      <c r="HTW139" s="4"/>
      <c r="HTX139" s="4"/>
      <c r="HTY139" s="4"/>
      <c r="HTZ139" s="4"/>
      <c r="HUA139" s="4"/>
      <c r="HUB139" s="4"/>
      <c r="HUC139" s="4"/>
      <c r="HUD139" s="4"/>
      <c r="HUE139" s="4"/>
      <c r="HUF139" s="4"/>
      <c r="HUG139" s="4"/>
      <c r="HUH139" s="4"/>
      <c r="HUI139" s="4"/>
      <c r="HUJ139" s="4"/>
      <c r="HUK139" s="4"/>
      <c r="HUL139" s="4"/>
      <c r="HUM139" s="4"/>
      <c r="HUN139" s="4"/>
      <c r="HUO139" s="4"/>
      <c r="HUP139" s="4"/>
      <c r="HUQ139" s="4"/>
      <c r="HUR139" s="4"/>
      <c r="HUS139" s="4"/>
      <c r="HUT139" s="4"/>
      <c r="HUU139" s="4"/>
      <c r="HUV139" s="4"/>
      <c r="HUW139" s="4"/>
      <c r="HUX139" s="4"/>
      <c r="HUY139" s="4"/>
      <c r="HUZ139" s="4"/>
      <c r="HVA139" s="4"/>
      <c r="HVB139" s="4"/>
      <c r="HVC139" s="4"/>
      <c r="HVD139" s="4"/>
      <c r="HVE139" s="4"/>
      <c r="HVF139" s="4"/>
      <c r="HVG139" s="4"/>
      <c r="HVH139" s="4"/>
      <c r="HVI139" s="4"/>
      <c r="HVJ139" s="4"/>
      <c r="HVK139" s="4"/>
      <c r="HVL139" s="4"/>
      <c r="HVM139" s="4"/>
      <c r="HVN139" s="4"/>
      <c r="HVO139" s="4"/>
      <c r="HVP139" s="4"/>
      <c r="HVQ139" s="4"/>
      <c r="HVR139" s="4"/>
      <c r="HVS139" s="4"/>
      <c r="HVT139" s="4"/>
      <c r="HVU139" s="4"/>
      <c r="HVV139" s="4"/>
      <c r="HVW139" s="4"/>
      <c r="HVX139" s="4"/>
      <c r="HVY139" s="4"/>
      <c r="HVZ139" s="4"/>
      <c r="HWA139" s="4"/>
      <c r="HWB139" s="4"/>
      <c r="HWC139" s="4"/>
      <c r="HWD139" s="4"/>
      <c r="HWE139" s="4"/>
      <c r="HWF139" s="4"/>
      <c r="HWG139" s="4"/>
      <c r="HWH139" s="4"/>
      <c r="HWI139" s="4"/>
      <c r="HWJ139" s="4"/>
      <c r="HWK139" s="4"/>
      <c r="HWL139" s="4"/>
      <c r="HWM139" s="4"/>
      <c r="HWN139" s="4"/>
      <c r="HWO139" s="4"/>
      <c r="HWP139" s="4"/>
      <c r="HWQ139" s="4"/>
      <c r="HWR139" s="4"/>
      <c r="HWS139" s="4"/>
      <c r="HWT139" s="4"/>
      <c r="HWU139" s="4"/>
      <c r="HWV139" s="4"/>
      <c r="HWW139" s="4"/>
      <c r="HWX139" s="4"/>
      <c r="HWY139" s="4"/>
      <c r="HWZ139" s="4"/>
      <c r="HXA139" s="4"/>
      <c r="HXB139" s="4"/>
      <c r="HXC139" s="4"/>
      <c r="HXD139" s="4"/>
      <c r="HXE139" s="4"/>
      <c r="HXF139" s="4"/>
      <c r="HXG139" s="4"/>
      <c r="HXH139" s="4"/>
      <c r="HXI139" s="4"/>
      <c r="HXJ139" s="4"/>
      <c r="HXK139" s="4"/>
      <c r="HXL139" s="4"/>
      <c r="HXM139" s="4"/>
      <c r="HXN139" s="4"/>
      <c r="HXO139" s="4"/>
      <c r="HXP139" s="4"/>
      <c r="HXQ139" s="4"/>
      <c r="HXR139" s="4"/>
      <c r="HXS139" s="4"/>
      <c r="HXT139" s="4"/>
      <c r="HXU139" s="4"/>
      <c r="HXV139" s="4"/>
      <c r="HXW139" s="4"/>
      <c r="HXX139" s="4"/>
      <c r="HXY139" s="4"/>
      <c r="HXZ139" s="4"/>
      <c r="HYA139" s="4"/>
      <c r="HYB139" s="4"/>
      <c r="HYC139" s="4"/>
      <c r="HYD139" s="4"/>
      <c r="HYE139" s="4"/>
      <c r="HYF139" s="4"/>
      <c r="HYG139" s="4"/>
      <c r="HYH139" s="4"/>
      <c r="HYI139" s="4"/>
      <c r="HYJ139" s="4"/>
      <c r="HYK139" s="4"/>
      <c r="HYL139" s="4"/>
      <c r="HYM139" s="4"/>
      <c r="HYN139" s="4"/>
      <c r="HYO139" s="4"/>
      <c r="HYP139" s="4"/>
      <c r="HYQ139" s="4"/>
      <c r="HYR139" s="4"/>
      <c r="HYS139" s="4"/>
      <c r="HYT139" s="4"/>
      <c r="HYU139" s="4"/>
      <c r="HYV139" s="4"/>
      <c r="HYW139" s="4"/>
      <c r="HYX139" s="4"/>
      <c r="HYY139" s="4"/>
      <c r="HYZ139" s="4"/>
      <c r="HZA139" s="4"/>
      <c r="HZB139" s="4"/>
      <c r="HZC139" s="4"/>
      <c r="HZD139" s="4"/>
      <c r="HZE139" s="4"/>
      <c r="HZF139" s="4"/>
      <c r="HZG139" s="4"/>
      <c r="HZH139" s="4"/>
      <c r="HZI139" s="4"/>
      <c r="HZJ139" s="4"/>
      <c r="HZK139" s="4"/>
      <c r="HZL139" s="4"/>
      <c r="HZM139" s="4"/>
      <c r="HZN139" s="4"/>
      <c r="HZO139" s="78"/>
      <c r="HZP139" s="78"/>
      <c r="HZQ139" s="78"/>
      <c r="HZR139" s="78"/>
      <c r="HZS139" s="78"/>
      <c r="HZT139" s="78"/>
      <c r="HZU139" s="4"/>
      <c r="HZV139" s="4"/>
      <c r="HZW139" s="4"/>
      <c r="HZX139" s="4"/>
      <c r="HZY139" s="4"/>
      <c r="HZZ139" s="4"/>
      <c r="IAA139" s="4"/>
      <c r="IAB139" s="4"/>
      <c r="IAC139" s="4"/>
      <c r="IAD139" s="4"/>
      <c r="IAE139" s="4"/>
      <c r="IAF139" s="4"/>
      <c r="IAG139" s="4"/>
      <c r="IAH139" s="4"/>
      <c r="IAI139" s="4"/>
      <c r="IAJ139" s="4"/>
      <c r="IAK139" s="4"/>
      <c r="IAL139" s="4"/>
      <c r="IAM139" s="4"/>
      <c r="IAN139" s="4"/>
      <c r="IAO139" s="4"/>
      <c r="IAP139" s="4"/>
      <c r="IAQ139" s="4"/>
      <c r="IAR139" s="4"/>
      <c r="IAS139" s="4"/>
      <c r="IAT139" s="4"/>
      <c r="IAU139" s="4"/>
      <c r="IAV139" s="4"/>
      <c r="IAW139" s="4"/>
      <c r="IAX139" s="4"/>
      <c r="IAY139" s="4"/>
      <c r="IAZ139" s="4"/>
      <c r="IBA139" s="4"/>
      <c r="IBB139" s="4"/>
      <c r="IBC139" s="4"/>
      <c r="IBD139" s="4"/>
      <c r="IBE139" s="4"/>
      <c r="IBF139" s="4"/>
      <c r="IBG139" s="4"/>
      <c r="IBH139" s="4"/>
      <c r="IBI139" s="4"/>
      <c r="IBJ139" s="4"/>
      <c r="IBK139" s="4"/>
      <c r="IBL139" s="4"/>
      <c r="IBM139" s="4"/>
      <c r="IBN139" s="4"/>
      <c r="IBO139" s="4"/>
      <c r="IBP139" s="4"/>
      <c r="IBQ139" s="4"/>
      <c r="IBR139" s="4"/>
      <c r="IBS139" s="4"/>
      <c r="IBT139" s="4"/>
      <c r="IBU139" s="4"/>
      <c r="IBV139" s="4"/>
      <c r="IBW139" s="4"/>
      <c r="IBX139" s="4"/>
      <c r="IBY139" s="4"/>
      <c r="IBZ139" s="4"/>
      <c r="ICA139" s="4"/>
      <c r="ICB139" s="4"/>
      <c r="ICC139" s="4"/>
      <c r="ICD139" s="4"/>
      <c r="ICE139" s="4"/>
      <c r="ICF139" s="4"/>
      <c r="ICG139" s="4"/>
      <c r="ICH139" s="4"/>
      <c r="ICI139" s="4"/>
      <c r="ICJ139" s="4"/>
      <c r="ICK139" s="4"/>
      <c r="ICL139" s="4"/>
      <c r="ICM139" s="4"/>
      <c r="ICN139" s="4"/>
      <c r="ICO139" s="4"/>
      <c r="ICP139" s="4"/>
      <c r="ICQ139" s="4"/>
      <c r="ICR139" s="4"/>
      <c r="ICS139" s="4"/>
      <c r="ICT139" s="4"/>
      <c r="ICU139" s="4"/>
      <c r="ICV139" s="4"/>
      <c r="ICW139" s="4"/>
      <c r="ICX139" s="4"/>
      <c r="ICY139" s="4"/>
      <c r="ICZ139" s="4"/>
      <c r="IDA139" s="4"/>
      <c r="IDB139" s="4"/>
      <c r="IDC139" s="4"/>
      <c r="IDD139" s="4"/>
      <c r="IDE139" s="4"/>
      <c r="IDF139" s="4"/>
      <c r="IDG139" s="4"/>
      <c r="IDH139" s="4"/>
      <c r="IDI139" s="4"/>
      <c r="IDJ139" s="4"/>
      <c r="IDK139" s="4"/>
      <c r="IDL139" s="4"/>
      <c r="IDM139" s="4"/>
      <c r="IDN139" s="4"/>
      <c r="IDO139" s="4"/>
      <c r="IDP139" s="4"/>
      <c r="IDQ139" s="4"/>
      <c r="IDR139" s="4"/>
      <c r="IDS139" s="4"/>
      <c r="IDT139" s="4"/>
      <c r="IDU139" s="4"/>
      <c r="IDV139" s="4"/>
      <c r="IDW139" s="4"/>
      <c r="IDX139" s="4"/>
      <c r="IDY139" s="4"/>
      <c r="IDZ139" s="4"/>
      <c r="IEA139" s="4"/>
      <c r="IEB139" s="4"/>
      <c r="IEC139" s="4"/>
      <c r="IED139" s="4"/>
      <c r="IEE139" s="4"/>
      <c r="IEF139" s="4"/>
      <c r="IEG139" s="4"/>
      <c r="IEH139" s="4"/>
      <c r="IEI139" s="4"/>
      <c r="IEJ139" s="4"/>
      <c r="IEK139" s="4"/>
      <c r="IEL139" s="4"/>
      <c r="IEM139" s="4"/>
      <c r="IEN139" s="4"/>
      <c r="IEO139" s="4"/>
      <c r="IEP139" s="4"/>
      <c r="IEQ139" s="4"/>
      <c r="IER139" s="4"/>
      <c r="IES139" s="4"/>
      <c r="IET139" s="4"/>
      <c r="IEU139" s="4"/>
      <c r="IEV139" s="4"/>
      <c r="IEW139" s="4"/>
      <c r="IEX139" s="4"/>
      <c r="IEY139" s="4"/>
      <c r="IEZ139" s="4"/>
      <c r="IFA139" s="4"/>
      <c r="IFB139" s="4"/>
      <c r="IFC139" s="4"/>
      <c r="IFD139" s="4"/>
      <c r="IFE139" s="4"/>
      <c r="IFF139" s="4"/>
      <c r="IFG139" s="4"/>
      <c r="IFH139" s="4"/>
      <c r="IFI139" s="4"/>
      <c r="IFJ139" s="4"/>
      <c r="IFK139" s="4"/>
      <c r="IFL139" s="4"/>
      <c r="IFM139" s="4"/>
      <c r="IFN139" s="4"/>
      <c r="IFO139" s="4"/>
      <c r="IFP139" s="4"/>
      <c r="IFQ139" s="4"/>
      <c r="IFR139" s="4"/>
      <c r="IFS139" s="4"/>
      <c r="IFT139" s="4"/>
      <c r="IFU139" s="4"/>
      <c r="IFV139" s="4"/>
      <c r="IFW139" s="4"/>
      <c r="IFX139" s="4"/>
      <c r="IFY139" s="4"/>
      <c r="IFZ139" s="4"/>
      <c r="IGA139" s="4"/>
      <c r="IGB139" s="4"/>
      <c r="IGC139" s="4"/>
      <c r="IGD139" s="4"/>
      <c r="IGE139" s="4"/>
      <c r="IGF139" s="4"/>
      <c r="IGG139" s="4"/>
      <c r="IGH139" s="4"/>
      <c r="IGI139" s="4"/>
      <c r="IGJ139" s="4"/>
      <c r="IGK139" s="4"/>
      <c r="IGL139" s="4"/>
      <c r="IGM139" s="4"/>
      <c r="IGN139" s="4"/>
      <c r="IGO139" s="4"/>
      <c r="IGP139" s="4"/>
      <c r="IGQ139" s="4"/>
      <c r="IGR139" s="4"/>
      <c r="IGS139" s="4"/>
      <c r="IGT139" s="4"/>
      <c r="IGU139" s="4"/>
      <c r="IGV139" s="4"/>
      <c r="IGW139" s="4"/>
      <c r="IGX139" s="4"/>
      <c r="IGY139" s="4"/>
      <c r="IGZ139" s="4"/>
      <c r="IHA139" s="4"/>
      <c r="IHB139" s="4"/>
      <c r="IHC139" s="4"/>
      <c r="IHD139" s="4"/>
      <c r="IHE139" s="4"/>
      <c r="IHF139" s="4"/>
      <c r="IHG139" s="4"/>
      <c r="IHH139" s="4"/>
      <c r="IHI139" s="4"/>
      <c r="IHJ139" s="4"/>
      <c r="IHK139" s="4"/>
      <c r="IHL139" s="4"/>
      <c r="IHM139" s="4"/>
      <c r="IHN139" s="4"/>
      <c r="IHO139" s="4"/>
      <c r="IHP139" s="4"/>
      <c r="IHQ139" s="4"/>
      <c r="IHR139" s="4"/>
      <c r="IHS139" s="4"/>
      <c r="IHT139" s="4"/>
      <c r="IHU139" s="4"/>
      <c r="IHV139" s="4"/>
      <c r="IHW139" s="4"/>
      <c r="IHX139" s="4"/>
      <c r="IHY139" s="4"/>
      <c r="IHZ139" s="4"/>
      <c r="IIA139" s="4"/>
      <c r="IIB139" s="4"/>
      <c r="IIC139" s="4"/>
      <c r="IID139" s="4"/>
      <c r="IIE139" s="4"/>
      <c r="IIF139" s="4"/>
      <c r="IIG139" s="4"/>
      <c r="IIH139" s="4"/>
      <c r="III139" s="4"/>
      <c r="IIJ139" s="4"/>
      <c r="IIK139" s="4"/>
      <c r="IIL139" s="4"/>
      <c r="IIM139" s="4"/>
      <c r="IIN139" s="4"/>
      <c r="IIO139" s="4"/>
      <c r="IIP139" s="4"/>
      <c r="IIQ139" s="4"/>
      <c r="IIR139" s="4"/>
      <c r="IIS139" s="4"/>
      <c r="IIT139" s="4"/>
      <c r="IIU139" s="4"/>
      <c r="IIV139" s="4"/>
      <c r="IIW139" s="4"/>
      <c r="IIX139" s="4"/>
      <c r="IIY139" s="4"/>
      <c r="IIZ139" s="4"/>
      <c r="IJA139" s="4"/>
      <c r="IJB139" s="4"/>
      <c r="IJC139" s="4"/>
      <c r="IJD139" s="4"/>
      <c r="IJE139" s="4"/>
      <c r="IJF139" s="4"/>
      <c r="IJG139" s="4"/>
      <c r="IJH139" s="4"/>
      <c r="IJI139" s="4"/>
      <c r="IJJ139" s="4"/>
      <c r="IJK139" s="78"/>
      <c r="IJL139" s="78"/>
      <c r="IJM139" s="78"/>
      <c r="IJN139" s="78"/>
      <c r="IJO139" s="78"/>
      <c r="IJP139" s="78"/>
      <c r="IJQ139" s="4"/>
      <c r="IJR139" s="4"/>
      <c r="IJS139" s="4"/>
      <c r="IJT139" s="4"/>
      <c r="IJU139" s="4"/>
      <c r="IJV139" s="4"/>
      <c r="IJW139" s="4"/>
      <c r="IJX139" s="4"/>
      <c r="IJY139" s="4"/>
      <c r="IJZ139" s="4"/>
      <c r="IKA139" s="4"/>
      <c r="IKB139" s="4"/>
      <c r="IKC139" s="4"/>
      <c r="IKD139" s="4"/>
      <c r="IKE139" s="4"/>
      <c r="IKF139" s="4"/>
      <c r="IKG139" s="4"/>
      <c r="IKH139" s="4"/>
      <c r="IKI139" s="4"/>
      <c r="IKJ139" s="4"/>
      <c r="IKK139" s="4"/>
      <c r="IKL139" s="4"/>
      <c r="IKM139" s="4"/>
      <c r="IKN139" s="4"/>
      <c r="IKO139" s="4"/>
      <c r="IKP139" s="4"/>
      <c r="IKQ139" s="4"/>
      <c r="IKR139" s="4"/>
      <c r="IKS139" s="4"/>
      <c r="IKT139" s="4"/>
      <c r="IKU139" s="4"/>
      <c r="IKV139" s="4"/>
      <c r="IKW139" s="4"/>
      <c r="IKX139" s="4"/>
      <c r="IKY139" s="4"/>
      <c r="IKZ139" s="4"/>
      <c r="ILA139" s="4"/>
      <c r="ILB139" s="4"/>
      <c r="ILC139" s="4"/>
      <c r="ILD139" s="4"/>
      <c r="ILE139" s="4"/>
      <c r="ILF139" s="4"/>
      <c r="ILG139" s="4"/>
      <c r="ILH139" s="4"/>
      <c r="ILI139" s="4"/>
      <c r="ILJ139" s="4"/>
      <c r="ILK139" s="4"/>
      <c r="ILL139" s="4"/>
      <c r="ILM139" s="4"/>
      <c r="ILN139" s="4"/>
      <c r="ILO139" s="4"/>
      <c r="ILP139" s="4"/>
      <c r="ILQ139" s="4"/>
      <c r="ILR139" s="4"/>
      <c r="ILS139" s="4"/>
      <c r="ILT139" s="4"/>
      <c r="ILU139" s="4"/>
      <c r="ILV139" s="4"/>
      <c r="ILW139" s="4"/>
      <c r="ILX139" s="4"/>
      <c r="ILY139" s="4"/>
      <c r="ILZ139" s="4"/>
      <c r="IMA139" s="4"/>
      <c r="IMB139" s="4"/>
      <c r="IMC139" s="4"/>
      <c r="IMD139" s="4"/>
      <c r="IME139" s="4"/>
      <c r="IMF139" s="4"/>
      <c r="IMG139" s="4"/>
      <c r="IMH139" s="4"/>
      <c r="IMI139" s="4"/>
      <c r="IMJ139" s="4"/>
      <c r="IMK139" s="4"/>
      <c r="IML139" s="4"/>
      <c r="IMM139" s="4"/>
      <c r="IMN139" s="4"/>
      <c r="IMO139" s="4"/>
      <c r="IMP139" s="4"/>
      <c r="IMQ139" s="4"/>
      <c r="IMR139" s="4"/>
      <c r="IMS139" s="4"/>
      <c r="IMT139" s="4"/>
      <c r="IMU139" s="4"/>
      <c r="IMV139" s="4"/>
      <c r="IMW139" s="4"/>
      <c r="IMX139" s="4"/>
      <c r="IMY139" s="4"/>
      <c r="IMZ139" s="4"/>
      <c r="INA139" s="4"/>
      <c r="INB139" s="4"/>
      <c r="INC139" s="4"/>
      <c r="IND139" s="4"/>
      <c r="INE139" s="4"/>
      <c r="INF139" s="4"/>
      <c r="ING139" s="4"/>
      <c r="INH139" s="4"/>
      <c r="INI139" s="4"/>
      <c r="INJ139" s="4"/>
      <c r="INK139" s="4"/>
      <c r="INL139" s="4"/>
      <c r="INM139" s="4"/>
      <c r="INN139" s="4"/>
      <c r="INO139" s="4"/>
      <c r="INP139" s="4"/>
      <c r="INQ139" s="4"/>
      <c r="INR139" s="4"/>
      <c r="INS139" s="4"/>
      <c r="INT139" s="4"/>
      <c r="INU139" s="4"/>
      <c r="INV139" s="4"/>
      <c r="INW139" s="4"/>
      <c r="INX139" s="4"/>
      <c r="INY139" s="4"/>
      <c r="INZ139" s="4"/>
      <c r="IOA139" s="4"/>
      <c r="IOB139" s="4"/>
      <c r="IOC139" s="4"/>
      <c r="IOD139" s="4"/>
      <c r="IOE139" s="4"/>
      <c r="IOF139" s="4"/>
      <c r="IOG139" s="4"/>
      <c r="IOH139" s="4"/>
      <c r="IOI139" s="4"/>
      <c r="IOJ139" s="4"/>
      <c r="IOK139" s="4"/>
      <c r="IOL139" s="4"/>
      <c r="IOM139" s="4"/>
      <c r="ION139" s="4"/>
      <c r="IOO139" s="4"/>
      <c r="IOP139" s="4"/>
      <c r="IOQ139" s="4"/>
      <c r="IOR139" s="4"/>
      <c r="IOS139" s="4"/>
      <c r="IOT139" s="4"/>
      <c r="IOU139" s="4"/>
      <c r="IOV139" s="4"/>
      <c r="IOW139" s="4"/>
      <c r="IOX139" s="4"/>
      <c r="IOY139" s="4"/>
      <c r="IOZ139" s="4"/>
      <c r="IPA139" s="4"/>
      <c r="IPB139" s="4"/>
      <c r="IPC139" s="4"/>
      <c r="IPD139" s="4"/>
      <c r="IPE139" s="4"/>
      <c r="IPF139" s="4"/>
      <c r="IPG139" s="4"/>
      <c r="IPH139" s="4"/>
      <c r="IPI139" s="4"/>
      <c r="IPJ139" s="4"/>
      <c r="IPK139" s="4"/>
      <c r="IPL139" s="4"/>
      <c r="IPM139" s="4"/>
      <c r="IPN139" s="4"/>
      <c r="IPO139" s="4"/>
      <c r="IPP139" s="4"/>
      <c r="IPQ139" s="4"/>
      <c r="IPR139" s="4"/>
      <c r="IPS139" s="4"/>
      <c r="IPT139" s="4"/>
      <c r="IPU139" s="4"/>
      <c r="IPV139" s="4"/>
      <c r="IPW139" s="4"/>
      <c r="IPX139" s="4"/>
      <c r="IPY139" s="4"/>
      <c r="IPZ139" s="4"/>
      <c r="IQA139" s="4"/>
      <c r="IQB139" s="4"/>
      <c r="IQC139" s="4"/>
      <c r="IQD139" s="4"/>
      <c r="IQE139" s="4"/>
      <c r="IQF139" s="4"/>
      <c r="IQG139" s="4"/>
      <c r="IQH139" s="4"/>
      <c r="IQI139" s="4"/>
      <c r="IQJ139" s="4"/>
      <c r="IQK139" s="4"/>
      <c r="IQL139" s="4"/>
      <c r="IQM139" s="4"/>
      <c r="IQN139" s="4"/>
      <c r="IQO139" s="4"/>
      <c r="IQP139" s="4"/>
      <c r="IQQ139" s="4"/>
      <c r="IQR139" s="4"/>
      <c r="IQS139" s="4"/>
      <c r="IQT139" s="4"/>
      <c r="IQU139" s="4"/>
      <c r="IQV139" s="4"/>
      <c r="IQW139" s="4"/>
      <c r="IQX139" s="4"/>
      <c r="IQY139" s="4"/>
      <c r="IQZ139" s="4"/>
      <c r="IRA139" s="4"/>
      <c r="IRB139" s="4"/>
      <c r="IRC139" s="4"/>
      <c r="IRD139" s="4"/>
      <c r="IRE139" s="4"/>
      <c r="IRF139" s="4"/>
      <c r="IRG139" s="4"/>
      <c r="IRH139" s="4"/>
      <c r="IRI139" s="4"/>
      <c r="IRJ139" s="4"/>
      <c r="IRK139" s="4"/>
      <c r="IRL139" s="4"/>
      <c r="IRM139" s="4"/>
      <c r="IRN139" s="4"/>
      <c r="IRO139" s="4"/>
      <c r="IRP139" s="4"/>
      <c r="IRQ139" s="4"/>
      <c r="IRR139" s="4"/>
      <c r="IRS139" s="4"/>
      <c r="IRT139" s="4"/>
      <c r="IRU139" s="4"/>
      <c r="IRV139" s="4"/>
      <c r="IRW139" s="4"/>
      <c r="IRX139" s="4"/>
      <c r="IRY139" s="4"/>
      <c r="IRZ139" s="4"/>
      <c r="ISA139" s="4"/>
      <c r="ISB139" s="4"/>
      <c r="ISC139" s="4"/>
      <c r="ISD139" s="4"/>
      <c r="ISE139" s="4"/>
      <c r="ISF139" s="4"/>
      <c r="ISG139" s="4"/>
      <c r="ISH139" s="4"/>
      <c r="ISI139" s="4"/>
      <c r="ISJ139" s="4"/>
      <c r="ISK139" s="4"/>
      <c r="ISL139" s="4"/>
      <c r="ISM139" s="4"/>
      <c r="ISN139" s="4"/>
      <c r="ISO139" s="4"/>
      <c r="ISP139" s="4"/>
      <c r="ISQ139" s="4"/>
      <c r="ISR139" s="4"/>
      <c r="ISS139" s="4"/>
      <c r="IST139" s="4"/>
      <c r="ISU139" s="4"/>
      <c r="ISV139" s="4"/>
      <c r="ISW139" s="4"/>
      <c r="ISX139" s="4"/>
      <c r="ISY139" s="4"/>
      <c r="ISZ139" s="4"/>
      <c r="ITA139" s="4"/>
      <c r="ITB139" s="4"/>
      <c r="ITC139" s="4"/>
      <c r="ITD139" s="4"/>
      <c r="ITE139" s="4"/>
      <c r="ITF139" s="4"/>
      <c r="ITG139" s="78"/>
      <c r="ITH139" s="78"/>
      <c r="ITI139" s="78"/>
      <c r="ITJ139" s="78"/>
      <c r="ITK139" s="78"/>
      <c r="ITL139" s="78"/>
      <c r="ITM139" s="4"/>
      <c r="ITN139" s="4"/>
      <c r="ITO139" s="4"/>
      <c r="ITP139" s="4"/>
      <c r="ITQ139" s="4"/>
      <c r="ITR139" s="4"/>
      <c r="ITS139" s="4"/>
      <c r="ITT139" s="4"/>
      <c r="ITU139" s="4"/>
      <c r="ITV139" s="4"/>
      <c r="ITW139" s="4"/>
      <c r="ITX139" s="4"/>
      <c r="ITY139" s="4"/>
      <c r="ITZ139" s="4"/>
      <c r="IUA139" s="4"/>
      <c r="IUB139" s="4"/>
      <c r="IUC139" s="4"/>
      <c r="IUD139" s="4"/>
      <c r="IUE139" s="4"/>
      <c r="IUF139" s="4"/>
      <c r="IUG139" s="4"/>
      <c r="IUH139" s="4"/>
      <c r="IUI139" s="4"/>
      <c r="IUJ139" s="4"/>
      <c r="IUK139" s="4"/>
      <c r="IUL139" s="4"/>
      <c r="IUM139" s="4"/>
      <c r="IUN139" s="4"/>
      <c r="IUO139" s="4"/>
      <c r="IUP139" s="4"/>
      <c r="IUQ139" s="4"/>
      <c r="IUR139" s="4"/>
      <c r="IUS139" s="4"/>
      <c r="IUT139" s="4"/>
      <c r="IUU139" s="4"/>
      <c r="IUV139" s="4"/>
      <c r="IUW139" s="4"/>
      <c r="IUX139" s="4"/>
      <c r="IUY139" s="4"/>
      <c r="IUZ139" s="4"/>
      <c r="IVA139" s="4"/>
      <c r="IVB139" s="4"/>
      <c r="IVC139" s="4"/>
      <c r="IVD139" s="4"/>
      <c r="IVE139" s="4"/>
      <c r="IVF139" s="4"/>
      <c r="IVG139" s="4"/>
      <c r="IVH139" s="4"/>
      <c r="IVI139" s="4"/>
      <c r="IVJ139" s="4"/>
      <c r="IVK139" s="4"/>
      <c r="IVL139" s="4"/>
      <c r="IVM139" s="4"/>
      <c r="IVN139" s="4"/>
      <c r="IVO139" s="4"/>
      <c r="IVP139" s="4"/>
      <c r="IVQ139" s="4"/>
      <c r="IVR139" s="4"/>
      <c r="IVS139" s="4"/>
      <c r="IVT139" s="4"/>
      <c r="IVU139" s="4"/>
      <c r="IVV139" s="4"/>
      <c r="IVW139" s="4"/>
      <c r="IVX139" s="4"/>
      <c r="IVY139" s="4"/>
      <c r="IVZ139" s="4"/>
      <c r="IWA139" s="4"/>
      <c r="IWB139" s="4"/>
      <c r="IWC139" s="4"/>
      <c r="IWD139" s="4"/>
      <c r="IWE139" s="4"/>
      <c r="IWF139" s="4"/>
      <c r="IWG139" s="4"/>
      <c r="IWH139" s="4"/>
      <c r="IWI139" s="4"/>
      <c r="IWJ139" s="4"/>
      <c r="IWK139" s="4"/>
      <c r="IWL139" s="4"/>
      <c r="IWM139" s="4"/>
      <c r="IWN139" s="4"/>
      <c r="IWO139" s="4"/>
      <c r="IWP139" s="4"/>
      <c r="IWQ139" s="4"/>
      <c r="IWR139" s="4"/>
      <c r="IWS139" s="4"/>
      <c r="IWT139" s="4"/>
      <c r="IWU139" s="4"/>
      <c r="IWV139" s="4"/>
      <c r="IWW139" s="4"/>
      <c r="IWX139" s="4"/>
      <c r="IWY139" s="4"/>
      <c r="IWZ139" s="4"/>
      <c r="IXA139" s="4"/>
      <c r="IXB139" s="4"/>
      <c r="IXC139" s="4"/>
      <c r="IXD139" s="4"/>
      <c r="IXE139" s="4"/>
      <c r="IXF139" s="4"/>
      <c r="IXG139" s="4"/>
      <c r="IXH139" s="4"/>
      <c r="IXI139" s="4"/>
      <c r="IXJ139" s="4"/>
      <c r="IXK139" s="4"/>
      <c r="IXL139" s="4"/>
      <c r="IXM139" s="4"/>
      <c r="IXN139" s="4"/>
      <c r="IXO139" s="4"/>
      <c r="IXP139" s="4"/>
      <c r="IXQ139" s="4"/>
      <c r="IXR139" s="4"/>
      <c r="IXS139" s="4"/>
      <c r="IXT139" s="4"/>
      <c r="IXU139" s="4"/>
      <c r="IXV139" s="4"/>
      <c r="IXW139" s="4"/>
      <c r="IXX139" s="4"/>
      <c r="IXY139" s="4"/>
      <c r="IXZ139" s="4"/>
      <c r="IYA139" s="4"/>
      <c r="IYB139" s="4"/>
      <c r="IYC139" s="4"/>
      <c r="IYD139" s="4"/>
      <c r="IYE139" s="4"/>
      <c r="IYF139" s="4"/>
      <c r="IYG139" s="4"/>
      <c r="IYH139" s="4"/>
      <c r="IYI139" s="4"/>
      <c r="IYJ139" s="4"/>
      <c r="IYK139" s="4"/>
      <c r="IYL139" s="4"/>
      <c r="IYM139" s="4"/>
      <c r="IYN139" s="4"/>
      <c r="IYO139" s="4"/>
      <c r="IYP139" s="4"/>
      <c r="IYQ139" s="4"/>
      <c r="IYR139" s="4"/>
      <c r="IYS139" s="4"/>
      <c r="IYT139" s="4"/>
      <c r="IYU139" s="4"/>
      <c r="IYV139" s="4"/>
      <c r="IYW139" s="4"/>
      <c r="IYX139" s="4"/>
      <c r="IYY139" s="4"/>
      <c r="IYZ139" s="4"/>
      <c r="IZA139" s="4"/>
      <c r="IZB139" s="4"/>
      <c r="IZC139" s="4"/>
      <c r="IZD139" s="4"/>
      <c r="IZE139" s="4"/>
      <c r="IZF139" s="4"/>
      <c r="IZG139" s="4"/>
      <c r="IZH139" s="4"/>
      <c r="IZI139" s="4"/>
      <c r="IZJ139" s="4"/>
      <c r="IZK139" s="4"/>
      <c r="IZL139" s="4"/>
      <c r="IZM139" s="4"/>
      <c r="IZN139" s="4"/>
      <c r="IZO139" s="4"/>
      <c r="IZP139" s="4"/>
      <c r="IZQ139" s="4"/>
      <c r="IZR139" s="4"/>
      <c r="IZS139" s="4"/>
      <c r="IZT139" s="4"/>
      <c r="IZU139" s="4"/>
      <c r="IZV139" s="4"/>
      <c r="IZW139" s="4"/>
      <c r="IZX139" s="4"/>
      <c r="IZY139" s="4"/>
      <c r="IZZ139" s="4"/>
      <c r="JAA139" s="4"/>
      <c r="JAB139" s="4"/>
      <c r="JAC139" s="4"/>
      <c r="JAD139" s="4"/>
      <c r="JAE139" s="4"/>
      <c r="JAF139" s="4"/>
      <c r="JAG139" s="4"/>
      <c r="JAH139" s="4"/>
      <c r="JAI139" s="4"/>
      <c r="JAJ139" s="4"/>
      <c r="JAK139" s="4"/>
      <c r="JAL139" s="4"/>
      <c r="JAM139" s="4"/>
      <c r="JAN139" s="4"/>
      <c r="JAO139" s="4"/>
      <c r="JAP139" s="4"/>
      <c r="JAQ139" s="4"/>
      <c r="JAR139" s="4"/>
      <c r="JAS139" s="4"/>
      <c r="JAT139" s="4"/>
      <c r="JAU139" s="4"/>
      <c r="JAV139" s="4"/>
      <c r="JAW139" s="4"/>
      <c r="JAX139" s="4"/>
      <c r="JAY139" s="4"/>
      <c r="JAZ139" s="4"/>
      <c r="JBA139" s="4"/>
      <c r="JBB139" s="4"/>
      <c r="JBC139" s="4"/>
      <c r="JBD139" s="4"/>
      <c r="JBE139" s="4"/>
      <c r="JBF139" s="4"/>
      <c r="JBG139" s="4"/>
      <c r="JBH139" s="4"/>
      <c r="JBI139" s="4"/>
      <c r="JBJ139" s="4"/>
      <c r="JBK139" s="4"/>
      <c r="JBL139" s="4"/>
      <c r="JBM139" s="4"/>
      <c r="JBN139" s="4"/>
      <c r="JBO139" s="4"/>
      <c r="JBP139" s="4"/>
      <c r="JBQ139" s="4"/>
      <c r="JBR139" s="4"/>
      <c r="JBS139" s="4"/>
      <c r="JBT139" s="4"/>
      <c r="JBU139" s="4"/>
      <c r="JBV139" s="4"/>
      <c r="JBW139" s="4"/>
      <c r="JBX139" s="4"/>
      <c r="JBY139" s="4"/>
      <c r="JBZ139" s="4"/>
      <c r="JCA139" s="4"/>
      <c r="JCB139" s="4"/>
      <c r="JCC139" s="4"/>
      <c r="JCD139" s="4"/>
      <c r="JCE139" s="4"/>
      <c r="JCF139" s="4"/>
      <c r="JCG139" s="4"/>
      <c r="JCH139" s="4"/>
      <c r="JCI139" s="4"/>
      <c r="JCJ139" s="4"/>
      <c r="JCK139" s="4"/>
      <c r="JCL139" s="4"/>
      <c r="JCM139" s="4"/>
      <c r="JCN139" s="4"/>
      <c r="JCO139" s="4"/>
      <c r="JCP139" s="4"/>
      <c r="JCQ139" s="4"/>
      <c r="JCR139" s="4"/>
      <c r="JCS139" s="4"/>
      <c r="JCT139" s="4"/>
      <c r="JCU139" s="4"/>
      <c r="JCV139" s="4"/>
      <c r="JCW139" s="4"/>
      <c r="JCX139" s="4"/>
      <c r="JCY139" s="4"/>
      <c r="JCZ139" s="4"/>
      <c r="JDA139" s="4"/>
      <c r="JDB139" s="4"/>
      <c r="JDC139" s="78"/>
      <c r="JDD139" s="78"/>
      <c r="JDE139" s="78"/>
      <c r="JDF139" s="78"/>
      <c r="JDG139" s="78"/>
      <c r="JDH139" s="78"/>
      <c r="JDI139" s="4"/>
      <c r="JDJ139" s="4"/>
      <c r="JDK139" s="4"/>
      <c r="JDL139" s="4"/>
      <c r="JDM139" s="4"/>
      <c r="JDN139" s="4"/>
      <c r="JDO139" s="4"/>
      <c r="JDP139" s="4"/>
      <c r="JDQ139" s="4"/>
      <c r="JDR139" s="4"/>
      <c r="JDS139" s="4"/>
      <c r="JDT139" s="4"/>
      <c r="JDU139" s="4"/>
      <c r="JDV139" s="4"/>
      <c r="JDW139" s="4"/>
      <c r="JDX139" s="4"/>
      <c r="JDY139" s="4"/>
      <c r="JDZ139" s="4"/>
      <c r="JEA139" s="4"/>
      <c r="JEB139" s="4"/>
      <c r="JEC139" s="4"/>
      <c r="JED139" s="4"/>
      <c r="JEE139" s="4"/>
      <c r="JEF139" s="4"/>
      <c r="JEG139" s="4"/>
      <c r="JEH139" s="4"/>
      <c r="JEI139" s="4"/>
      <c r="JEJ139" s="4"/>
      <c r="JEK139" s="4"/>
      <c r="JEL139" s="4"/>
      <c r="JEM139" s="4"/>
      <c r="JEN139" s="4"/>
      <c r="JEO139" s="4"/>
      <c r="JEP139" s="4"/>
      <c r="JEQ139" s="4"/>
      <c r="JER139" s="4"/>
      <c r="JES139" s="4"/>
      <c r="JET139" s="4"/>
      <c r="JEU139" s="4"/>
      <c r="JEV139" s="4"/>
      <c r="JEW139" s="4"/>
      <c r="JEX139" s="4"/>
      <c r="JEY139" s="4"/>
      <c r="JEZ139" s="4"/>
      <c r="JFA139" s="4"/>
      <c r="JFB139" s="4"/>
      <c r="JFC139" s="4"/>
      <c r="JFD139" s="4"/>
      <c r="JFE139" s="4"/>
      <c r="JFF139" s="4"/>
      <c r="JFG139" s="4"/>
      <c r="JFH139" s="4"/>
      <c r="JFI139" s="4"/>
      <c r="JFJ139" s="4"/>
      <c r="JFK139" s="4"/>
      <c r="JFL139" s="4"/>
      <c r="JFM139" s="4"/>
      <c r="JFN139" s="4"/>
      <c r="JFO139" s="4"/>
      <c r="JFP139" s="4"/>
      <c r="JFQ139" s="4"/>
      <c r="JFR139" s="4"/>
      <c r="JFS139" s="4"/>
      <c r="JFT139" s="4"/>
      <c r="JFU139" s="4"/>
      <c r="JFV139" s="4"/>
      <c r="JFW139" s="4"/>
      <c r="JFX139" s="4"/>
      <c r="JFY139" s="4"/>
      <c r="JFZ139" s="4"/>
      <c r="JGA139" s="4"/>
      <c r="JGB139" s="4"/>
      <c r="JGC139" s="4"/>
      <c r="JGD139" s="4"/>
      <c r="JGE139" s="4"/>
      <c r="JGF139" s="4"/>
      <c r="JGG139" s="4"/>
      <c r="JGH139" s="4"/>
      <c r="JGI139" s="4"/>
      <c r="JGJ139" s="4"/>
      <c r="JGK139" s="4"/>
      <c r="JGL139" s="4"/>
      <c r="JGM139" s="4"/>
      <c r="JGN139" s="4"/>
      <c r="JGO139" s="4"/>
      <c r="JGP139" s="4"/>
      <c r="JGQ139" s="4"/>
      <c r="JGR139" s="4"/>
      <c r="JGS139" s="4"/>
      <c r="JGT139" s="4"/>
      <c r="JGU139" s="4"/>
      <c r="JGV139" s="4"/>
      <c r="JGW139" s="4"/>
      <c r="JGX139" s="4"/>
      <c r="JGY139" s="4"/>
      <c r="JGZ139" s="4"/>
      <c r="JHA139" s="4"/>
      <c r="JHB139" s="4"/>
      <c r="JHC139" s="4"/>
      <c r="JHD139" s="4"/>
      <c r="JHE139" s="4"/>
      <c r="JHF139" s="4"/>
      <c r="JHG139" s="4"/>
      <c r="JHH139" s="4"/>
      <c r="JHI139" s="4"/>
      <c r="JHJ139" s="4"/>
      <c r="JHK139" s="4"/>
      <c r="JHL139" s="4"/>
      <c r="JHM139" s="4"/>
      <c r="JHN139" s="4"/>
      <c r="JHO139" s="4"/>
      <c r="JHP139" s="4"/>
      <c r="JHQ139" s="4"/>
      <c r="JHR139" s="4"/>
      <c r="JHS139" s="4"/>
      <c r="JHT139" s="4"/>
      <c r="JHU139" s="4"/>
      <c r="JHV139" s="4"/>
      <c r="JHW139" s="4"/>
      <c r="JHX139" s="4"/>
      <c r="JHY139" s="4"/>
      <c r="JHZ139" s="4"/>
      <c r="JIA139" s="4"/>
      <c r="JIB139" s="4"/>
      <c r="JIC139" s="4"/>
      <c r="JID139" s="4"/>
      <c r="JIE139" s="4"/>
      <c r="JIF139" s="4"/>
      <c r="JIG139" s="4"/>
      <c r="JIH139" s="4"/>
      <c r="JII139" s="4"/>
      <c r="JIJ139" s="4"/>
      <c r="JIK139" s="4"/>
      <c r="JIL139" s="4"/>
      <c r="JIM139" s="4"/>
      <c r="JIN139" s="4"/>
      <c r="JIO139" s="4"/>
      <c r="JIP139" s="4"/>
      <c r="JIQ139" s="4"/>
      <c r="JIR139" s="4"/>
      <c r="JIS139" s="4"/>
      <c r="JIT139" s="4"/>
      <c r="JIU139" s="4"/>
      <c r="JIV139" s="4"/>
      <c r="JIW139" s="4"/>
      <c r="JIX139" s="4"/>
      <c r="JIY139" s="4"/>
      <c r="JIZ139" s="4"/>
      <c r="JJA139" s="4"/>
      <c r="JJB139" s="4"/>
      <c r="JJC139" s="4"/>
      <c r="JJD139" s="4"/>
      <c r="JJE139" s="4"/>
      <c r="JJF139" s="4"/>
      <c r="JJG139" s="4"/>
      <c r="JJH139" s="4"/>
      <c r="JJI139" s="4"/>
      <c r="JJJ139" s="4"/>
      <c r="JJK139" s="4"/>
      <c r="JJL139" s="4"/>
      <c r="JJM139" s="4"/>
      <c r="JJN139" s="4"/>
      <c r="JJO139" s="4"/>
      <c r="JJP139" s="4"/>
      <c r="JJQ139" s="4"/>
      <c r="JJR139" s="4"/>
      <c r="JJS139" s="4"/>
      <c r="JJT139" s="4"/>
      <c r="JJU139" s="4"/>
      <c r="JJV139" s="4"/>
      <c r="JJW139" s="4"/>
      <c r="JJX139" s="4"/>
      <c r="JJY139" s="4"/>
      <c r="JJZ139" s="4"/>
      <c r="JKA139" s="4"/>
      <c r="JKB139" s="4"/>
      <c r="JKC139" s="4"/>
      <c r="JKD139" s="4"/>
      <c r="JKE139" s="4"/>
      <c r="JKF139" s="4"/>
      <c r="JKG139" s="4"/>
      <c r="JKH139" s="4"/>
      <c r="JKI139" s="4"/>
      <c r="JKJ139" s="4"/>
      <c r="JKK139" s="4"/>
      <c r="JKL139" s="4"/>
      <c r="JKM139" s="4"/>
      <c r="JKN139" s="4"/>
      <c r="JKO139" s="4"/>
      <c r="JKP139" s="4"/>
      <c r="JKQ139" s="4"/>
      <c r="JKR139" s="4"/>
      <c r="JKS139" s="4"/>
      <c r="JKT139" s="4"/>
      <c r="JKU139" s="4"/>
      <c r="JKV139" s="4"/>
      <c r="JKW139" s="4"/>
      <c r="JKX139" s="4"/>
      <c r="JKY139" s="4"/>
      <c r="JKZ139" s="4"/>
      <c r="JLA139" s="4"/>
      <c r="JLB139" s="4"/>
      <c r="JLC139" s="4"/>
      <c r="JLD139" s="4"/>
      <c r="JLE139" s="4"/>
      <c r="JLF139" s="4"/>
      <c r="JLG139" s="4"/>
      <c r="JLH139" s="4"/>
      <c r="JLI139" s="4"/>
      <c r="JLJ139" s="4"/>
      <c r="JLK139" s="4"/>
      <c r="JLL139" s="4"/>
      <c r="JLM139" s="4"/>
      <c r="JLN139" s="4"/>
      <c r="JLO139" s="4"/>
      <c r="JLP139" s="4"/>
      <c r="JLQ139" s="4"/>
      <c r="JLR139" s="4"/>
      <c r="JLS139" s="4"/>
      <c r="JLT139" s="4"/>
      <c r="JLU139" s="4"/>
      <c r="JLV139" s="4"/>
      <c r="JLW139" s="4"/>
      <c r="JLX139" s="4"/>
      <c r="JLY139" s="4"/>
      <c r="JLZ139" s="4"/>
      <c r="JMA139" s="4"/>
      <c r="JMB139" s="4"/>
      <c r="JMC139" s="4"/>
      <c r="JMD139" s="4"/>
      <c r="JME139" s="4"/>
      <c r="JMF139" s="4"/>
      <c r="JMG139" s="4"/>
      <c r="JMH139" s="4"/>
      <c r="JMI139" s="4"/>
      <c r="JMJ139" s="4"/>
      <c r="JMK139" s="4"/>
      <c r="JML139" s="4"/>
      <c r="JMM139" s="4"/>
      <c r="JMN139" s="4"/>
      <c r="JMO139" s="4"/>
      <c r="JMP139" s="4"/>
      <c r="JMQ139" s="4"/>
      <c r="JMR139" s="4"/>
      <c r="JMS139" s="4"/>
      <c r="JMT139" s="4"/>
      <c r="JMU139" s="4"/>
      <c r="JMV139" s="4"/>
      <c r="JMW139" s="4"/>
      <c r="JMX139" s="4"/>
      <c r="JMY139" s="78"/>
      <c r="JMZ139" s="78"/>
      <c r="JNA139" s="78"/>
      <c r="JNB139" s="78"/>
      <c r="JNC139" s="78"/>
      <c r="JND139" s="78"/>
      <c r="JNE139" s="4"/>
      <c r="JNF139" s="4"/>
      <c r="JNG139" s="4"/>
      <c r="JNH139" s="4"/>
      <c r="JNI139" s="4"/>
      <c r="JNJ139" s="4"/>
      <c r="JNK139" s="4"/>
      <c r="JNL139" s="4"/>
      <c r="JNM139" s="4"/>
      <c r="JNN139" s="4"/>
      <c r="JNO139" s="4"/>
      <c r="JNP139" s="4"/>
      <c r="JNQ139" s="4"/>
      <c r="JNR139" s="4"/>
      <c r="JNS139" s="4"/>
      <c r="JNT139" s="4"/>
      <c r="JNU139" s="4"/>
      <c r="JNV139" s="4"/>
      <c r="JNW139" s="4"/>
      <c r="JNX139" s="4"/>
      <c r="JNY139" s="4"/>
      <c r="JNZ139" s="4"/>
      <c r="JOA139" s="4"/>
      <c r="JOB139" s="4"/>
      <c r="JOC139" s="4"/>
      <c r="JOD139" s="4"/>
      <c r="JOE139" s="4"/>
      <c r="JOF139" s="4"/>
      <c r="JOG139" s="4"/>
      <c r="JOH139" s="4"/>
      <c r="JOI139" s="4"/>
      <c r="JOJ139" s="4"/>
      <c r="JOK139" s="4"/>
      <c r="JOL139" s="4"/>
      <c r="JOM139" s="4"/>
      <c r="JON139" s="4"/>
      <c r="JOO139" s="4"/>
      <c r="JOP139" s="4"/>
      <c r="JOQ139" s="4"/>
      <c r="JOR139" s="4"/>
      <c r="JOS139" s="4"/>
      <c r="JOT139" s="4"/>
      <c r="JOU139" s="4"/>
      <c r="JOV139" s="4"/>
      <c r="JOW139" s="4"/>
      <c r="JOX139" s="4"/>
      <c r="JOY139" s="4"/>
      <c r="JOZ139" s="4"/>
      <c r="JPA139" s="4"/>
      <c r="JPB139" s="4"/>
      <c r="JPC139" s="4"/>
      <c r="JPD139" s="4"/>
      <c r="JPE139" s="4"/>
      <c r="JPF139" s="4"/>
      <c r="JPG139" s="4"/>
      <c r="JPH139" s="4"/>
      <c r="JPI139" s="4"/>
      <c r="JPJ139" s="4"/>
      <c r="JPK139" s="4"/>
      <c r="JPL139" s="4"/>
      <c r="JPM139" s="4"/>
      <c r="JPN139" s="4"/>
      <c r="JPO139" s="4"/>
      <c r="JPP139" s="4"/>
      <c r="JPQ139" s="4"/>
      <c r="JPR139" s="4"/>
      <c r="JPS139" s="4"/>
      <c r="JPT139" s="4"/>
      <c r="JPU139" s="4"/>
      <c r="JPV139" s="4"/>
      <c r="JPW139" s="4"/>
      <c r="JPX139" s="4"/>
      <c r="JPY139" s="4"/>
      <c r="JPZ139" s="4"/>
      <c r="JQA139" s="4"/>
      <c r="JQB139" s="4"/>
      <c r="JQC139" s="4"/>
      <c r="JQD139" s="4"/>
      <c r="JQE139" s="4"/>
      <c r="JQF139" s="4"/>
      <c r="JQG139" s="4"/>
      <c r="JQH139" s="4"/>
      <c r="JQI139" s="4"/>
      <c r="JQJ139" s="4"/>
      <c r="JQK139" s="4"/>
      <c r="JQL139" s="4"/>
      <c r="JQM139" s="4"/>
      <c r="JQN139" s="4"/>
      <c r="JQO139" s="4"/>
      <c r="JQP139" s="4"/>
      <c r="JQQ139" s="4"/>
      <c r="JQR139" s="4"/>
      <c r="JQS139" s="4"/>
      <c r="JQT139" s="4"/>
      <c r="JQU139" s="4"/>
      <c r="JQV139" s="4"/>
      <c r="JQW139" s="4"/>
      <c r="JQX139" s="4"/>
      <c r="JQY139" s="4"/>
      <c r="JQZ139" s="4"/>
      <c r="JRA139" s="4"/>
      <c r="JRB139" s="4"/>
      <c r="JRC139" s="4"/>
      <c r="JRD139" s="4"/>
      <c r="JRE139" s="4"/>
      <c r="JRF139" s="4"/>
      <c r="JRG139" s="4"/>
      <c r="JRH139" s="4"/>
      <c r="JRI139" s="4"/>
      <c r="JRJ139" s="4"/>
      <c r="JRK139" s="4"/>
      <c r="JRL139" s="4"/>
      <c r="JRM139" s="4"/>
      <c r="JRN139" s="4"/>
      <c r="JRO139" s="4"/>
      <c r="JRP139" s="4"/>
      <c r="JRQ139" s="4"/>
      <c r="JRR139" s="4"/>
      <c r="JRS139" s="4"/>
      <c r="JRT139" s="4"/>
      <c r="JRU139" s="4"/>
      <c r="JRV139" s="4"/>
      <c r="JRW139" s="4"/>
      <c r="JRX139" s="4"/>
      <c r="JRY139" s="4"/>
      <c r="JRZ139" s="4"/>
      <c r="JSA139" s="4"/>
      <c r="JSB139" s="4"/>
      <c r="JSC139" s="4"/>
      <c r="JSD139" s="4"/>
      <c r="JSE139" s="4"/>
      <c r="JSF139" s="4"/>
      <c r="JSG139" s="4"/>
      <c r="JSH139" s="4"/>
      <c r="JSI139" s="4"/>
      <c r="JSJ139" s="4"/>
      <c r="JSK139" s="4"/>
      <c r="JSL139" s="4"/>
      <c r="JSM139" s="4"/>
      <c r="JSN139" s="4"/>
      <c r="JSO139" s="4"/>
      <c r="JSP139" s="4"/>
      <c r="JSQ139" s="4"/>
      <c r="JSR139" s="4"/>
      <c r="JSS139" s="4"/>
      <c r="JST139" s="4"/>
      <c r="JSU139" s="4"/>
      <c r="JSV139" s="4"/>
      <c r="JSW139" s="4"/>
      <c r="JSX139" s="4"/>
      <c r="JSY139" s="4"/>
      <c r="JSZ139" s="4"/>
      <c r="JTA139" s="4"/>
      <c r="JTB139" s="4"/>
      <c r="JTC139" s="4"/>
      <c r="JTD139" s="4"/>
      <c r="JTE139" s="4"/>
      <c r="JTF139" s="4"/>
      <c r="JTG139" s="4"/>
      <c r="JTH139" s="4"/>
      <c r="JTI139" s="4"/>
      <c r="JTJ139" s="4"/>
      <c r="JTK139" s="4"/>
      <c r="JTL139" s="4"/>
      <c r="JTM139" s="4"/>
      <c r="JTN139" s="4"/>
      <c r="JTO139" s="4"/>
      <c r="JTP139" s="4"/>
      <c r="JTQ139" s="4"/>
      <c r="JTR139" s="4"/>
      <c r="JTS139" s="4"/>
      <c r="JTT139" s="4"/>
      <c r="JTU139" s="4"/>
      <c r="JTV139" s="4"/>
      <c r="JTW139" s="4"/>
      <c r="JTX139" s="4"/>
      <c r="JTY139" s="4"/>
      <c r="JTZ139" s="4"/>
      <c r="JUA139" s="4"/>
      <c r="JUB139" s="4"/>
      <c r="JUC139" s="4"/>
      <c r="JUD139" s="4"/>
      <c r="JUE139" s="4"/>
      <c r="JUF139" s="4"/>
      <c r="JUG139" s="4"/>
      <c r="JUH139" s="4"/>
      <c r="JUI139" s="4"/>
      <c r="JUJ139" s="4"/>
      <c r="JUK139" s="4"/>
      <c r="JUL139" s="4"/>
      <c r="JUM139" s="4"/>
      <c r="JUN139" s="4"/>
      <c r="JUO139" s="4"/>
      <c r="JUP139" s="4"/>
      <c r="JUQ139" s="4"/>
      <c r="JUR139" s="4"/>
      <c r="JUS139" s="4"/>
      <c r="JUT139" s="4"/>
      <c r="JUU139" s="4"/>
      <c r="JUV139" s="4"/>
      <c r="JUW139" s="4"/>
      <c r="JUX139" s="4"/>
      <c r="JUY139" s="4"/>
      <c r="JUZ139" s="4"/>
      <c r="JVA139" s="4"/>
      <c r="JVB139" s="4"/>
      <c r="JVC139" s="4"/>
      <c r="JVD139" s="4"/>
      <c r="JVE139" s="4"/>
      <c r="JVF139" s="4"/>
      <c r="JVG139" s="4"/>
      <c r="JVH139" s="4"/>
      <c r="JVI139" s="4"/>
      <c r="JVJ139" s="4"/>
      <c r="JVK139" s="4"/>
      <c r="JVL139" s="4"/>
      <c r="JVM139" s="4"/>
      <c r="JVN139" s="4"/>
      <c r="JVO139" s="4"/>
      <c r="JVP139" s="4"/>
      <c r="JVQ139" s="4"/>
      <c r="JVR139" s="4"/>
      <c r="JVS139" s="4"/>
      <c r="JVT139" s="4"/>
      <c r="JVU139" s="4"/>
      <c r="JVV139" s="4"/>
      <c r="JVW139" s="4"/>
      <c r="JVX139" s="4"/>
      <c r="JVY139" s="4"/>
      <c r="JVZ139" s="4"/>
      <c r="JWA139" s="4"/>
      <c r="JWB139" s="4"/>
      <c r="JWC139" s="4"/>
      <c r="JWD139" s="4"/>
      <c r="JWE139" s="4"/>
      <c r="JWF139" s="4"/>
      <c r="JWG139" s="4"/>
      <c r="JWH139" s="4"/>
      <c r="JWI139" s="4"/>
      <c r="JWJ139" s="4"/>
      <c r="JWK139" s="4"/>
      <c r="JWL139" s="4"/>
      <c r="JWM139" s="4"/>
      <c r="JWN139" s="4"/>
      <c r="JWO139" s="4"/>
      <c r="JWP139" s="4"/>
      <c r="JWQ139" s="4"/>
      <c r="JWR139" s="4"/>
      <c r="JWS139" s="4"/>
      <c r="JWT139" s="4"/>
      <c r="JWU139" s="78"/>
      <c r="JWV139" s="78"/>
      <c r="JWW139" s="78"/>
      <c r="JWX139" s="78"/>
      <c r="JWY139" s="78"/>
      <c r="JWZ139" s="78"/>
      <c r="JXA139" s="4"/>
      <c r="JXB139" s="4"/>
      <c r="JXC139" s="4"/>
      <c r="JXD139" s="4"/>
      <c r="JXE139" s="4"/>
      <c r="JXF139" s="4"/>
      <c r="JXG139" s="4"/>
      <c r="JXH139" s="4"/>
      <c r="JXI139" s="4"/>
      <c r="JXJ139" s="4"/>
      <c r="JXK139" s="4"/>
      <c r="JXL139" s="4"/>
      <c r="JXM139" s="4"/>
      <c r="JXN139" s="4"/>
      <c r="JXO139" s="4"/>
      <c r="JXP139" s="4"/>
      <c r="JXQ139" s="4"/>
      <c r="JXR139" s="4"/>
      <c r="JXS139" s="4"/>
      <c r="JXT139" s="4"/>
      <c r="JXU139" s="4"/>
      <c r="JXV139" s="4"/>
      <c r="JXW139" s="4"/>
      <c r="JXX139" s="4"/>
      <c r="JXY139" s="4"/>
      <c r="JXZ139" s="4"/>
      <c r="JYA139" s="4"/>
      <c r="JYB139" s="4"/>
      <c r="JYC139" s="4"/>
      <c r="JYD139" s="4"/>
      <c r="JYE139" s="4"/>
      <c r="JYF139" s="4"/>
      <c r="JYG139" s="4"/>
      <c r="JYH139" s="4"/>
      <c r="JYI139" s="4"/>
      <c r="JYJ139" s="4"/>
      <c r="JYK139" s="4"/>
      <c r="JYL139" s="4"/>
      <c r="JYM139" s="4"/>
      <c r="JYN139" s="4"/>
      <c r="JYO139" s="4"/>
      <c r="JYP139" s="4"/>
      <c r="JYQ139" s="4"/>
      <c r="JYR139" s="4"/>
      <c r="JYS139" s="4"/>
      <c r="JYT139" s="4"/>
      <c r="JYU139" s="4"/>
      <c r="JYV139" s="4"/>
      <c r="JYW139" s="4"/>
      <c r="JYX139" s="4"/>
      <c r="JYY139" s="4"/>
      <c r="JYZ139" s="4"/>
      <c r="JZA139" s="4"/>
      <c r="JZB139" s="4"/>
      <c r="JZC139" s="4"/>
      <c r="JZD139" s="4"/>
      <c r="JZE139" s="4"/>
      <c r="JZF139" s="4"/>
      <c r="JZG139" s="4"/>
      <c r="JZH139" s="4"/>
      <c r="JZI139" s="4"/>
      <c r="JZJ139" s="4"/>
      <c r="JZK139" s="4"/>
      <c r="JZL139" s="4"/>
      <c r="JZM139" s="4"/>
      <c r="JZN139" s="4"/>
      <c r="JZO139" s="4"/>
      <c r="JZP139" s="4"/>
      <c r="JZQ139" s="4"/>
      <c r="JZR139" s="4"/>
      <c r="JZS139" s="4"/>
      <c r="JZT139" s="4"/>
      <c r="JZU139" s="4"/>
      <c r="JZV139" s="4"/>
      <c r="JZW139" s="4"/>
      <c r="JZX139" s="4"/>
      <c r="JZY139" s="4"/>
      <c r="JZZ139" s="4"/>
      <c r="KAA139" s="4"/>
      <c r="KAB139" s="4"/>
      <c r="KAC139" s="4"/>
      <c r="KAD139" s="4"/>
      <c r="KAE139" s="4"/>
      <c r="KAF139" s="4"/>
      <c r="KAG139" s="4"/>
      <c r="KAH139" s="4"/>
      <c r="KAI139" s="4"/>
      <c r="KAJ139" s="4"/>
      <c r="KAK139" s="4"/>
      <c r="KAL139" s="4"/>
      <c r="KAM139" s="4"/>
      <c r="KAN139" s="4"/>
      <c r="KAO139" s="4"/>
      <c r="KAP139" s="4"/>
      <c r="KAQ139" s="4"/>
      <c r="KAR139" s="4"/>
      <c r="KAS139" s="4"/>
      <c r="KAT139" s="4"/>
      <c r="KAU139" s="4"/>
      <c r="KAV139" s="4"/>
      <c r="KAW139" s="4"/>
      <c r="KAX139" s="4"/>
      <c r="KAY139" s="4"/>
      <c r="KAZ139" s="4"/>
      <c r="KBA139" s="4"/>
      <c r="KBB139" s="4"/>
      <c r="KBC139" s="4"/>
      <c r="KBD139" s="4"/>
      <c r="KBE139" s="4"/>
      <c r="KBF139" s="4"/>
      <c r="KBG139" s="4"/>
      <c r="KBH139" s="4"/>
      <c r="KBI139" s="4"/>
      <c r="KBJ139" s="4"/>
      <c r="KBK139" s="4"/>
      <c r="KBL139" s="4"/>
      <c r="KBM139" s="4"/>
      <c r="KBN139" s="4"/>
      <c r="KBO139" s="4"/>
      <c r="KBP139" s="4"/>
      <c r="KBQ139" s="4"/>
      <c r="KBR139" s="4"/>
      <c r="KBS139" s="4"/>
      <c r="KBT139" s="4"/>
      <c r="KBU139" s="4"/>
      <c r="KBV139" s="4"/>
      <c r="KBW139" s="4"/>
      <c r="KBX139" s="4"/>
      <c r="KBY139" s="4"/>
      <c r="KBZ139" s="4"/>
      <c r="KCA139" s="4"/>
      <c r="KCB139" s="4"/>
      <c r="KCC139" s="4"/>
      <c r="KCD139" s="4"/>
      <c r="KCE139" s="4"/>
      <c r="KCF139" s="4"/>
      <c r="KCG139" s="4"/>
      <c r="KCH139" s="4"/>
      <c r="KCI139" s="4"/>
      <c r="KCJ139" s="4"/>
      <c r="KCK139" s="4"/>
      <c r="KCL139" s="4"/>
      <c r="KCM139" s="4"/>
      <c r="KCN139" s="4"/>
      <c r="KCO139" s="4"/>
      <c r="KCP139" s="4"/>
      <c r="KCQ139" s="4"/>
      <c r="KCR139" s="4"/>
      <c r="KCS139" s="4"/>
      <c r="KCT139" s="4"/>
      <c r="KCU139" s="4"/>
      <c r="KCV139" s="4"/>
      <c r="KCW139" s="4"/>
      <c r="KCX139" s="4"/>
      <c r="KCY139" s="4"/>
      <c r="KCZ139" s="4"/>
      <c r="KDA139" s="4"/>
      <c r="KDB139" s="4"/>
      <c r="KDC139" s="4"/>
      <c r="KDD139" s="4"/>
      <c r="KDE139" s="4"/>
      <c r="KDF139" s="4"/>
      <c r="KDG139" s="4"/>
      <c r="KDH139" s="4"/>
      <c r="KDI139" s="4"/>
      <c r="KDJ139" s="4"/>
      <c r="KDK139" s="4"/>
      <c r="KDL139" s="4"/>
      <c r="KDM139" s="4"/>
      <c r="KDN139" s="4"/>
      <c r="KDO139" s="4"/>
      <c r="KDP139" s="4"/>
      <c r="KDQ139" s="4"/>
      <c r="KDR139" s="4"/>
      <c r="KDS139" s="4"/>
      <c r="KDT139" s="4"/>
      <c r="KDU139" s="4"/>
      <c r="KDV139" s="4"/>
      <c r="KDW139" s="4"/>
      <c r="KDX139" s="4"/>
      <c r="KDY139" s="4"/>
      <c r="KDZ139" s="4"/>
      <c r="KEA139" s="4"/>
      <c r="KEB139" s="4"/>
      <c r="KEC139" s="4"/>
      <c r="KED139" s="4"/>
      <c r="KEE139" s="4"/>
      <c r="KEF139" s="4"/>
      <c r="KEG139" s="4"/>
      <c r="KEH139" s="4"/>
      <c r="KEI139" s="4"/>
      <c r="KEJ139" s="4"/>
      <c r="KEK139" s="4"/>
      <c r="KEL139" s="4"/>
      <c r="KEM139" s="4"/>
      <c r="KEN139" s="4"/>
      <c r="KEO139" s="4"/>
      <c r="KEP139" s="4"/>
      <c r="KEQ139" s="4"/>
      <c r="KER139" s="4"/>
      <c r="KES139" s="4"/>
      <c r="KET139" s="4"/>
      <c r="KEU139" s="4"/>
      <c r="KEV139" s="4"/>
      <c r="KEW139" s="4"/>
      <c r="KEX139" s="4"/>
      <c r="KEY139" s="4"/>
      <c r="KEZ139" s="4"/>
      <c r="KFA139" s="4"/>
      <c r="KFB139" s="4"/>
      <c r="KFC139" s="4"/>
      <c r="KFD139" s="4"/>
      <c r="KFE139" s="4"/>
      <c r="KFF139" s="4"/>
      <c r="KFG139" s="4"/>
      <c r="KFH139" s="4"/>
      <c r="KFI139" s="4"/>
      <c r="KFJ139" s="4"/>
      <c r="KFK139" s="4"/>
      <c r="KFL139" s="4"/>
      <c r="KFM139" s="4"/>
      <c r="KFN139" s="4"/>
      <c r="KFO139" s="4"/>
      <c r="KFP139" s="4"/>
      <c r="KFQ139" s="4"/>
      <c r="KFR139" s="4"/>
      <c r="KFS139" s="4"/>
      <c r="KFT139" s="4"/>
      <c r="KFU139" s="4"/>
      <c r="KFV139" s="4"/>
      <c r="KFW139" s="4"/>
      <c r="KFX139" s="4"/>
      <c r="KFY139" s="4"/>
      <c r="KFZ139" s="4"/>
      <c r="KGA139" s="4"/>
      <c r="KGB139" s="4"/>
      <c r="KGC139" s="4"/>
      <c r="KGD139" s="4"/>
      <c r="KGE139" s="4"/>
      <c r="KGF139" s="4"/>
      <c r="KGG139" s="4"/>
      <c r="KGH139" s="4"/>
      <c r="KGI139" s="4"/>
      <c r="KGJ139" s="4"/>
      <c r="KGK139" s="4"/>
      <c r="KGL139" s="4"/>
      <c r="KGM139" s="4"/>
      <c r="KGN139" s="4"/>
      <c r="KGO139" s="4"/>
      <c r="KGP139" s="4"/>
      <c r="KGQ139" s="78"/>
      <c r="KGR139" s="78"/>
      <c r="KGS139" s="78"/>
      <c r="KGT139" s="78"/>
      <c r="KGU139" s="78"/>
      <c r="KGV139" s="78"/>
      <c r="KGW139" s="4"/>
      <c r="KGX139" s="4"/>
      <c r="KGY139" s="4"/>
      <c r="KGZ139" s="4"/>
      <c r="KHA139" s="4"/>
      <c r="KHB139" s="4"/>
      <c r="KHC139" s="4"/>
      <c r="KHD139" s="4"/>
      <c r="KHE139" s="4"/>
      <c r="KHF139" s="4"/>
      <c r="KHG139" s="4"/>
      <c r="KHH139" s="4"/>
      <c r="KHI139" s="4"/>
      <c r="KHJ139" s="4"/>
      <c r="KHK139" s="4"/>
      <c r="KHL139" s="4"/>
      <c r="KHM139" s="4"/>
      <c r="KHN139" s="4"/>
      <c r="KHO139" s="4"/>
      <c r="KHP139" s="4"/>
      <c r="KHQ139" s="4"/>
      <c r="KHR139" s="4"/>
      <c r="KHS139" s="4"/>
      <c r="KHT139" s="4"/>
      <c r="KHU139" s="4"/>
      <c r="KHV139" s="4"/>
      <c r="KHW139" s="4"/>
      <c r="KHX139" s="4"/>
      <c r="KHY139" s="4"/>
      <c r="KHZ139" s="4"/>
      <c r="KIA139" s="4"/>
      <c r="KIB139" s="4"/>
      <c r="KIC139" s="4"/>
      <c r="KID139" s="4"/>
      <c r="KIE139" s="4"/>
      <c r="KIF139" s="4"/>
      <c r="KIG139" s="4"/>
      <c r="KIH139" s="4"/>
      <c r="KII139" s="4"/>
      <c r="KIJ139" s="4"/>
      <c r="KIK139" s="4"/>
      <c r="KIL139" s="4"/>
      <c r="KIM139" s="4"/>
      <c r="KIN139" s="4"/>
      <c r="KIO139" s="4"/>
      <c r="KIP139" s="4"/>
      <c r="KIQ139" s="4"/>
      <c r="KIR139" s="4"/>
      <c r="KIS139" s="4"/>
      <c r="KIT139" s="4"/>
      <c r="KIU139" s="4"/>
      <c r="KIV139" s="4"/>
      <c r="KIW139" s="4"/>
      <c r="KIX139" s="4"/>
      <c r="KIY139" s="4"/>
      <c r="KIZ139" s="4"/>
      <c r="KJA139" s="4"/>
      <c r="KJB139" s="4"/>
      <c r="KJC139" s="4"/>
      <c r="KJD139" s="4"/>
      <c r="KJE139" s="4"/>
      <c r="KJF139" s="4"/>
      <c r="KJG139" s="4"/>
      <c r="KJH139" s="4"/>
      <c r="KJI139" s="4"/>
      <c r="KJJ139" s="4"/>
      <c r="KJK139" s="4"/>
      <c r="KJL139" s="4"/>
      <c r="KJM139" s="4"/>
      <c r="KJN139" s="4"/>
      <c r="KJO139" s="4"/>
      <c r="KJP139" s="4"/>
      <c r="KJQ139" s="4"/>
      <c r="KJR139" s="4"/>
      <c r="KJS139" s="4"/>
      <c r="KJT139" s="4"/>
      <c r="KJU139" s="4"/>
      <c r="KJV139" s="4"/>
      <c r="KJW139" s="4"/>
      <c r="KJX139" s="4"/>
      <c r="KJY139" s="4"/>
      <c r="KJZ139" s="4"/>
      <c r="KKA139" s="4"/>
      <c r="KKB139" s="4"/>
      <c r="KKC139" s="4"/>
      <c r="KKD139" s="4"/>
      <c r="KKE139" s="4"/>
      <c r="KKF139" s="4"/>
      <c r="KKG139" s="4"/>
      <c r="KKH139" s="4"/>
      <c r="KKI139" s="4"/>
      <c r="KKJ139" s="4"/>
      <c r="KKK139" s="4"/>
      <c r="KKL139" s="4"/>
      <c r="KKM139" s="4"/>
      <c r="KKN139" s="4"/>
      <c r="KKO139" s="4"/>
      <c r="KKP139" s="4"/>
      <c r="KKQ139" s="4"/>
      <c r="KKR139" s="4"/>
      <c r="KKS139" s="4"/>
      <c r="KKT139" s="4"/>
      <c r="KKU139" s="4"/>
      <c r="KKV139" s="4"/>
      <c r="KKW139" s="4"/>
      <c r="KKX139" s="4"/>
      <c r="KKY139" s="4"/>
      <c r="KKZ139" s="4"/>
      <c r="KLA139" s="4"/>
      <c r="KLB139" s="4"/>
      <c r="KLC139" s="4"/>
      <c r="KLD139" s="4"/>
      <c r="KLE139" s="4"/>
      <c r="KLF139" s="4"/>
      <c r="KLG139" s="4"/>
      <c r="KLH139" s="4"/>
      <c r="KLI139" s="4"/>
      <c r="KLJ139" s="4"/>
      <c r="KLK139" s="4"/>
      <c r="KLL139" s="4"/>
      <c r="KLM139" s="4"/>
      <c r="KLN139" s="4"/>
      <c r="KLO139" s="4"/>
      <c r="KLP139" s="4"/>
      <c r="KLQ139" s="4"/>
      <c r="KLR139" s="4"/>
      <c r="KLS139" s="4"/>
      <c r="KLT139" s="4"/>
      <c r="KLU139" s="4"/>
      <c r="KLV139" s="4"/>
      <c r="KLW139" s="4"/>
      <c r="KLX139" s="4"/>
      <c r="KLY139" s="4"/>
      <c r="KLZ139" s="4"/>
      <c r="KMA139" s="4"/>
      <c r="KMB139" s="4"/>
      <c r="KMC139" s="4"/>
      <c r="KMD139" s="4"/>
      <c r="KME139" s="4"/>
      <c r="KMF139" s="4"/>
      <c r="KMG139" s="4"/>
      <c r="KMH139" s="4"/>
      <c r="KMI139" s="4"/>
      <c r="KMJ139" s="4"/>
      <c r="KMK139" s="4"/>
      <c r="KML139" s="4"/>
      <c r="KMM139" s="4"/>
      <c r="KMN139" s="4"/>
      <c r="KMO139" s="4"/>
      <c r="KMP139" s="4"/>
      <c r="KMQ139" s="4"/>
      <c r="KMR139" s="4"/>
      <c r="KMS139" s="4"/>
      <c r="KMT139" s="4"/>
      <c r="KMU139" s="4"/>
      <c r="KMV139" s="4"/>
      <c r="KMW139" s="4"/>
      <c r="KMX139" s="4"/>
      <c r="KMY139" s="4"/>
      <c r="KMZ139" s="4"/>
      <c r="KNA139" s="4"/>
      <c r="KNB139" s="4"/>
      <c r="KNC139" s="4"/>
      <c r="KND139" s="4"/>
      <c r="KNE139" s="4"/>
      <c r="KNF139" s="4"/>
      <c r="KNG139" s="4"/>
      <c r="KNH139" s="4"/>
      <c r="KNI139" s="4"/>
      <c r="KNJ139" s="4"/>
      <c r="KNK139" s="4"/>
      <c r="KNL139" s="4"/>
      <c r="KNM139" s="4"/>
      <c r="KNN139" s="4"/>
      <c r="KNO139" s="4"/>
      <c r="KNP139" s="4"/>
      <c r="KNQ139" s="4"/>
      <c r="KNR139" s="4"/>
      <c r="KNS139" s="4"/>
      <c r="KNT139" s="4"/>
      <c r="KNU139" s="4"/>
      <c r="KNV139" s="4"/>
      <c r="KNW139" s="4"/>
      <c r="KNX139" s="4"/>
      <c r="KNY139" s="4"/>
      <c r="KNZ139" s="4"/>
      <c r="KOA139" s="4"/>
      <c r="KOB139" s="4"/>
      <c r="KOC139" s="4"/>
      <c r="KOD139" s="4"/>
      <c r="KOE139" s="4"/>
      <c r="KOF139" s="4"/>
      <c r="KOG139" s="4"/>
      <c r="KOH139" s="4"/>
      <c r="KOI139" s="4"/>
      <c r="KOJ139" s="4"/>
      <c r="KOK139" s="4"/>
      <c r="KOL139" s="4"/>
      <c r="KOM139" s="4"/>
      <c r="KON139" s="4"/>
      <c r="KOO139" s="4"/>
      <c r="KOP139" s="4"/>
      <c r="KOQ139" s="4"/>
      <c r="KOR139" s="4"/>
      <c r="KOS139" s="4"/>
      <c r="KOT139" s="4"/>
      <c r="KOU139" s="4"/>
      <c r="KOV139" s="4"/>
      <c r="KOW139" s="4"/>
      <c r="KOX139" s="4"/>
      <c r="KOY139" s="4"/>
      <c r="KOZ139" s="4"/>
      <c r="KPA139" s="4"/>
      <c r="KPB139" s="4"/>
      <c r="KPC139" s="4"/>
      <c r="KPD139" s="4"/>
      <c r="KPE139" s="4"/>
      <c r="KPF139" s="4"/>
      <c r="KPG139" s="4"/>
      <c r="KPH139" s="4"/>
      <c r="KPI139" s="4"/>
      <c r="KPJ139" s="4"/>
      <c r="KPK139" s="4"/>
      <c r="KPL139" s="4"/>
      <c r="KPM139" s="4"/>
      <c r="KPN139" s="4"/>
      <c r="KPO139" s="4"/>
      <c r="KPP139" s="4"/>
      <c r="KPQ139" s="4"/>
      <c r="KPR139" s="4"/>
      <c r="KPS139" s="4"/>
      <c r="KPT139" s="4"/>
      <c r="KPU139" s="4"/>
      <c r="KPV139" s="4"/>
      <c r="KPW139" s="4"/>
      <c r="KPX139" s="4"/>
      <c r="KPY139" s="4"/>
      <c r="KPZ139" s="4"/>
      <c r="KQA139" s="4"/>
      <c r="KQB139" s="4"/>
      <c r="KQC139" s="4"/>
      <c r="KQD139" s="4"/>
      <c r="KQE139" s="4"/>
      <c r="KQF139" s="4"/>
      <c r="KQG139" s="4"/>
      <c r="KQH139" s="4"/>
      <c r="KQI139" s="4"/>
      <c r="KQJ139" s="4"/>
      <c r="KQK139" s="4"/>
      <c r="KQL139" s="4"/>
      <c r="KQM139" s="78"/>
      <c r="KQN139" s="78"/>
      <c r="KQO139" s="78"/>
      <c r="KQP139" s="78"/>
      <c r="KQQ139" s="78"/>
      <c r="KQR139" s="78"/>
      <c r="KQS139" s="4"/>
      <c r="KQT139" s="4"/>
      <c r="KQU139" s="4"/>
      <c r="KQV139" s="4"/>
      <c r="KQW139" s="4"/>
      <c r="KQX139" s="4"/>
      <c r="KQY139" s="4"/>
      <c r="KQZ139" s="4"/>
      <c r="KRA139" s="4"/>
      <c r="KRB139" s="4"/>
      <c r="KRC139" s="4"/>
      <c r="KRD139" s="4"/>
      <c r="KRE139" s="4"/>
      <c r="KRF139" s="4"/>
      <c r="KRG139" s="4"/>
      <c r="KRH139" s="4"/>
      <c r="KRI139" s="4"/>
      <c r="KRJ139" s="4"/>
      <c r="KRK139" s="4"/>
      <c r="KRL139" s="4"/>
      <c r="KRM139" s="4"/>
      <c r="KRN139" s="4"/>
      <c r="KRO139" s="4"/>
      <c r="KRP139" s="4"/>
      <c r="KRQ139" s="4"/>
      <c r="KRR139" s="4"/>
      <c r="KRS139" s="4"/>
      <c r="KRT139" s="4"/>
      <c r="KRU139" s="4"/>
      <c r="KRV139" s="4"/>
      <c r="KRW139" s="4"/>
      <c r="KRX139" s="4"/>
      <c r="KRY139" s="4"/>
      <c r="KRZ139" s="4"/>
      <c r="KSA139" s="4"/>
      <c r="KSB139" s="4"/>
      <c r="KSC139" s="4"/>
      <c r="KSD139" s="4"/>
      <c r="KSE139" s="4"/>
      <c r="KSF139" s="4"/>
      <c r="KSG139" s="4"/>
      <c r="KSH139" s="4"/>
      <c r="KSI139" s="4"/>
      <c r="KSJ139" s="4"/>
      <c r="KSK139" s="4"/>
      <c r="KSL139" s="4"/>
      <c r="KSM139" s="4"/>
      <c r="KSN139" s="4"/>
      <c r="KSO139" s="4"/>
      <c r="KSP139" s="4"/>
      <c r="KSQ139" s="4"/>
      <c r="KSR139" s="4"/>
      <c r="KSS139" s="4"/>
      <c r="KST139" s="4"/>
      <c r="KSU139" s="4"/>
      <c r="KSV139" s="4"/>
      <c r="KSW139" s="4"/>
      <c r="KSX139" s="4"/>
      <c r="KSY139" s="4"/>
      <c r="KSZ139" s="4"/>
      <c r="KTA139" s="4"/>
      <c r="KTB139" s="4"/>
      <c r="KTC139" s="4"/>
      <c r="KTD139" s="4"/>
      <c r="KTE139" s="4"/>
      <c r="KTF139" s="4"/>
      <c r="KTG139" s="4"/>
      <c r="KTH139" s="4"/>
      <c r="KTI139" s="4"/>
      <c r="KTJ139" s="4"/>
      <c r="KTK139" s="4"/>
      <c r="KTL139" s="4"/>
      <c r="KTM139" s="4"/>
      <c r="KTN139" s="4"/>
      <c r="KTO139" s="4"/>
      <c r="KTP139" s="4"/>
      <c r="KTQ139" s="4"/>
      <c r="KTR139" s="4"/>
      <c r="KTS139" s="4"/>
      <c r="KTT139" s="4"/>
      <c r="KTU139" s="4"/>
      <c r="KTV139" s="4"/>
      <c r="KTW139" s="4"/>
      <c r="KTX139" s="4"/>
      <c r="KTY139" s="4"/>
      <c r="KTZ139" s="4"/>
      <c r="KUA139" s="4"/>
      <c r="KUB139" s="4"/>
      <c r="KUC139" s="4"/>
      <c r="KUD139" s="4"/>
      <c r="KUE139" s="4"/>
      <c r="KUF139" s="4"/>
      <c r="KUG139" s="4"/>
      <c r="KUH139" s="4"/>
      <c r="KUI139" s="4"/>
      <c r="KUJ139" s="4"/>
      <c r="KUK139" s="4"/>
      <c r="KUL139" s="4"/>
      <c r="KUM139" s="4"/>
      <c r="KUN139" s="4"/>
      <c r="KUO139" s="4"/>
      <c r="KUP139" s="4"/>
      <c r="KUQ139" s="4"/>
      <c r="KUR139" s="4"/>
      <c r="KUS139" s="4"/>
      <c r="KUT139" s="4"/>
      <c r="KUU139" s="4"/>
      <c r="KUV139" s="4"/>
      <c r="KUW139" s="4"/>
      <c r="KUX139" s="4"/>
      <c r="KUY139" s="4"/>
      <c r="KUZ139" s="4"/>
      <c r="KVA139" s="4"/>
      <c r="KVB139" s="4"/>
      <c r="KVC139" s="4"/>
      <c r="KVD139" s="4"/>
      <c r="KVE139" s="4"/>
      <c r="KVF139" s="4"/>
      <c r="KVG139" s="4"/>
      <c r="KVH139" s="4"/>
      <c r="KVI139" s="4"/>
      <c r="KVJ139" s="4"/>
      <c r="KVK139" s="4"/>
      <c r="KVL139" s="4"/>
      <c r="KVM139" s="4"/>
      <c r="KVN139" s="4"/>
      <c r="KVO139" s="4"/>
      <c r="KVP139" s="4"/>
      <c r="KVQ139" s="4"/>
      <c r="KVR139" s="4"/>
      <c r="KVS139" s="4"/>
      <c r="KVT139" s="4"/>
      <c r="KVU139" s="4"/>
      <c r="KVV139" s="4"/>
      <c r="KVW139" s="4"/>
      <c r="KVX139" s="4"/>
      <c r="KVY139" s="4"/>
      <c r="KVZ139" s="4"/>
      <c r="KWA139" s="4"/>
      <c r="KWB139" s="4"/>
      <c r="KWC139" s="4"/>
      <c r="KWD139" s="4"/>
      <c r="KWE139" s="4"/>
      <c r="KWF139" s="4"/>
      <c r="KWG139" s="4"/>
      <c r="KWH139" s="4"/>
      <c r="KWI139" s="4"/>
      <c r="KWJ139" s="4"/>
      <c r="KWK139" s="4"/>
      <c r="KWL139" s="4"/>
      <c r="KWM139" s="4"/>
      <c r="KWN139" s="4"/>
      <c r="KWO139" s="4"/>
      <c r="KWP139" s="4"/>
      <c r="KWQ139" s="4"/>
      <c r="KWR139" s="4"/>
      <c r="KWS139" s="4"/>
      <c r="KWT139" s="4"/>
      <c r="KWU139" s="4"/>
      <c r="KWV139" s="4"/>
      <c r="KWW139" s="4"/>
      <c r="KWX139" s="4"/>
      <c r="KWY139" s="4"/>
      <c r="KWZ139" s="4"/>
      <c r="KXA139" s="4"/>
      <c r="KXB139" s="4"/>
      <c r="KXC139" s="4"/>
      <c r="KXD139" s="4"/>
      <c r="KXE139" s="4"/>
      <c r="KXF139" s="4"/>
      <c r="KXG139" s="4"/>
      <c r="KXH139" s="4"/>
      <c r="KXI139" s="4"/>
      <c r="KXJ139" s="4"/>
      <c r="KXK139" s="4"/>
      <c r="KXL139" s="4"/>
      <c r="KXM139" s="4"/>
      <c r="KXN139" s="4"/>
      <c r="KXO139" s="4"/>
      <c r="KXP139" s="4"/>
      <c r="KXQ139" s="4"/>
      <c r="KXR139" s="4"/>
      <c r="KXS139" s="4"/>
      <c r="KXT139" s="4"/>
      <c r="KXU139" s="4"/>
      <c r="KXV139" s="4"/>
      <c r="KXW139" s="4"/>
      <c r="KXX139" s="4"/>
      <c r="KXY139" s="4"/>
      <c r="KXZ139" s="4"/>
      <c r="KYA139" s="4"/>
      <c r="KYB139" s="4"/>
      <c r="KYC139" s="4"/>
      <c r="KYD139" s="4"/>
      <c r="KYE139" s="4"/>
      <c r="KYF139" s="4"/>
      <c r="KYG139" s="4"/>
      <c r="KYH139" s="4"/>
      <c r="KYI139" s="4"/>
      <c r="KYJ139" s="4"/>
      <c r="KYK139" s="4"/>
      <c r="KYL139" s="4"/>
      <c r="KYM139" s="4"/>
      <c r="KYN139" s="4"/>
      <c r="KYO139" s="4"/>
      <c r="KYP139" s="4"/>
      <c r="KYQ139" s="4"/>
      <c r="KYR139" s="4"/>
      <c r="KYS139" s="4"/>
      <c r="KYT139" s="4"/>
      <c r="KYU139" s="4"/>
      <c r="KYV139" s="4"/>
      <c r="KYW139" s="4"/>
      <c r="KYX139" s="4"/>
      <c r="KYY139" s="4"/>
      <c r="KYZ139" s="4"/>
      <c r="KZA139" s="4"/>
      <c r="KZB139" s="4"/>
      <c r="KZC139" s="4"/>
      <c r="KZD139" s="4"/>
      <c r="KZE139" s="4"/>
      <c r="KZF139" s="4"/>
      <c r="KZG139" s="4"/>
      <c r="KZH139" s="4"/>
      <c r="KZI139" s="4"/>
      <c r="KZJ139" s="4"/>
      <c r="KZK139" s="4"/>
      <c r="KZL139" s="4"/>
      <c r="KZM139" s="4"/>
      <c r="KZN139" s="4"/>
      <c r="KZO139" s="4"/>
      <c r="KZP139" s="4"/>
      <c r="KZQ139" s="4"/>
      <c r="KZR139" s="4"/>
      <c r="KZS139" s="4"/>
      <c r="KZT139" s="4"/>
      <c r="KZU139" s="4"/>
      <c r="KZV139" s="4"/>
      <c r="KZW139" s="4"/>
      <c r="KZX139" s="4"/>
      <c r="KZY139" s="4"/>
      <c r="KZZ139" s="4"/>
      <c r="LAA139" s="4"/>
      <c r="LAB139" s="4"/>
      <c r="LAC139" s="4"/>
      <c r="LAD139" s="4"/>
      <c r="LAE139" s="4"/>
      <c r="LAF139" s="4"/>
      <c r="LAG139" s="4"/>
      <c r="LAH139" s="4"/>
      <c r="LAI139" s="78"/>
      <c r="LAJ139" s="78"/>
      <c r="LAK139" s="78"/>
      <c r="LAL139" s="78"/>
      <c r="LAM139" s="78"/>
      <c r="LAN139" s="78"/>
      <c r="LAO139" s="4"/>
      <c r="LAP139" s="4"/>
      <c r="LAQ139" s="4"/>
      <c r="LAR139" s="4"/>
      <c r="LAS139" s="4"/>
      <c r="LAT139" s="4"/>
      <c r="LAU139" s="4"/>
      <c r="LAV139" s="4"/>
      <c r="LAW139" s="4"/>
      <c r="LAX139" s="4"/>
      <c r="LAY139" s="4"/>
      <c r="LAZ139" s="4"/>
      <c r="LBA139" s="4"/>
      <c r="LBB139" s="4"/>
      <c r="LBC139" s="4"/>
      <c r="LBD139" s="4"/>
      <c r="LBE139" s="4"/>
      <c r="LBF139" s="4"/>
      <c r="LBG139" s="4"/>
      <c r="LBH139" s="4"/>
      <c r="LBI139" s="4"/>
      <c r="LBJ139" s="4"/>
      <c r="LBK139" s="4"/>
      <c r="LBL139" s="4"/>
      <c r="LBM139" s="4"/>
      <c r="LBN139" s="4"/>
      <c r="LBO139" s="4"/>
      <c r="LBP139" s="4"/>
      <c r="LBQ139" s="4"/>
      <c r="LBR139" s="4"/>
      <c r="LBS139" s="4"/>
      <c r="LBT139" s="4"/>
      <c r="LBU139" s="4"/>
      <c r="LBV139" s="4"/>
      <c r="LBW139" s="4"/>
      <c r="LBX139" s="4"/>
      <c r="LBY139" s="4"/>
      <c r="LBZ139" s="4"/>
      <c r="LCA139" s="4"/>
      <c r="LCB139" s="4"/>
      <c r="LCC139" s="4"/>
      <c r="LCD139" s="4"/>
      <c r="LCE139" s="4"/>
      <c r="LCF139" s="4"/>
      <c r="LCG139" s="4"/>
      <c r="LCH139" s="4"/>
      <c r="LCI139" s="4"/>
      <c r="LCJ139" s="4"/>
      <c r="LCK139" s="4"/>
      <c r="LCL139" s="4"/>
      <c r="LCM139" s="4"/>
      <c r="LCN139" s="4"/>
      <c r="LCO139" s="4"/>
      <c r="LCP139" s="4"/>
      <c r="LCQ139" s="4"/>
      <c r="LCR139" s="4"/>
      <c r="LCS139" s="4"/>
      <c r="LCT139" s="4"/>
      <c r="LCU139" s="4"/>
      <c r="LCV139" s="4"/>
      <c r="LCW139" s="4"/>
      <c r="LCX139" s="4"/>
      <c r="LCY139" s="4"/>
      <c r="LCZ139" s="4"/>
      <c r="LDA139" s="4"/>
      <c r="LDB139" s="4"/>
      <c r="LDC139" s="4"/>
      <c r="LDD139" s="4"/>
      <c r="LDE139" s="4"/>
      <c r="LDF139" s="4"/>
      <c r="LDG139" s="4"/>
      <c r="LDH139" s="4"/>
      <c r="LDI139" s="4"/>
      <c r="LDJ139" s="4"/>
      <c r="LDK139" s="4"/>
      <c r="LDL139" s="4"/>
      <c r="LDM139" s="4"/>
      <c r="LDN139" s="4"/>
      <c r="LDO139" s="4"/>
      <c r="LDP139" s="4"/>
      <c r="LDQ139" s="4"/>
      <c r="LDR139" s="4"/>
      <c r="LDS139" s="4"/>
      <c r="LDT139" s="4"/>
      <c r="LDU139" s="4"/>
      <c r="LDV139" s="4"/>
      <c r="LDW139" s="4"/>
      <c r="LDX139" s="4"/>
      <c r="LDY139" s="4"/>
      <c r="LDZ139" s="4"/>
      <c r="LEA139" s="4"/>
      <c r="LEB139" s="4"/>
      <c r="LEC139" s="4"/>
      <c r="LED139" s="4"/>
      <c r="LEE139" s="4"/>
      <c r="LEF139" s="4"/>
      <c r="LEG139" s="4"/>
      <c r="LEH139" s="4"/>
      <c r="LEI139" s="4"/>
      <c r="LEJ139" s="4"/>
      <c r="LEK139" s="4"/>
      <c r="LEL139" s="4"/>
      <c r="LEM139" s="4"/>
      <c r="LEN139" s="4"/>
      <c r="LEO139" s="4"/>
      <c r="LEP139" s="4"/>
      <c r="LEQ139" s="4"/>
      <c r="LER139" s="4"/>
      <c r="LES139" s="4"/>
      <c r="LET139" s="4"/>
      <c r="LEU139" s="4"/>
      <c r="LEV139" s="4"/>
      <c r="LEW139" s="4"/>
      <c r="LEX139" s="4"/>
      <c r="LEY139" s="4"/>
      <c r="LEZ139" s="4"/>
      <c r="LFA139" s="4"/>
      <c r="LFB139" s="4"/>
      <c r="LFC139" s="4"/>
      <c r="LFD139" s="4"/>
      <c r="LFE139" s="4"/>
      <c r="LFF139" s="4"/>
      <c r="LFG139" s="4"/>
      <c r="LFH139" s="4"/>
      <c r="LFI139" s="4"/>
      <c r="LFJ139" s="4"/>
      <c r="LFK139" s="4"/>
      <c r="LFL139" s="4"/>
      <c r="LFM139" s="4"/>
      <c r="LFN139" s="4"/>
      <c r="LFO139" s="4"/>
      <c r="LFP139" s="4"/>
      <c r="LFQ139" s="4"/>
      <c r="LFR139" s="4"/>
      <c r="LFS139" s="4"/>
      <c r="LFT139" s="4"/>
      <c r="LFU139" s="4"/>
      <c r="LFV139" s="4"/>
      <c r="LFW139" s="4"/>
      <c r="LFX139" s="4"/>
      <c r="LFY139" s="4"/>
      <c r="LFZ139" s="4"/>
      <c r="LGA139" s="4"/>
      <c r="LGB139" s="4"/>
      <c r="LGC139" s="4"/>
      <c r="LGD139" s="4"/>
      <c r="LGE139" s="4"/>
      <c r="LGF139" s="4"/>
      <c r="LGG139" s="4"/>
      <c r="LGH139" s="4"/>
      <c r="LGI139" s="4"/>
      <c r="LGJ139" s="4"/>
      <c r="LGK139" s="4"/>
      <c r="LGL139" s="4"/>
      <c r="LGM139" s="4"/>
      <c r="LGN139" s="4"/>
      <c r="LGO139" s="4"/>
      <c r="LGP139" s="4"/>
      <c r="LGQ139" s="4"/>
      <c r="LGR139" s="4"/>
      <c r="LGS139" s="4"/>
      <c r="LGT139" s="4"/>
      <c r="LGU139" s="4"/>
      <c r="LGV139" s="4"/>
      <c r="LGW139" s="4"/>
      <c r="LGX139" s="4"/>
      <c r="LGY139" s="4"/>
      <c r="LGZ139" s="4"/>
      <c r="LHA139" s="4"/>
      <c r="LHB139" s="4"/>
      <c r="LHC139" s="4"/>
      <c r="LHD139" s="4"/>
      <c r="LHE139" s="4"/>
      <c r="LHF139" s="4"/>
      <c r="LHG139" s="4"/>
      <c r="LHH139" s="4"/>
      <c r="LHI139" s="4"/>
      <c r="LHJ139" s="4"/>
      <c r="LHK139" s="4"/>
      <c r="LHL139" s="4"/>
      <c r="LHM139" s="4"/>
      <c r="LHN139" s="4"/>
      <c r="LHO139" s="4"/>
      <c r="LHP139" s="4"/>
      <c r="LHQ139" s="4"/>
      <c r="LHR139" s="4"/>
      <c r="LHS139" s="4"/>
      <c r="LHT139" s="4"/>
      <c r="LHU139" s="4"/>
      <c r="LHV139" s="4"/>
      <c r="LHW139" s="4"/>
      <c r="LHX139" s="4"/>
      <c r="LHY139" s="4"/>
      <c r="LHZ139" s="4"/>
      <c r="LIA139" s="4"/>
      <c r="LIB139" s="4"/>
      <c r="LIC139" s="4"/>
      <c r="LID139" s="4"/>
      <c r="LIE139" s="4"/>
      <c r="LIF139" s="4"/>
      <c r="LIG139" s="4"/>
      <c r="LIH139" s="4"/>
      <c r="LII139" s="4"/>
      <c r="LIJ139" s="4"/>
      <c r="LIK139" s="4"/>
      <c r="LIL139" s="4"/>
      <c r="LIM139" s="4"/>
      <c r="LIN139" s="4"/>
      <c r="LIO139" s="4"/>
      <c r="LIP139" s="4"/>
      <c r="LIQ139" s="4"/>
      <c r="LIR139" s="4"/>
      <c r="LIS139" s="4"/>
      <c r="LIT139" s="4"/>
      <c r="LIU139" s="4"/>
      <c r="LIV139" s="4"/>
      <c r="LIW139" s="4"/>
      <c r="LIX139" s="4"/>
      <c r="LIY139" s="4"/>
      <c r="LIZ139" s="4"/>
      <c r="LJA139" s="4"/>
      <c r="LJB139" s="4"/>
      <c r="LJC139" s="4"/>
      <c r="LJD139" s="4"/>
      <c r="LJE139" s="4"/>
      <c r="LJF139" s="4"/>
      <c r="LJG139" s="4"/>
      <c r="LJH139" s="4"/>
      <c r="LJI139" s="4"/>
      <c r="LJJ139" s="4"/>
      <c r="LJK139" s="4"/>
      <c r="LJL139" s="4"/>
      <c r="LJM139" s="4"/>
      <c r="LJN139" s="4"/>
      <c r="LJO139" s="4"/>
      <c r="LJP139" s="4"/>
      <c r="LJQ139" s="4"/>
      <c r="LJR139" s="4"/>
      <c r="LJS139" s="4"/>
      <c r="LJT139" s="4"/>
      <c r="LJU139" s="4"/>
      <c r="LJV139" s="4"/>
      <c r="LJW139" s="4"/>
      <c r="LJX139" s="4"/>
      <c r="LJY139" s="4"/>
      <c r="LJZ139" s="4"/>
      <c r="LKA139" s="4"/>
      <c r="LKB139" s="4"/>
      <c r="LKC139" s="4"/>
      <c r="LKD139" s="4"/>
      <c r="LKE139" s="78"/>
      <c r="LKF139" s="78"/>
      <c r="LKG139" s="78"/>
      <c r="LKH139" s="78"/>
      <c r="LKI139" s="78"/>
      <c r="LKJ139" s="78"/>
      <c r="LKK139" s="4"/>
      <c r="LKL139" s="4"/>
      <c r="LKM139" s="4"/>
      <c r="LKN139" s="4"/>
      <c r="LKO139" s="4"/>
      <c r="LKP139" s="4"/>
      <c r="LKQ139" s="4"/>
      <c r="LKR139" s="4"/>
      <c r="LKS139" s="4"/>
      <c r="LKT139" s="4"/>
      <c r="LKU139" s="4"/>
      <c r="LKV139" s="4"/>
      <c r="LKW139" s="4"/>
      <c r="LKX139" s="4"/>
      <c r="LKY139" s="4"/>
      <c r="LKZ139" s="4"/>
      <c r="LLA139" s="4"/>
      <c r="LLB139" s="4"/>
      <c r="LLC139" s="4"/>
      <c r="LLD139" s="4"/>
      <c r="LLE139" s="4"/>
      <c r="LLF139" s="4"/>
      <c r="LLG139" s="4"/>
      <c r="LLH139" s="4"/>
      <c r="LLI139" s="4"/>
      <c r="LLJ139" s="4"/>
      <c r="LLK139" s="4"/>
      <c r="LLL139" s="4"/>
      <c r="LLM139" s="4"/>
      <c r="LLN139" s="4"/>
      <c r="LLO139" s="4"/>
      <c r="LLP139" s="4"/>
      <c r="LLQ139" s="4"/>
      <c r="LLR139" s="4"/>
      <c r="LLS139" s="4"/>
      <c r="LLT139" s="4"/>
      <c r="LLU139" s="4"/>
      <c r="LLV139" s="4"/>
      <c r="LLW139" s="4"/>
      <c r="LLX139" s="4"/>
      <c r="LLY139" s="4"/>
      <c r="LLZ139" s="4"/>
      <c r="LMA139" s="4"/>
      <c r="LMB139" s="4"/>
      <c r="LMC139" s="4"/>
      <c r="LMD139" s="4"/>
      <c r="LME139" s="4"/>
      <c r="LMF139" s="4"/>
      <c r="LMG139" s="4"/>
      <c r="LMH139" s="4"/>
      <c r="LMI139" s="4"/>
      <c r="LMJ139" s="4"/>
      <c r="LMK139" s="4"/>
      <c r="LML139" s="4"/>
      <c r="LMM139" s="4"/>
      <c r="LMN139" s="4"/>
      <c r="LMO139" s="4"/>
      <c r="LMP139" s="4"/>
      <c r="LMQ139" s="4"/>
      <c r="LMR139" s="4"/>
      <c r="LMS139" s="4"/>
      <c r="LMT139" s="4"/>
      <c r="LMU139" s="4"/>
      <c r="LMV139" s="4"/>
      <c r="LMW139" s="4"/>
      <c r="LMX139" s="4"/>
      <c r="LMY139" s="4"/>
      <c r="LMZ139" s="4"/>
      <c r="LNA139" s="4"/>
      <c r="LNB139" s="4"/>
      <c r="LNC139" s="4"/>
      <c r="LND139" s="4"/>
      <c r="LNE139" s="4"/>
      <c r="LNF139" s="4"/>
      <c r="LNG139" s="4"/>
      <c r="LNH139" s="4"/>
      <c r="LNI139" s="4"/>
      <c r="LNJ139" s="4"/>
      <c r="LNK139" s="4"/>
      <c r="LNL139" s="4"/>
      <c r="LNM139" s="4"/>
      <c r="LNN139" s="4"/>
      <c r="LNO139" s="4"/>
      <c r="LNP139" s="4"/>
      <c r="LNQ139" s="4"/>
      <c r="LNR139" s="4"/>
      <c r="LNS139" s="4"/>
      <c r="LNT139" s="4"/>
      <c r="LNU139" s="4"/>
      <c r="LNV139" s="4"/>
      <c r="LNW139" s="4"/>
      <c r="LNX139" s="4"/>
      <c r="LNY139" s="4"/>
      <c r="LNZ139" s="4"/>
      <c r="LOA139" s="4"/>
      <c r="LOB139" s="4"/>
      <c r="LOC139" s="4"/>
      <c r="LOD139" s="4"/>
      <c r="LOE139" s="4"/>
      <c r="LOF139" s="4"/>
      <c r="LOG139" s="4"/>
      <c r="LOH139" s="4"/>
      <c r="LOI139" s="4"/>
      <c r="LOJ139" s="4"/>
      <c r="LOK139" s="4"/>
      <c r="LOL139" s="4"/>
      <c r="LOM139" s="4"/>
      <c r="LON139" s="4"/>
      <c r="LOO139" s="4"/>
      <c r="LOP139" s="4"/>
      <c r="LOQ139" s="4"/>
      <c r="LOR139" s="4"/>
      <c r="LOS139" s="4"/>
      <c r="LOT139" s="4"/>
      <c r="LOU139" s="4"/>
      <c r="LOV139" s="4"/>
      <c r="LOW139" s="4"/>
      <c r="LOX139" s="4"/>
      <c r="LOY139" s="4"/>
      <c r="LOZ139" s="4"/>
      <c r="LPA139" s="4"/>
      <c r="LPB139" s="4"/>
      <c r="LPC139" s="4"/>
      <c r="LPD139" s="4"/>
      <c r="LPE139" s="4"/>
      <c r="LPF139" s="4"/>
      <c r="LPG139" s="4"/>
      <c r="LPH139" s="4"/>
      <c r="LPI139" s="4"/>
      <c r="LPJ139" s="4"/>
      <c r="LPK139" s="4"/>
      <c r="LPL139" s="4"/>
      <c r="LPM139" s="4"/>
      <c r="LPN139" s="4"/>
      <c r="LPO139" s="4"/>
      <c r="LPP139" s="4"/>
      <c r="LPQ139" s="4"/>
      <c r="LPR139" s="4"/>
      <c r="LPS139" s="4"/>
      <c r="LPT139" s="4"/>
      <c r="LPU139" s="4"/>
      <c r="LPV139" s="4"/>
      <c r="LPW139" s="4"/>
      <c r="LPX139" s="4"/>
      <c r="LPY139" s="4"/>
      <c r="LPZ139" s="4"/>
      <c r="LQA139" s="4"/>
      <c r="LQB139" s="4"/>
      <c r="LQC139" s="4"/>
      <c r="LQD139" s="4"/>
      <c r="LQE139" s="4"/>
      <c r="LQF139" s="4"/>
      <c r="LQG139" s="4"/>
      <c r="LQH139" s="4"/>
      <c r="LQI139" s="4"/>
      <c r="LQJ139" s="4"/>
      <c r="LQK139" s="4"/>
      <c r="LQL139" s="4"/>
      <c r="LQM139" s="4"/>
      <c r="LQN139" s="4"/>
      <c r="LQO139" s="4"/>
      <c r="LQP139" s="4"/>
      <c r="LQQ139" s="4"/>
      <c r="LQR139" s="4"/>
      <c r="LQS139" s="4"/>
      <c r="LQT139" s="4"/>
      <c r="LQU139" s="4"/>
      <c r="LQV139" s="4"/>
      <c r="LQW139" s="4"/>
      <c r="LQX139" s="4"/>
      <c r="LQY139" s="4"/>
      <c r="LQZ139" s="4"/>
      <c r="LRA139" s="4"/>
      <c r="LRB139" s="4"/>
      <c r="LRC139" s="4"/>
      <c r="LRD139" s="4"/>
      <c r="LRE139" s="4"/>
      <c r="LRF139" s="4"/>
      <c r="LRG139" s="4"/>
      <c r="LRH139" s="4"/>
      <c r="LRI139" s="4"/>
      <c r="LRJ139" s="4"/>
      <c r="LRK139" s="4"/>
      <c r="LRL139" s="4"/>
      <c r="LRM139" s="4"/>
      <c r="LRN139" s="4"/>
      <c r="LRO139" s="4"/>
      <c r="LRP139" s="4"/>
      <c r="LRQ139" s="4"/>
      <c r="LRR139" s="4"/>
      <c r="LRS139" s="4"/>
      <c r="LRT139" s="4"/>
      <c r="LRU139" s="4"/>
      <c r="LRV139" s="4"/>
      <c r="LRW139" s="4"/>
      <c r="LRX139" s="4"/>
      <c r="LRY139" s="4"/>
      <c r="LRZ139" s="4"/>
      <c r="LSA139" s="4"/>
      <c r="LSB139" s="4"/>
      <c r="LSC139" s="4"/>
      <c r="LSD139" s="4"/>
      <c r="LSE139" s="4"/>
      <c r="LSF139" s="4"/>
      <c r="LSG139" s="4"/>
      <c r="LSH139" s="4"/>
      <c r="LSI139" s="4"/>
      <c r="LSJ139" s="4"/>
      <c r="LSK139" s="4"/>
      <c r="LSL139" s="4"/>
      <c r="LSM139" s="4"/>
      <c r="LSN139" s="4"/>
      <c r="LSO139" s="4"/>
      <c r="LSP139" s="4"/>
      <c r="LSQ139" s="4"/>
      <c r="LSR139" s="4"/>
      <c r="LSS139" s="4"/>
      <c r="LST139" s="4"/>
      <c r="LSU139" s="4"/>
      <c r="LSV139" s="4"/>
      <c r="LSW139" s="4"/>
      <c r="LSX139" s="4"/>
      <c r="LSY139" s="4"/>
      <c r="LSZ139" s="4"/>
      <c r="LTA139" s="4"/>
      <c r="LTB139" s="4"/>
      <c r="LTC139" s="4"/>
      <c r="LTD139" s="4"/>
      <c r="LTE139" s="4"/>
      <c r="LTF139" s="4"/>
      <c r="LTG139" s="4"/>
      <c r="LTH139" s="4"/>
      <c r="LTI139" s="4"/>
      <c r="LTJ139" s="4"/>
      <c r="LTK139" s="4"/>
      <c r="LTL139" s="4"/>
      <c r="LTM139" s="4"/>
      <c r="LTN139" s="4"/>
      <c r="LTO139" s="4"/>
      <c r="LTP139" s="4"/>
      <c r="LTQ139" s="4"/>
      <c r="LTR139" s="4"/>
      <c r="LTS139" s="4"/>
      <c r="LTT139" s="4"/>
      <c r="LTU139" s="4"/>
      <c r="LTV139" s="4"/>
      <c r="LTW139" s="4"/>
      <c r="LTX139" s="4"/>
      <c r="LTY139" s="4"/>
      <c r="LTZ139" s="4"/>
      <c r="LUA139" s="78"/>
      <c r="LUB139" s="78"/>
      <c r="LUC139" s="78"/>
      <c r="LUD139" s="78"/>
      <c r="LUE139" s="78"/>
      <c r="LUF139" s="78"/>
      <c r="LUG139" s="4"/>
      <c r="LUH139" s="4"/>
      <c r="LUI139" s="4"/>
      <c r="LUJ139" s="4"/>
      <c r="LUK139" s="4"/>
      <c r="LUL139" s="4"/>
      <c r="LUM139" s="4"/>
      <c r="LUN139" s="4"/>
      <c r="LUO139" s="4"/>
      <c r="LUP139" s="4"/>
      <c r="LUQ139" s="4"/>
      <c r="LUR139" s="4"/>
      <c r="LUS139" s="4"/>
      <c r="LUT139" s="4"/>
      <c r="LUU139" s="4"/>
      <c r="LUV139" s="4"/>
      <c r="LUW139" s="4"/>
      <c r="LUX139" s="4"/>
      <c r="LUY139" s="4"/>
      <c r="LUZ139" s="4"/>
      <c r="LVA139" s="4"/>
      <c r="LVB139" s="4"/>
      <c r="LVC139" s="4"/>
      <c r="LVD139" s="4"/>
      <c r="LVE139" s="4"/>
      <c r="LVF139" s="4"/>
      <c r="LVG139" s="4"/>
      <c r="LVH139" s="4"/>
      <c r="LVI139" s="4"/>
      <c r="LVJ139" s="4"/>
      <c r="LVK139" s="4"/>
      <c r="LVL139" s="4"/>
      <c r="LVM139" s="4"/>
      <c r="LVN139" s="4"/>
      <c r="LVO139" s="4"/>
      <c r="LVP139" s="4"/>
      <c r="LVQ139" s="4"/>
      <c r="LVR139" s="4"/>
      <c r="LVS139" s="4"/>
      <c r="LVT139" s="4"/>
      <c r="LVU139" s="4"/>
      <c r="LVV139" s="4"/>
      <c r="LVW139" s="4"/>
      <c r="LVX139" s="4"/>
      <c r="LVY139" s="4"/>
      <c r="LVZ139" s="4"/>
      <c r="LWA139" s="4"/>
      <c r="LWB139" s="4"/>
      <c r="LWC139" s="4"/>
      <c r="LWD139" s="4"/>
      <c r="LWE139" s="4"/>
      <c r="LWF139" s="4"/>
      <c r="LWG139" s="4"/>
      <c r="LWH139" s="4"/>
      <c r="LWI139" s="4"/>
      <c r="LWJ139" s="4"/>
      <c r="LWK139" s="4"/>
      <c r="LWL139" s="4"/>
      <c r="LWM139" s="4"/>
      <c r="LWN139" s="4"/>
      <c r="LWO139" s="4"/>
      <c r="LWP139" s="4"/>
      <c r="LWQ139" s="4"/>
      <c r="LWR139" s="4"/>
      <c r="LWS139" s="4"/>
      <c r="LWT139" s="4"/>
      <c r="LWU139" s="4"/>
      <c r="LWV139" s="4"/>
      <c r="LWW139" s="4"/>
      <c r="LWX139" s="4"/>
      <c r="LWY139" s="4"/>
      <c r="LWZ139" s="4"/>
      <c r="LXA139" s="4"/>
      <c r="LXB139" s="4"/>
      <c r="LXC139" s="4"/>
      <c r="LXD139" s="4"/>
      <c r="LXE139" s="4"/>
      <c r="LXF139" s="4"/>
      <c r="LXG139" s="4"/>
      <c r="LXH139" s="4"/>
      <c r="LXI139" s="4"/>
      <c r="LXJ139" s="4"/>
      <c r="LXK139" s="4"/>
      <c r="LXL139" s="4"/>
      <c r="LXM139" s="4"/>
      <c r="LXN139" s="4"/>
      <c r="LXO139" s="4"/>
      <c r="LXP139" s="4"/>
      <c r="LXQ139" s="4"/>
      <c r="LXR139" s="4"/>
      <c r="LXS139" s="4"/>
      <c r="LXT139" s="4"/>
      <c r="LXU139" s="4"/>
      <c r="LXV139" s="4"/>
      <c r="LXW139" s="4"/>
      <c r="LXX139" s="4"/>
      <c r="LXY139" s="4"/>
      <c r="LXZ139" s="4"/>
      <c r="LYA139" s="4"/>
      <c r="LYB139" s="4"/>
      <c r="LYC139" s="4"/>
      <c r="LYD139" s="4"/>
      <c r="LYE139" s="4"/>
      <c r="LYF139" s="4"/>
      <c r="LYG139" s="4"/>
      <c r="LYH139" s="4"/>
      <c r="LYI139" s="4"/>
      <c r="LYJ139" s="4"/>
      <c r="LYK139" s="4"/>
      <c r="LYL139" s="4"/>
      <c r="LYM139" s="4"/>
      <c r="LYN139" s="4"/>
      <c r="LYO139" s="4"/>
      <c r="LYP139" s="4"/>
      <c r="LYQ139" s="4"/>
      <c r="LYR139" s="4"/>
      <c r="LYS139" s="4"/>
      <c r="LYT139" s="4"/>
      <c r="LYU139" s="4"/>
      <c r="LYV139" s="4"/>
      <c r="LYW139" s="4"/>
      <c r="LYX139" s="4"/>
      <c r="LYY139" s="4"/>
      <c r="LYZ139" s="4"/>
      <c r="LZA139" s="4"/>
      <c r="LZB139" s="4"/>
      <c r="LZC139" s="4"/>
      <c r="LZD139" s="4"/>
      <c r="LZE139" s="4"/>
      <c r="LZF139" s="4"/>
      <c r="LZG139" s="4"/>
      <c r="LZH139" s="4"/>
      <c r="LZI139" s="4"/>
      <c r="LZJ139" s="4"/>
      <c r="LZK139" s="4"/>
      <c r="LZL139" s="4"/>
      <c r="LZM139" s="4"/>
      <c r="LZN139" s="4"/>
      <c r="LZO139" s="4"/>
      <c r="LZP139" s="4"/>
      <c r="LZQ139" s="4"/>
      <c r="LZR139" s="4"/>
      <c r="LZS139" s="4"/>
      <c r="LZT139" s="4"/>
      <c r="LZU139" s="4"/>
      <c r="LZV139" s="4"/>
      <c r="LZW139" s="4"/>
      <c r="LZX139" s="4"/>
      <c r="LZY139" s="4"/>
      <c r="LZZ139" s="4"/>
      <c r="MAA139" s="4"/>
      <c r="MAB139" s="4"/>
      <c r="MAC139" s="4"/>
      <c r="MAD139" s="4"/>
      <c r="MAE139" s="4"/>
      <c r="MAF139" s="4"/>
      <c r="MAG139" s="4"/>
      <c r="MAH139" s="4"/>
      <c r="MAI139" s="4"/>
      <c r="MAJ139" s="4"/>
      <c r="MAK139" s="4"/>
      <c r="MAL139" s="4"/>
      <c r="MAM139" s="4"/>
      <c r="MAN139" s="4"/>
      <c r="MAO139" s="4"/>
      <c r="MAP139" s="4"/>
      <c r="MAQ139" s="4"/>
      <c r="MAR139" s="4"/>
      <c r="MAS139" s="4"/>
      <c r="MAT139" s="4"/>
      <c r="MAU139" s="4"/>
      <c r="MAV139" s="4"/>
      <c r="MAW139" s="4"/>
      <c r="MAX139" s="4"/>
      <c r="MAY139" s="4"/>
      <c r="MAZ139" s="4"/>
      <c r="MBA139" s="4"/>
      <c r="MBB139" s="4"/>
      <c r="MBC139" s="4"/>
      <c r="MBD139" s="4"/>
      <c r="MBE139" s="4"/>
      <c r="MBF139" s="4"/>
      <c r="MBG139" s="4"/>
      <c r="MBH139" s="4"/>
      <c r="MBI139" s="4"/>
      <c r="MBJ139" s="4"/>
      <c r="MBK139" s="4"/>
      <c r="MBL139" s="4"/>
      <c r="MBM139" s="4"/>
      <c r="MBN139" s="4"/>
      <c r="MBO139" s="4"/>
      <c r="MBP139" s="4"/>
      <c r="MBQ139" s="4"/>
      <c r="MBR139" s="4"/>
      <c r="MBS139" s="4"/>
      <c r="MBT139" s="4"/>
      <c r="MBU139" s="4"/>
      <c r="MBV139" s="4"/>
      <c r="MBW139" s="4"/>
      <c r="MBX139" s="4"/>
      <c r="MBY139" s="4"/>
      <c r="MBZ139" s="4"/>
      <c r="MCA139" s="4"/>
      <c r="MCB139" s="4"/>
      <c r="MCC139" s="4"/>
      <c r="MCD139" s="4"/>
      <c r="MCE139" s="4"/>
      <c r="MCF139" s="4"/>
      <c r="MCG139" s="4"/>
      <c r="MCH139" s="4"/>
      <c r="MCI139" s="4"/>
      <c r="MCJ139" s="4"/>
      <c r="MCK139" s="4"/>
      <c r="MCL139" s="4"/>
      <c r="MCM139" s="4"/>
      <c r="MCN139" s="4"/>
      <c r="MCO139" s="4"/>
      <c r="MCP139" s="4"/>
      <c r="MCQ139" s="4"/>
      <c r="MCR139" s="4"/>
      <c r="MCS139" s="4"/>
      <c r="MCT139" s="4"/>
      <c r="MCU139" s="4"/>
      <c r="MCV139" s="4"/>
      <c r="MCW139" s="4"/>
      <c r="MCX139" s="4"/>
      <c r="MCY139" s="4"/>
      <c r="MCZ139" s="4"/>
      <c r="MDA139" s="4"/>
      <c r="MDB139" s="4"/>
      <c r="MDC139" s="4"/>
      <c r="MDD139" s="4"/>
      <c r="MDE139" s="4"/>
      <c r="MDF139" s="4"/>
      <c r="MDG139" s="4"/>
      <c r="MDH139" s="4"/>
      <c r="MDI139" s="4"/>
      <c r="MDJ139" s="4"/>
      <c r="MDK139" s="4"/>
      <c r="MDL139" s="4"/>
      <c r="MDM139" s="4"/>
      <c r="MDN139" s="4"/>
      <c r="MDO139" s="4"/>
      <c r="MDP139" s="4"/>
      <c r="MDQ139" s="4"/>
      <c r="MDR139" s="4"/>
      <c r="MDS139" s="4"/>
      <c r="MDT139" s="4"/>
      <c r="MDU139" s="4"/>
      <c r="MDV139" s="4"/>
      <c r="MDW139" s="78"/>
      <c r="MDX139" s="78"/>
      <c r="MDY139" s="78"/>
      <c r="MDZ139" s="78"/>
      <c r="MEA139" s="78"/>
      <c r="MEB139" s="78"/>
      <c r="MEC139" s="4"/>
      <c r="MED139" s="4"/>
      <c r="MEE139" s="4"/>
      <c r="MEF139" s="4"/>
      <c r="MEG139" s="4"/>
      <c r="MEH139" s="4"/>
      <c r="MEI139" s="4"/>
      <c r="MEJ139" s="4"/>
      <c r="MEK139" s="4"/>
      <c r="MEL139" s="4"/>
      <c r="MEM139" s="4"/>
      <c r="MEN139" s="4"/>
      <c r="MEO139" s="4"/>
      <c r="MEP139" s="4"/>
      <c r="MEQ139" s="4"/>
      <c r="MER139" s="4"/>
      <c r="MES139" s="4"/>
      <c r="MET139" s="4"/>
      <c r="MEU139" s="4"/>
      <c r="MEV139" s="4"/>
      <c r="MEW139" s="4"/>
      <c r="MEX139" s="4"/>
      <c r="MEY139" s="4"/>
      <c r="MEZ139" s="4"/>
      <c r="MFA139" s="4"/>
      <c r="MFB139" s="4"/>
      <c r="MFC139" s="4"/>
      <c r="MFD139" s="4"/>
      <c r="MFE139" s="4"/>
      <c r="MFF139" s="4"/>
      <c r="MFG139" s="4"/>
      <c r="MFH139" s="4"/>
      <c r="MFI139" s="4"/>
      <c r="MFJ139" s="4"/>
      <c r="MFK139" s="4"/>
      <c r="MFL139" s="4"/>
      <c r="MFM139" s="4"/>
      <c r="MFN139" s="4"/>
      <c r="MFO139" s="4"/>
      <c r="MFP139" s="4"/>
      <c r="MFQ139" s="4"/>
      <c r="MFR139" s="4"/>
      <c r="MFS139" s="4"/>
      <c r="MFT139" s="4"/>
      <c r="MFU139" s="4"/>
      <c r="MFV139" s="4"/>
      <c r="MFW139" s="4"/>
      <c r="MFX139" s="4"/>
      <c r="MFY139" s="4"/>
      <c r="MFZ139" s="4"/>
      <c r="MGA139" s="4"/>
      <c r="MGB139" s="4"/>
      <c r="MGC139" s="4"/>
      <c r="MGD139" s="4"/>
      <c r="MGE139" s="4"/>
      <c r="MGF139" s="4"/>
      <c r="MGG139" s="4"/>
      <c r="MGH139" s="4"/>
      <c r="MGI139" s="4"/>
      <c r="MGJ139" s="4"/>
      <c r="MGK139" s="4"/>
      <c r="MGL139" s="4"/>
      <c r="MGM139" s="4"/>
      <c r="MGN139" s="4"/>
      <c r="MGO139" s="4"/>
      <c r="MGP139" s="4"/>
      <c r="MGQ139" s="4"/>
      <c r="MGR139" s="4"/>
      <c r="MGS139" s="4"/>
      <c r="MGT139" s="4"/>
      <c r="MGU139" s="4"/>
      <c r="MGV139" s="4"/>
      <c r="MGW139" s="4"/>
      <c r="MGX139" s="4"/>
      <c r="MGY139" s="4"/>
      <c r="MGZ139" s="4"/>
      <c r="MHA139" s="4"/>
      <c r="MHB139" s="4"/>
      <c r="MHC139" s="4"/>
      <c r="MHD139" s="4"/>
      <c r="MHE139" s="4"/>
      <c r="MHF139" s="4"/>
      <c r="MHG139" s="4"/>
      <c r="MHH139" s="4"/>
      <c r="MHI139" s="4"/>
      <c r="MHJ139" s="4"/>
      <c r="MHK139" s="4"/>
      <c r="MHL139" s="4"/>
      <c r="MHM139" s="4"/>
      <c r="MHN139" s="4"/>
      <c r="MHO139" s="4"/>
      <c r="MHP139" s="4"/>
      <c r="MHQ139" s="4"/>
      <c r="MHR139" s="4"/>
      <c r="MHS139" s="4"/>
      <c r="MHT139" s="4"/>
      <c r="MHU139" s="4"/>
      <c r="MHV139" s="4"/>
      <c r="MHW139" s="4"/>
      <c r="MHX139" s="4"/>
      <c r="MHY139" s="4"/>
      <c r="MHZ139" s="4"/>
      <c r="MIA139" s="4"/>
      <c r="MIB139" s="4"/>
      <c r="MIC139" s="4"/>
      <c r="MID139" s="4"/>
      <c r="MIE139" s="4"/>
      <c r="MIF139" s="4"/>
      <c r="MIG139" s="4"/>
      <c r="MIH139" s="4"/>
      <c r="MII139" s="4"/>
      <c r="MIJ139" s="4"/>
      <c r="MIK139" s="4"/>
      <c r="MIL139" s="4"/>
      <c r="MIM139" s="4"/>
      <c r="MIN139" s="4"/>
      <c r="MIO139" s="4"/>
      <c r="MIP139" s="4"/>
      <c r="MIQ139" s="4"/>
      <c r="MIR139" s="4"/>
      <c r="MIS139" s="4"/>
      <c r="MIT139" s="4"/>
      <c r="MIU139" s="4"/>
      <c r="MIV139" s="4"/>
      <c r="MIW139" s="4"/>
      <c r="MIX139" s="4"/>
      <c r="MIY139" s="4"/>
      <c r="MIZ139" s="4"/>
      <c r="MJA139" s="4"/>
      <c r="MJB139" s="4"/>
      <c r="MJC139" s="4"/>
      <c r="MJD139" s="4"/>
      <c r="MJE139" s="4"/>
      <c r="MJF139" s="4"/>
      <c r="MJG139" s="4"/>
      <c r="MJH139" s="4"/>
      <c r="MJI139" s="4"/>
      <c r="MJJ139" s="4"/>
      <c r="MJK139" s="4"/>
      <c r="MJL139" s="4"/>
      <c r="MJM139" s="4"/>
      <c r="MJN139" s="4"/>
      <c r="MJO139" s="4"/>
      <c r="MJP139" s="4"/>
      <c r="MJQ139" s="4"/>
      <c r="MJR139" s="4"/>
      <c r="MJS139" s="4"/>
      <c r="MJT139" s="4"/>
      <c r="MJU139" s="4"/>
      <c r="MJV139" s="4"/>
      <c r="MJW139" s="4"/>
      <c r="MJX139" s="4"/>
      <c r="MJY139" s="4"/>
      <c r="MJZ139" s="4"/>
      <c r="MKA139" s="4"/>
      <c r="MKB139" s="4"/>
      <c r="MKC139" s="4"/>
      <c r="MKD139" s="4"/>
      <c r="MKE139" s="4"/>
      <c r="MKF139" s="4"/>
      <c r="MKG139" s="4"/>
      <c r="MKH139" s="4"/>
      <c r="MKI139" s="4"/>
      <c r="MKJ139" s="4"/>
      <c r="MKK139" s="4"/>
      <c r="MKL139" s="4"/>
      <c r="MKM139" s="4"/>
      <c r="MKN139" s="4"/>
      <c r="MKO139" s="4"/>
      <c r="MKP139" s="4"/>
      <c r="MKQ139" s="4"/>
      <c r="MKR139" s="4"/>
      <c r="MKS139" s="4"/>
      <c r="MKT139" s="4"/>
      <c r="MKU139" s="4"/>
      <c r="MKV139" s="4"/>
      <c r="MKW139" s="4"/>
      <c r="MKX139" s="4"/>
      <c r="MKY139" s="4"/>
      <c r="MKZ139" s="4"/>
      <c r="MLA139" s="4"/>
      <c r="MLB139" s="4"/>
      <c r="MLC139" s="4"/>
      <c r="MLD139" s="4"/>
      <c r="MLE139" s="4"/>
      <c r="MLF139" s="4"/>
      <c r="MLG139" s="4"/>
      <c r="MLH139" s="4"/>
      <c r="MLI139" s="4"/>
      <c r="MLJ139" s="4"/>
      <c r="MLK139" s="4"/>
      <c r="MLL139" s="4"/>
      <c r="MLM139" s="4"/>
      <c r="MLN139" s="4"/>
      <c r="MLO139" s="4"/>
      <c r="MLP139" s="4"/>
      <c r="MLQ139" s="4"/>
      <c r="MLR139" s="4"/>
      <c r="MLS139" s="4"/>
      <c r="MLT139" s="4"/>
      <c r="MLU139" s="4"/>
      <c r="MLV139" s="4"/>
      <c r="MLW139" s="4"/>
      <c r="MLX139" s="4"/>
      <c r="MLY139" s="4"/>
      <c r="MLZ139" s="4"/>
      <c r="MMA139" s="4"/>
      <c r="MMB139" s="4"/>
      <c r="MMC139" s="4"/>
      <c r="MMD139" s="4"/>
      <c r="MME139" s="4"/>
      <c r="MMF139" s="4"/>
      <c r="MMG139" s="4"/>
      <c r="MMH139" s="4"/>
      <c r="MMI139" s="4"/>
      <c r="MMJ139" s="4"/>
      <c r="MMK139" s="4"/>
      <c r="MML139" s="4"/>
      <c r="MMM139" s="4"/>
      <c r="MMN139" s="4"/>
      <c r="MMO139" s="4"/>
      <c r="MMP139" s="4"/>
      <c r="MMQ139" s="4"/>
      <c r="MMR139" s="4"/>
      <c r="MMS139" s="4"/>
      <c r="MMT139" s="4"/>
      <c r="MMU139" s="4"/>
      <c r="MMV139" s="4"/>
      <c r="MMW139" s="4"/>
      <c r="MMX139" s="4"/>
      <c r="MMY139" s="4"/>
      <c r="MMZ139" s="4"/>
      <c r="MNA139" s="4"/>
      <c r="MNB139" s="4"/>
      <c r="MNC139" s="4"/>
      <c r="MND139" s="4"/>
      <c r="MNE139" s="4"/>
      <c r="MNF139" s="4"/>
      <c r="MNG139" s="4"/>
      <c r="MNH139" s="4"/>
      <c r="MNI139" s="4"/>
      <c r="MNJ139" s="4"/>
      <c r="MNK139" s="4"/>
      <c r="MNL139" s="4"/>
      <c r="MNM139" s="4"/>
      <c r="MNN139" s="4"/>
      <c r="MNO139" s="4"/>
      <c r="MNP139" s="4"/>
      <c r="MNQ139" s="4"/>
      <c r="MNR139" s="4"/>
      <c r="MNS139" s="78"/>
      <c r="MNT139" s="78"/>
      <c r="MNU139" s="78"/>
      <c r="MNV139" s="78"/>
      <c r="MNW139" s="78"/>
      <c r="MNX139" s="78"/>
      <c r="MNY139" s="4"/>
      <c r="MNZ139" s="4"/>
      <c r="MOA139" s="4"/>
      <c r="MOB139" s="4"/>
      <c r="MOC139" s="4"/>
      <c r="MOD139" s="4"/>
      <c r="MOE139" s="4"/>
      <c r="MOF139" s="4"/>
      <c r="MOG139" s="4"/>
      <c r="MOH139" s="4"/>
      <c r="MOI139" s="4"/>
      <c r="MOJ139" s="4"/>
      <c r="MOK139" s="4"/>
      <c r="MOL139" s="4"/>
      <c r="MOM139" s="4"/>
      <c r="MON139" s="4"/>
      <c r="MOO139" s="4"/>
      <c r="MOP139" s="4"/>
      <c r="MOQ139" s="4"/>
      <c r="MOR139" s="4"/>
      <c r="MOS139" s="4"/>
      <c r="MOT139" s="4"/>
      <c r="MOU139" s="4"/>
      <c r="MOV139" s="4"/>
      <c r="MOW139" s="4"/>
      <c r="MOX139" s="4"/>
      <c r="MOY139" s="4"/>
      <c r="MOZ139" s="4"/>
      <c r="MPA139" s="4"/>
      <c r="MPB139" s="4"/>
      <c r="MPC139" s="4"/>
      <c r="MPD139" s="4"/>
      <c r="MPE139" s="4"/>
      <c r="MPF139" s="4"/>
      <c r="MPG139" s="4"/>
      <c r="MPH139" s="4"/>
      <c r="MPI139" s="4"/>
      <c r="MPJ139" s="4"/>
      <c r="MPK139" s="4"/>
      <c r="MPL139" s="4"/>
      <c r="MPM139" s="4"/>
      <c r="MPN139" s="4"/>
      <c r="MPO139" s="4"/>
      <c r="MPP139" s="4"/>
      <c r="MPQ139" s="4"/>
      <c r="MPR139" s="4"/>
      <c r="MPS139" s="4"/>
      <c r="MPT139" s="4"/>
      <c r="MPU139" s="4"/>
      <c r="MPV139" s="4"/>
      <c r="MPW139" s="4"/>
      <c r="MPX139" s="4"/>
      <c r="MPY139" s="4"/>
      <c r="MPZ139" s="4"/>
      <c r="MQA139" s="4"/>
      <c r="MQB139" s="4"/>
      <c r="MQC139" s="4"/>
      <c r="MQD139" s="4"/>
      <c r="MQE139" s="4"/>
      <c r="MQF139" s="4"/>
      <c r="MQG139" s="4"/>
      <c r="MQH139" s="4"/>
      <c r="MQI139" s="4"/>
      <c r="MQJ139" s="4"/>
      <c r="MQK139" s="4"/>
      <c r="MQL139" s="4"/>
      <c r="MQM139" s="4"/>
      <c r="MQN139" s="4"/>
      <c r="MQO139" s="4"/>
      <c r="MQP139" s="4"/>
      <c r="MQQ139" s="4"/>
      <c r="MQR139" s="4"/>
      <c r="MQS139" s="4"/>
      <c r="MQT139" s="4"/>
      <c r="MQU139" s="4"/>
      <c r="MQV139" s="4"/>
      <c r="MQW139" s="4"/>
      <c r="MQX139" s="4"/>
      <c r="MQY139" s="4"/>
      <c r="MQZ139" s="4"/>
      <c r="MRA139" s="4"/>
      <c r="MRB139" s="4"/>
      <c r="MRC139" s="4"/>
      <c r="MRD139" s="4"/>
      <c r="MRE139" s="4"/>
      <c r="MRF139" s="4"/>
      <c r="MRG139" s="4"/>
      <c r="MRH139" s="4"/>
      <c r="MRI139" s="4"/>
      <c r="MRJ139" s="4"/>
      <c r="MRK139" s="4"/>
      <c r="MRL139" s="4"/>
      <c r="MRM139" s="4"/>
      <c r="MRN139" s="4"/>
      <c r="MRO139" s="4"/>
      <c r="MRP139" s="4"/>
      <c r="MRQ139" s="4"/>
      <c r="MRR139" s="4"/>
      <c r="MRS139" s="4"/>
      <c r="MRT139" s="4"/>
      <c r="MRU139" s="4"/>
      <c r="MRV139" s="4"/>
      <c r="MRW139" s="4"/>
      <c r="MRX139" s="4"/>
      <c r="MRY139" s="4"/>
      <c r="MRZ139" s="4"/>
      <c r="MSA139" s="4"/>
      <c r="MSB139" s="4"/>
      <c r="MSC139" s="4"/>
      <c r="MSD139" s="4"/>
      <c r="MSE139" s="4"/>
      <c r="MSF139" s="4"/>
      <c r="MSG139" s="4"/>
      <c r="MSH139" s="4"/>
      <c r="MSI139" s="4"/>
      <c r="MSJ139" s="4"/>
      <c r="MSK139" s="4"/>
      <c r="MSL139" s="4"/>
      <c r="MSM139" s="4"/>
      <c r="MSN139" s="4"/>
      <c r="MSO139" s="4"/>
      <c r="MSP139" s="4"/>
      <c r="MSQ139" s="4"/>
      <c r="MSR139" s="4"/>
      <c r="MSS139" s="4"/>
      <c r="MST139" s="4"/>
      <c r="MSU139" s="4"/>
      <c r="MSV139" s="4"/>
      <c r="MSW139" s="4"/>
      <c r="MSX139" s="4"/>
      <c r="MSY139" s="4"/>
      <c r="MSZ139" s="4"/>
      <c r="MTA139" s="4"/>
      <c r="MTB139" s="4"/>
      <c r="MTC139" s="4"/>
      <c r="MTD139" s="4"/>
      <c r="MTE139" s="4"/>
      <c r="MTF139" s="4"/>
      <c r="MTG139" s="4"/>
      <c r="MTH139" s="4"/>
      <c r="MTI139" s="4"/>
      <c r="MTJ139" s="4"/>
      <c r="MTK139" s="4"/>
      <c r="MTL139" s="4"/>
      <c r="MTM139" s="4"/>
      <c r="MTN139" s="4"/>
      <c r="MTO139" s="4"/>
      <c r="MTP139" s="4"/>
      <c r="MTQ139" s="4"/>
      <c r="MTR139" s="4"/>
      <c r="MTS139" s="4"/>
      <c r="MTT139" s="4"/>
      <c r="MTU139" s="4"/>
      <c r="MTV139" s="4"/>
      <c r="MTW139" s="4"/>
      <c r="MTX139" s="4"/>
      <c r="MTY139" s="4"/>
      <c r="MTZ139" s="4"/>
      <c r="MUA139" s="4"/>
      <c r="MUB139" s="4"/>
      <c r="MUC139" s="4"/>
      <c r="MUD139" s="4"/>
      <c r="MUE139" s="4"/>
      <c r="MUF139" s="4"/>
      <c r="MUG139" s="4"/>
      <c r="MUH139" s="4"/>
      <c r="MUI139" s="4"/>
      <c r="MUJ139" s="4"/>
      <c r="MUK139" s="4"/>
      <c r="MUL139" s="4"/>
      <c r="MUM139" s="4"/>
      <c r="MUN139" s="4"/>
      <c r="MUO139" s="4"/>
      <c r="MUP139" s="4"/>
      <c r="MUQ139" s="4"/>
      <c r="MUR139" s="4"/>
      <c r="MUS139" s="4"/>
      <c r="MUT139" s="4"/>
      <c r="MUU139" s="4"/>
      <c r="MUV139" s="4"/>
      <c r="MUW139" s="4"/>
      <c r="MUX139" s="4"/>
      <c r="MUY139" s="4"/>
      <c r="MUZ139" s="4"/>
      <c r="MVA139" s="4"/>
      <c r="MVB139" s="4"/>
      <c r="MVC139" s="4"/>
      <c r="MVD139" s="4"/>
      <c r="MVE139" s="4"/>
      <c r="MVF139" s="4"/>
      <c r="MVG139" s="4"/>
      <c r="MVH139" s="4"/>
      <c r="MVI139" s="4"/>
      <c r="MVJ139" s="4"/>
      <c r="MVK139" s="4"/>
      <c r="MVL139" s="4"/>
      <c r="MVM139" s="4"/>
      <c r="MVN139" s="4"/>
      <c r="MVO139" s="4"/>
      <c r="MVP139" s="4"/>
      <c r="MVQ139" s="4"/>
      <c r="MVR139" s="4"/>
      <c r="MVS139" s="4"/>
      <c r="MVT139" s="4"/>
      <c r="MVU139" s="4"/>
      <c r="MVV139" s="4"/>
      <c r="MVW139" s="4"/>
      <c r="MVX139" s="4"/>
      <c r="MVY139" s="4"/>
      <c r="MVZ139" s="4"/>
      <c r="MWA139" s="4"/>
      <c r="MWB139" s="4"/>
      <c r="MWC139" s="4"/>
      <c r="MWD139" s="4"/>
      <c r="MWE139" s="4"/>
      <c r="MWF139" s="4"/>
      <c r="MWG139" s="4"/>
      <c r="MWH139" s="4"/>
      <c r="MWI139" s="4"/>
      <c r="MWJ139" s="4"/>
      <c r="MWK139" s="4"/>
      <c r="MWL139" s="4"/>
      <c r="MWM139" s="4"/>
      <c r="MWN139" s="4"/>
      <c r="MWO139" s="4"/>
      <c r="MWP139" s="4"/>
      <c r="MWQ139" s="4"/>
      <c r="MWR139" s="4"/>
      <c r="MWS139" s="4"/>
      <c r="MWT139" s="4"/>
      <c r="MWU139" s="4"/>
      <c r="MWV139" s="4"/>
      <c r="MWW139" s="4"/>
      <c r="MWX139" s="4"/>
      <c r="MWY139" s="4"/>
      <c r="MWZ139" s="4"/>
      <c r="MXA139" s="4"/>
      <c r="MXB139" s="4"/>
      <c r="MXC139" s="4"/>
      <c r="MXD139" s="4"/>
      <c r="MXE139" s="4"/>
      <c r="MXF139" s="4"/>
      <c r="MXG139" s="4"/>
      <c r="MXH139" s="4"/>
      <c r="MXI139" s="4"/>
      <c r="MXJ139" s="4"/>
      <c r="MXK139" s="4"/>
      <c r="MXL139" s="4"/>
      <c r="MXM139" s="4"/>
      <c r="MXN139" s="4"/>
      <c r="MXO139" s="78"/>
      <c r="MXP139" s="78"/>
      <c r="MXQ139" s="78"/>
      <c r="MXR139" s="78"/>
      <c r="MXS139" s="78"/>
      <c r="MXT139" s="78"/>
      <c r="MXU139" s="4"/>
      <c r="MXV139" s="4"/>
      <c r="MXW139" s="4"/>
      <c r="MXX139" s="4"/>
      <c r="MXY139" s="4"/>
      <c r="MXZ139" s="4"/>
      <c r="MYA139" s="4"/>
      <c r="MYB139" s="4"/>
      <c r="MYC139" s="4"/>
      <c r="MYD139" s="4"/>
      <c r="MYE139" s="4"/>
      <c r="MYF139" s="4"/>
      <c r="MYG139" s="4"/>
      <c r="MYH139" s="4"/>
      <c r="MYI139" s="4"/>
      <c r="MYJ139" s="4"/>
      <c r="MYK139" s="4"/>
      <c r="MYL139" s="4"/>
      <c r="MYM139" s="4"/>
      <c r="MYN139" s="4"/>
      <c r="MYO139" s="4"/>
      <c r="MYP139" s="4"/>
      <c r="MYQ139" s="4"/>
      <c r="MYR139" s="4"/>
      <c r="MYS139" s="4"/>
      <c r="MYT139" s="4"/>
      <c r="MYU139" s="4"/>
      <c r="MYV139" s="4"/>
      <c r="MYW139" s="4"/>
      <c r="MYX139" s="4"/>
      <c r="MYY139" s="4"/>
      <c r="MYZ139" s="4"/>
      <c r="MZA139" s="4"/>
      <c r="MZB139" s="4"/>
      <c r="MZC139" s="4"/>
      <c r="MZD139" s="4"/>
      <c r="MZE139" s="4"/>
      <c r="MZF139" s="4"/>
      <c r="MZG139" s="4"/>
      <c r="MZH139" s="4"/>
      <c r="MZI139" s="4"/>
      <c r="MZJ139" s="4"/>
      <c r="MZK139" s="4"/>
      <c r="MZL139" s="4"/>
      <c r="MZM139" s="4"/>
      <c r="MZN139" s="4"/>
      <c r="MZO139" s="4"/>
      <c r="MZP139" s="4"/>
      <c r="MZQ139" s="4"/>
      <c r="MZR139" s="4"/>
      <c r="MZS139" s="4"/>
      <c r="MZT139" s="4"/>
      <c r="MZU139" s="4"/>
      <c r="MZV139" s="4"/>
      <c r="MZW139" s="4"/>
      <c r="MZX139" s="4"/>
      <c r="MZY139" s="4"/>
      <c r="MZZ139" s="4"/>
      <c r="NAA139" s="4"/>
      <c r="NAB139" s="4"/>
      <c r="NAC139" s="4"/>
      <c r="NAD139" s="4"/>
      <c r="NAE139" s="4"/>
      <c r="NAF139" s="4"/>
      <c r="NAG139" s="4"/>
      <c r="NAH139" s="4"/>
      <c r="NAI139" s="4"/>
      <c r="NAJ139" s="4"/>
      <c r="NAK139" s="4"/>
      <c r="NAL139" s="4"/>
      <c r="NAM139" s="4"/>
      <c r="NAN139" s="4"/>
      <c r="NAO139" s="4"/>
      <c r="NAP139" s="4"/>
      <c r="NAQ139" s="4"/>
      <c r="NAR139" s="4"/>
      <c r="NAS139" s="4"/>
      <c r="NAT139" s="4"/>
      <c r="NAU139" s="4"/>
      <c r="NAV139" s="4"/>
      <c r="NAW139" s="4"/>
      <c r="NAX139" s="4"/>
      <c r="NAY139" s="4"/>
      <c r="NAZ139" s="4"/>
      <c r="NBA139" s="4"/>
      <c r="NBB139" s="4"/>
      <c r="NBC139" s="4"/>
      <c r="NBD139" s="4"/>
      <c r="NBE139" s="4"/>
      <c r="NBF139" s="4"/>
      <c r="NBG139" s="4"/>
      <c r="NBH139" s="4"/>
      <c r="NBI139" s="4"/>
      <c r="NBJ139" s="4"/>
      <c r="NBK139" s="4"/>
      <c r="NBL139" s="4"/>
      <c r="NBM139" s="4"/>
      <c r="NBN139" s="4"/>
      <c r="NBO139" s="4"/>
      <c r="NBP139" s="4"/>
      <c r="NBQ139" s="4"/>
      <c r="NBR139" s="4"/>
      <c r="NBS139" s="4"/>
      <c r="NBT139" s="4"/>
      <c r="NBU139" s="4"/>
      <c r="NBV139" s="4"/>
      <c r="NBW139" s="4"/>
      <c r="NBX139" s="4"/>
      <c r="NBY139" s="4"/>
      <c r="NBZ139" s="4"/>
      <c r="NCA139" s="4"/>
      <c r="NCB139" s="4"/>
      <c r="NCC139" s="4"/>
      <c r="NCD139" s="4"/>
      <c r="NCE139" s="4"/>
      <c r="NCF139" s="4"/>
      <c r="NCG139" s="4"/>
      <c r="NCH139" s="4"/>
      <c r="NCI139" s="4"/>
      <c r="NCJ139" s="4"/>
      <c r="NCK139" s="4"/>
      <c r="NCL139" s="4"/>
      <c r="NCM139" s="4"/>
      <c r="NCN139" s="4"/>
      <c r="NCO139" s="4"/>
      <c r="NCP139" s="4"/>
      <c r="NCQ139" s="4"/>
      <c r="NCR139" s="4"/>
      <c r="NCS139" s="4"/>
      <c r="NCT139" s="4"/>
      <c r="NCU139" s="4"/>
      <c r="NCV139" s="4"/>
      <c r="NCW139" s="4"/>
      <c r="NCX139" s="4"/>
      <c r="NCY139" s="4"/>
      <c r="NCZ139" s="4"/>
      <c r="NDA139" s="4"/>
      <c r="NDB139" s="4"/>
      <c r="NDC139" s="4"/>
      <c r="NDD139" s="4"/>
      <c r="NDE139" s="4"/>
      <c r="NDF139" s="4"/>
      <c r="NDG139" s="4"/>
      <c r="NDH139" s="4"/>
      <c r="NDI139" s="4"/>
      <c r="NDJ139" s="4"/>
      <c r="NDK139" s="4"/>
      <c r="NDL139" s="4"/>
      <c r="NDM139" s="4"/>
      <c r="NDN139" s="4"/>
      <c r="NDO139" s="4"/>
      <c r="NDP139" s="4"/>
      <c r="NDQ139" s="4"/>
      <c r="NDR139" s="4"/>
      <c r="NDS139" s="4"/>
      <c r="NDT139" s="4"/>
      <c r="NDU139" s="4"/>
      <c r="NDV139" s="4"/>
      <c r="NDW139" s="4"/>
      <c r="NDX139" s="4"/>
      <c r="NDY139" s="4"/>
      <c r="NDZ139" s="4"/>
      <c r="NEA139" s="4"/>
      <c r="NEB139" s="4"/>
      <c r="NEC139" s="4"/>
      <c r="NED139" s="4"/>
      <c r="NEE139" s="4"/>
      <c r="NEF139" s="4"/>
      <c r="NEG139" s="4"/>
      <c r="NEH139" s="4"/>
      <c r="NEI139" s="4"/>
      <c r="NEJ139" s="4"/>
      <c r="NEK139" s="4"/>
      <c r="NEL139" s="4"/>
      <c r="NEM139" s="4"/>
      <c r="NEN139" s="4"/>
      <c r="NEO139" s="4"/>
      <c r="NEP139" s="4"/>
      <c r="NEQ139" s="4"/>
      <c r="NER139" s="4"/>
      <c r="NES139" s="4"/>
      <c r="NET139" s="4"/>
      <c r="NEU139" s="4"/>
      <c r="NEV139" s="4"/>
      <c r="NEW139" s="4"/>
      <c r="NEX139" s="4"/>
      <c r="NEY139" s="4"/>
      <c r="NEZ139" s="4"/>
      <c r="NFA139" s="4"/>
      <c r="NFB139" s="4"/>
      <c r="NFC139" s="4"/>
      <c r="NFD139" s="4"/>
      <c r="NFE139" s="4"/>
      <c r="NFF139" s="4"/>
      <c r="NFG139" s="4"/>
      <c r="NFH139" s="4"/>
      <c r="NFI139" s="4"/>
      <c r="NFJ139" s="4"/>
      <c r="NFK139" s="4"/>
      <c r="NFL139" s="4"/>
      <c r="NFM139" s="4"/>
      <c r="NFN139" s="4"/>
      <c r="NFO139" s="4"/>
      <c r="NFP139" s="4"/>
      <c r="NFQ139" s="4"/>
      <c r="NFR139" s="4"/>
      <c r="NFS139" s="4"/>
      <c r="NFT139" s="4"/>
      <c r="NFU139" s="4"/>
      <c r="NFV139" s="4"/>
      <c r="NFW139" s="4"/>
      <c r="NFX139" s="4"/>
      <c r="NFY139" s="4"/>
      <c r="NFZ139" s="4"/>
      <c r="NGA139" s="4"/>
      <c r="NGB139" s="4"/>
      <c r="NGC139" s="4"/>
      <c r="NGD139" s="4"/>
      <c r="NGE139" s="4"/>
      <c r="NGF139" s="4"/>
      <c r="NGG139" s="4"/>
      <c r="NGH139" s="4"/>
      <c r="NGI139" s="4"/>
      <c r="NGJ139" s="4"/>
      <c r="NGK139" s="4"/>
      <c r="NGL139" s="4"/>
      <c r="NGM139" s="4"/>
      <c r="NGN139" s="4"/>
      <c r="NGO139" s="4"/>
      <c r="NGP139" s="4"/>
      <c r="NGQ139" s="4"/>
      <c r="NGR139" s="4"/>
      <c r="NGS139" s="4"/>
      <c r="NGT139" s="4"/>
      <c r="NGU139" s="4"/>
      <c r="NGV139" s="4"/>
      <c r="NGW139" s="4"/>
      <c r="NGX139" s="4"/>
      <c r="NGY139" s="4"/>
      <c r="NGZ139" s="4"/>
      <c r="NHA139" s="4"/>
      <c r="NHB139" s="4"/>
      <c r="NHC139" s="4"/>
      <c r="NHD139" s="4"/>
      <c r="NHE139" s="4"/>
      <c r="NHF139" s="4"/>
      <c r="NHG139" s="4"/>
      <c r="NHH139" s="4"/>
      <c r="NHI139" s="4"/>
      <c r="NHJ139" s="4"/>
      <c r="NHK139" s="78"/>
      <c r="NHL139" s="78"/>
      <c r="NHM139" s="78"/>
      <c r="NHN139" s="78"/>
      <c r="NHO139" s="78"/>
      <c r="NHP139" s="78"/>
      <c r="NHQ139" s="4"/>
      <c r="NHR139" s="4"/>
      <c r="NHS139" s="4"/>
      <c r="NHT139" s="4"/>
      <c r="NHU139" s="4"/>
      <c r="NHV139" s="4"/>
      <c r="NHW139" s="4"/>
      <c r="NHX139" s="4"/>
      <c r="NHY139" s="4"/>
      <c r="NHZ139" s="4"/>
      <c r="NIA139" s="4"/>
      <c r="NIB139" s="4"/>
      <c r="NIC139" s="4"/>
      <c r="NID139" s="4"/>
      <c r="NIE139" s="4"/>
      <c r="NIF139" s="4"/>
      <c r="NIG139" s="4"/>
      <c r="NIH139" s="4"/>
      <c r="NII139" s="4"/>
      <c r="NIJ139" s="4"/>
      <c r="NIK139" s="4"/>
      <c r="NIL139" s="4"/>
      <c r="NIM139" s="4"/>
      <c r="NIN139" s="4"/>
      <c r="NIO139" s="4"/>
      <c r="NIP139" s="4"/>
      <c r="NIQ139" s="4"/>
      <c r="NIR139" s="4"/>
      <c r="NIS139" s="4"/>
      <c r="NIT139" s="4"/>
      <c r="NIU139" s="4"/>
      <c r="NIV139" s="4"/>
      <c r="NIW139" s="4"/>
      <c r="NIX139" s="4"/>
      <c r="NIY139" s="4"/>
      <c r="NIZ139" s="4"/>
      <c r="NJA139" s="4"/>
      <c r="NJB139" s="4"/>
      <c r="NJC139" s="4"/>
      <c r="NJD139" s="4"/>
      <c r="NJE139" s="4"/>
      <c r="NJF139" s="4"/>
      <c r="NJG139" s="4"/>
      <c r="NJH139" s="4"/>
      <c r="NJI139" s="4"/>
      <c r="NJJ139" s="4"/>
      <c r="NJK139" s="4"/>
      <c r="NJL139" s="4"/>
      <c r="NJM139" s="4"/>
      <c r="NJN139" s="4"/>
      <c r="NJO139" s="4"/>
      <c r="NJP139" s="4"/>
      <c r="NJQ139" s="4"/>
      <c r="NJR139" s="4"/>
      <c r="NJS139" s="4"/>
      <c r="NJT139" s="4"/>
      <c r="NJU139" s="4"/>
      <c r="NJV139" s="4"/>
      <c r="NJW139" s="4"/>
      <c r="NJX139" s="4"/>
      <c r="NJY139" s="4"/>
      <c r="NJZ139" s="4"/>
      <c r="NKA139" s="4"/>
      <c r="NKB139" s="4"/>
      <c r="NKC139" s="4"/>
      <c r="NKD139" s="4"/>
      <c r="NKE139" s="4"/>
      <c r="NKF139" s="4"/>
      <c r="NKG139" s="4"/>
      <c r="NKH139" s="4"/>
      <c r="NKI139" s="4"/>
      <c r="NKJ139" s="4"/>
      <c r="NKK139" s="4"/>
      <c r="NKL139" s="4"/>
      <c r="NKM139" s="4"/>
      <c r="NKN139" s="4"/>
      <c r="NKO139" s="4"/>
      <c r="NKP139" s="4"/>
      <c r="NKQ139" s="4"/>
      <c r="NKR139" s="4"/>
      <c r="NKS139" s="4"/>
      <c r="NKT139" s="4"/>
      <c r="NKU139" s="4"/>
      <c r="NKV139" s="4"/>
      <c r="NKW139" s="4"/>
      <c r="NKX139" s="4"/>
      <c r="NKY139" s="4"/>
      <c r="NKZ139" s="4"/>
      <c r="NLA139" s="4"/>
      <c r="NLB139" s="4"/>
      <c r="NLC139" s="4"/>
      <c r="NLD139" s="4"/>
      <c r="NLE139" s="4"/>
      <c r="NLF139" s="4"/>
      <c r="NLG139" s="4"/>
      <c r="NLH139" s="4"/>
      <c r="NLI139" s="4"/>
      <c r="NLJ139" s="4"/>
      <c r="NLK139" s="4"/>
      <c r="NLL139" s="4"/>
      <c r="NLM139" s="4"/>
      <c r="NLN139" s="4"/>
      <c r="NLO139" s="4"/>
      <c r="NLP139" s="4"/>
      <c r="NLQ139" s="4"/>
      <c r="NLR139" s="4"/>
      <c r="NLS139" s="4"/>
      <c r="NLT139" s="4"/>
      <c r="NLU139" s="4"/>
      <c r="NLV139" s="4"/>
      <c r="NLW139" s="4"/>
      <c r="NLX139" s="4"/>
      <c r="NLY139" s="4"/>
      <c r="NLZ139" s="4"/>
      <c r="NMA139" s="4"/>
      <c r="NMB139" s="4"/>
      <c r="NMC139" s="4"/>
      <c r="NMD139" s="4"/>
      <c r="NME139" s="4"/>
      <c r="NMF139" s="4"/>
      <c r="NMG139" s="4"/>
      <c r="NMH139" s="4"/>
      <c r="NMI139" s="4"/>
      <c r="NMJ139" s="4"/>
      <c r="NMK139" s="4"/>
      <c r="NML139" s="4"/>
      <c r="NMM139" s="4"/>
      <c r="NMN139" s="4"/>
      <c r="NMO139" s="4"/>
      <c r="NMP139" s="4"/>
      <c r="NMQ139" s="4"/>
      <c r="NMR139" s="4"/>
      <c r="NMS139" s="4"/>
      <c r="NMT139" s="4"/>
      <c r="NMU139" s="4"/>
      <c r="NMV139" s="4"/>
      <c r="NMW139" s="4"/>
      <c r="NMX139" s="4"/>
      <c r="NMY139" s="4"/>
      <c r="NMZ139" s="4"/>
      <c r="NNA139" s="4"/>
      <c r="NNB139" s="4"/>
      <c r="NNC139" s="4"/>
      <c r="NND139" s="4"/>
      <c r="NNE139" s="4"/>
      <c r="NNF139" s="4"/>
      <c r="NNG139" s="4"/>
      <c r="NNH139" s="4"/>
      <c r="NNI139" s="4"/>
      <c r="NNJ139" s="4"/>
      <c r="NNK139" s="4"/>
      <c r="NNL139" s="4"/>
      <c r="NNM139" s="4"/>
      <c r="NNN139" s="4"/>
      <c r="NNO139" s="4"/>
      <c r="NNP139" s="4"/>
      <c r="NNQ139" s="4"/>
      <c r="NNR139" s="4"/>
      <c r="NNS139" s="4"/>
      <c r="NNT139" s="4"/>
      <c r="NNU139" s="4"/>
      <c r="NNV139" s="4"/>
      <c r="NNW139" s="4"/>
      <c r="NNX139" s="4"/>
      <c r="NNY139" s="4"/>
      <c r="NNZ139" s="4"/>
      <c r="NOA139" s="4"/>
      <c r="NOB139" s="4"/>
      <c r="NOC139" s="4"/>
      <c r="NOD139" s="4"/>
      <c r="NOE139" s="4"/>
      <c r="NOF139" s="4"/>
      <c r="NOG139" s="4"/>
      <c r="NOH139" s="4"/>
      <c r="NOI139" s="4"/>
      <c r="NOJ139" s="4"/>
      <c r="NOK139" s="4"/>
      <c r="NOL139" s="4"/>
      <c r="NOM139" s="4"/>
      <c r="NON139" s="4"/>
      <c r="NOO139" s="4"/>
      <c r="NOP139" s="4"/>
      <c r="NOQ139" s="4"/>
      <c r="NOR139" s="4"/>
      <c r="NOS139" s="4"/>
      <c r="NOT139" s="4"/>
      <c r="NOU139" s="4"/>
      <c r="NOV139" s="4"/>
      <c r="NOW139" s="4"/>
      <c r="NOX139" s="4"/>
      <c r="NOY139" s="4"/>
      <c r="NOZ139" s="4"/>
      <c r="NPA139" s="4"/>
      <c r="NPB139" s="4"/>
      <c r="NPC139" s="4"/>
      <c r="NPD139" s="4"/>
      <c r="NPE139" s="4"/>
      <c r="NPF139" s="4"/>
      <c r="NPG139" s="4"/>
      <c r="NPH139" s="4"/>
      <c r="NPI139" s="4"/>
      <c r="NPJ139" s="4"/>
      <c r="NPK139" s="4"/>
      <c r="NPL139" s="4"/>
      <c r="NPM139" s="4"/>
      <c r="NPN139" s="4"/>
      <c r="NPO139" s="4"/>
      <c r="NPP139" s="4"/>
      <c r="NPQ139" s="4"/>
      <c r="NPR139" s="4"/>
      <c r="NPS139" s="4"/>
      <c r="NPT139" s="4"/>
      <c r="NPU139" s="4"/>
      <c r="NPV139" s="4"/>
      <c r="NPW139" s="4"/>
      <c r="NPX139" s="4"/>
      <c r="NPY139" s="4"/>
      <c r="NPZ139" s="4"/>
      <c r="NQA139" s="4"/>
      <c r="NQB139" s="4"/>
      <c r="NQC139" s="4"/>
      <c r="NQD139" s="4"/>
      <c r="NQE139" s="4"/>
      <c r="NQF139" s="4"/>
      <c r="NQG139" s="4"/>
      <c r="NQH139" s="4"/>
      <c r="NQI139" s="4"/>
      <c r="NQJ139" s="4"/>
      <c r="NQK139" s="4"/>
      <c r="NQL139" s="4"/>
      <c r="NQM139" s="4"/>
      <c r="NQN139" s="4"/>
      <c r="NQO139" s="4"/>
      <c r="NQP139" s="4"/>
      <c r="NQQ139" s="4"/>
      <c r="NQR139" s="4"/>
      <c r="NQS139" s="4"/>
      <c r="NQT139" s="4"/>
      <c r="NQU139" s="4"/>
      <c r="NQV139" s="4"/>
      <c r="NQW139" s="4"/>
      <c r="NQX139" s="4"/>
      <c r="NQY139" s="4"/>
      <c r="NQZ139" s="4"/>
      <c r="NRA139" s="4"/>
      <c r="NRB139" s="4"/>
      <c r="NRC139" s="4"/>
      <c r="NRD139" s="4"/>
      <c r="NRE139" s="4"/>
      <c r="NRF139" s="4"/>
      <c r="NRG139" s="78"/>
      <c r="NRH139" s="78"/>
      <c r="NRI139" s="78"/>
      <c r="NRJ139" s="78"/>
      <c r="NRK139" s="78"/>
      <c r="NRL139" s="78"/>
      <c r="NRM139" s="4"/>
      <c r="NRN139" s="4"/>
      <c r="NRO139" s="4"/>
      <c r="NRP139" s="4"/>
      <c r="NRQ139" s="4"/>
      <c r="NRR139" s="4"/>
      <c r="NRS139" s="4"/>
      <c r="NRT139" s="4"/>
      <c r="NRU139" s="4"/>
      <c r="NRV139" s="4"/>
      <c r="NRW139" s="4"/>
      <c r="NRX139" s="4"/>
      <c r="NRY139" s="4"/>
      <c r="NRZ139" s="4"/>
      <c r="NSA139" s="4"/>
      <c r="NSB139" s="4"/>
      <c r="NSC139" s="4"/>
      <c r="NSD139" s="4"/>
      <c r="NSE139" s="4"/>
      <c r="NSF139" s="4"/>
      <c r="NSG139" s="4"/>
      <c r="NSH139" s="4"/>
      <c r="NSI139" s="4"/>
      <c r="NSJ139" s="4"/>
      <c r="NSK139" s="4"/>
      <c r="NSL139" s="4"/>
      <c r="NSM139" s="4"/>
      <c r="NSN139" s="4"/>
      <c r="NSO139" s="4"/>
      <c r="NSP139" s="4"/>
      <c r="NSQ139" s="4"/>
      <c r="NSR139" s="4"/>
      <c r="NSS139" s="4"/>
      <c r="NST139" s="4"/>
      <c r="NSU139" s="4"/>
      <c r="NSV139" s="4"/>
      <c r="NSW139" s="4"/>
      <c r="NSX139" s="4"/>
      <c r="NSY139" s="4"/>
      <c r="NSZ139" s="4"/>
      <c r="NTA139" s="4"/>
      <c r="NTB139" s="4"/>
      <c r="NTC139" s="4"/>
      <c r="NTD139" s="4"/>
      <c r="NTE139" s="4"/>
      <c r="NTF139" s="4"/>
      <c r="NTG139" s="4"/>
      <c r="NTH139" s="4"/>
      <c r="NTI139" s="4"/>
      <c r="NTJ139" s="4"/>
      <c r="NTK139" s="4"/>
      <c r="NTL139" s="4"/>
      <c r="NTM139" s="4"/>
      <c r="NTN139" s="4"/>
      <c r="NTO139" s="4"/>
      <c r="NTP139" s="4"/>
      <c r="NTQ139" s="4"/>
      <c r="NTR139" s="4"/>
      <c r="NTS139" s="4"/>
      <c r="NTT139" s="4"/>
      <c r="NTU139" s="4"/>
      <c r="NTV139" s="4"/>
      <c r="NTW139" s="4"/>
      <c r="NTX139" s="4"/>
      <c r="NTY139" s="4"/>
      <c r="NTZ139" s="4"/>
      <c r="NUA139" s="4"/>
      <c r="NUB139" s="4"/>
      <c r="NUC139" s="4"/>
      <c r="NUD139" s="4"/>
      <c r="NUE139" s="4"/>
      <c r="NUF139" s="4"/>
      <c r="NUG139" s="4"/>
      <c r="NUH139" s="4"/>
      <c r="NUI139" s="4"/>
      <c r="NUJ139" s="4"/>
      <c r="NUK139" s="4"/>
      <c r="NUL139" s="4"/>
      <c r="NUM139" s="4"/>
      <c r="NUN139" s="4"/>
      <c r="NUO139" s="4"/>
      <c r="NUP139" s="4"/>
      <c r="NUQ139" s="4"/>
      <c r="NUR139" s="4"/>
      <c r="NUS139" s="4"/>
      <c r="NUT139" s="4"/>
      <c r="NUU139" s="4"/>
      <c r="NUV139" s="4"/>
      <c r="NUW139" s="4"/>
      <c r="NUX139" s="4"/>
      <c r="NUY139" s="4"/>
      <c r="NUZ139" s="4"/>
      <c r="NVA139" s="4"/>
      <c r="NVB139" s="4"/>
      <c r="NVC139" s="4"/>
      <c r="NVD139" s="4"/>
      <c r="NVE139" s="4"/>
      <c r="NVF139" s="4"/>
      <c r="NVG139" s="4"/>
      <c r="NVH139" s="4"/>
      <c r="NVI139" s="4"/>
      <c r="NVJ139" s="4"/>
      <c r="NVK139" s="4"/>
      <c r="NVL139" s="4"/>
      <c r="NVM139" s="4"/>
      <c r="NVN139" s="4"/>
      <c r="NVO139" s="4"/>
      <c r="NVP139" s="4"/>
      <c r="NVQ139" s="4"/>
      <c r="NVR139" s="4"/>
      <c r="NVS139" s="4"/>
      <c r="NVT139" s="4"/>
      <c r="NVU139" s="4"/>
      <c r="NVV139" s="4"/>
      <c r="NVW139" s="4"/>
      <c r="NVX139" s="4"/>
      <c r="NVY139" s="4"/>
      <c r="NVZ139" s="4"/>
      <c r="NWA139" s="4"/>
      <c r="NWB139" s="4"/>
      <c r="NWC139" s="4"/>
      <c r="NWD139" s="4"/>
      <c r="NWE139" s="4"/>
      <c r="NWF139" s="4"/>
      <c r="NWG139" s="4"/>
      <c r="NWH139" s="4"/>
      <c r="NWI139" s="4"/>
      <c r="NWJ139" s="4"/>
      <c r="NWK139" s="4"/>
      <c r="NWL139" s="4"/>
      <c r="NWM139" s="4"/>
      <c r="NWN139" s="4"/>
      <c r="NWO139" s="4"/>
      <c r="NWP139" s="4"/>
      <c r="NWQ139" s="4"/>
      <c r="NWR139" s="4"/>
      <c r="NWS139" s="4"/>
      <c r="NWT139" s="4"/>
      <c r="NWU139" s="4"/>
      <c r="NWV139" s="4"/>
      <c r="NWW139" s="4"/>
      <c r="NWX139" s="4"/>
      <c r="NWY139" s="4"/>
      <c r="NWZ139" s="4"/>
      <c r="NXA139" s="4"/>
      <c r="NXB139" s="4"/>
      <c r="NXC139" s="4"/>
      <c r="NXD139" s="4"/>
      <c r="NXE139" s="4"/>
      <c r="NXF139" s="4"/>
      <c r="NXG139" s="4"/>
      <c r="NXH139" s="4"/>
      <c r="NXI139" s="4"/>
      <c r="NXJ139" s="4"/>
      <c r="NXK139" s="4"/>
      <c r="NXL139" s="4"/>
      <c r="NXM139" s="4"/>
      <c r="NXN139" s="4"/>
      <c r="NXO139" s="4"/>
      <c r="NXP139" s="4"/>
      <c r="NXQ139" s="4"/>
      <c r="NXR139" s="4"/>
      <c r="NXS139" s="4"/>
      <c r="NXT139" s="4"/>
      <c r="NXU139" s="4"/>
      <c r="NXV139" s="4"/>
      <c r="NXW139" s="4"/>
      <c r="NXX139" s="4"/>
      <c r="NXY139" s="4"/>
      <c r="NXZ139" s="4"/>
      <c r="NYA139" s="4"/>
      <c r="NYB139" s="4"/>
      <c r="NYC139" s="4"/>
      <c r="NYD139" s="4"/>
      <c r="NYE139" s="4"/>
      <c r="NYF139" s="4"/>
      <c r="NYG139" s="4"/>
      <c r="NYH139" s="4"/>
      <c r="NYI139" s="4"/>
      <c r="NYJ139" s="4"/>
      <c r="NYK139" s="4"/>
      <c r="NYL139" s="4"/>
      <c r="NYM139" s="4"/>
      <c r="NYN139" s="4"/>
      <c r="NYO139" s="4"/>
      <c r="NYP139" s="4"/>
      <c r="NYQ139" s="4"/>
      <c r="NYR139" s="4"/>
      <c r="NYS139" s="4"/>
      <c r="NYT139" s="4"/>
      <c r="NYU139" s="4"/>
      <c r="NYV139" s="4"/>
      <c r="NYW139" s="4"/>
      <c r="NYX139" s="4"/>
      <c r="NYY139" s="4"/>
      <c r="NYZ139" s="4"/>
      <c r="NZA139" s="4"/>
      <c r="NZB139" s="4"/>
      <c r="NZC139" s="4"/>
      <c r="NZD139" s="4"/>
      <c r="NZE139" s="4"/>
      <c r="NZF139" s="4"/>
      <c r="NZG139" s="4"/>
      <c r="NZH139" s="4"/>
      <c r="NZI139" s="4"/>
      <c r="NZJ139" s="4"/>
      <c r="NZK139" s="4"/>
      <c r="NZL139" s="4"/>
      <c r="NZM139" s="4"/>
      <c r="NZN139" s="4"/>
      <c r="NZO139" s="4"/>
      <c r="NZP139" s="4"/>
      <c r="NZQ139" s="4"/>
      <c r="NZR139" s="4"/>
      <c r="NZS139" s="4"/>
      <c r="NZT139" s="4"/>
      <c r="NZU139" s="4"/>
      <c r="NZV139" s="4"/>
      <c r="NZW139" s="4"/>
      <c r="NZX139" s="4"/>
      <c r="NZY139" s="4"/>
      <c r="NZZ139" s="4"/>
      <c r="OAA139" s="4"/>
      <c r="OAB139" s="4"/>
      <c r="OAC139" s="4"/>
      <c r="OAD139" s="4"/>
      <c r="OAE139" s="4"/>
      <c r="OAF139" s="4"/>
      <c r="OAG139" s="4"/>
      <c r="OAH139" s="4"/>
      <c r="OAI139" s="4"/>
      <c r="OAJ139" s="4"/>
      <c r="OAK139" s="4"/>
      <c r="OAL139" s="4"/>
      <c r="OAM139" s="4"/>
      <c r="OAN139" s="4"/>
      <c r="OAO139" s="4"/>
      <c r="OAP139" s="4"/>
      <c r="OAQ139" s="4"/>
      <c r="OAR139" s="4"/>
      <c r="OAS139" s="4"/>
      <c r="OAT139" s="4"/>
      <c r="OAU139" s="4"/>
      <c r="OAV139" s="4"/>
      <c r="OAW139" s="4"/>
      <c r="OAX139" s="4"/>
      <c r="OAY139" s="4"/>
      <c r="OAZ139" s="4"/>
      <c r="OBA139" s="4"/>
      <c r="OBB139" s="4"/>
      <c r="OBC139" s="78"/>
      <c r="OBD139" s="78"/>
      <c r="OBE139" s="78"/>
      <c r="OBF139" s="78"/>
      <c r="OBG139" s="78"/>
      <c r="OBH139" s="78"/>
      <c r="OBI139" s="4"/>
      <c r="OBJ139" s="4"/>
      <c r="OBK139" s="4"/>
      <c r="OBL139" s="4"/>
      <c r="OBM139" s="4"/>
      <c r="OBN139" s="4"/>
      <c r="OBO139" s="4"/>
      <c r="OBP139" s="4"/>
      <c r="OBQ139" s="4"/>
      <c r="OBR139" s="4"/>
      <c r="OBS139" s="4"/>
      <c r="OBT139" s="4"/>
      <c r="OBU139" s="4"/>
      <c r="OBV139" s="4"/>
      <c r="OBW139" s="4"/>
      <c r="OBX139" s="4"/>
      <c r="OBY139" s="4"/>
      <c r="OBZ139" s="4"/>
      <c r="OCA139" s="4"/>
      <c r="OCB139" s="4"/>
      <c r="OCC139" s="4"/>
      <c r="OCD139" s="4"/>
      <c r="OCE139" s="4"/>
      <c r="OCF139" s="4"/>
      <c r="OCG139" s="4"/>
      <c r="OCH139" s="4"/>
      <c r="OCI139" s="4"/>
      <c r="OCJ139" s="4"/>
      <c r="OCK139" s="4"/>
      <c r="OCL139" s="4"/>
      <c r="OCM139" s="4"/>
      <c r="OCN139" s="4"/>
      <c r="OCO139" s="4"/>
      <c r="OCP139" s="4"/>
      <c r="OCQ139" s="4"/>
      <c r="OCR139" s="4"/>
      <c r="OCS139" s="4"/>
      <c r="OCT139" s="4"/>
      <c r="OCU139" s="4"/>
      <c r="OCV139" s="4"/>
      <c r="OCW139" s="4"/>
      <c r="OCX139" s="4"/>
      <c r="OCY139" s="4"/>
      <c r="OCZ139" s="4"/>
      <c r="ODA139" s="4"/>
      <c r="ODB139" s="4"/>
      <c r="ODC139" s="4"/>
      <c r="ODD139" s="4"/>
      <c r="ODE139" s="4"/>
      <c r="ODF139" s="4"/>
      <c r="ODG139" s="4"/>
      <c r="ODH139" s="4"/>
      <c r="ODI139" s="4"/>
      <c r="ODJ139" s="4"/>
      <c r="ODK139" s="4"/>
      <c r="ODL139" s="4"/>
      <c r="ODM139" s="4"/>
      <c r="ODN139" s="4"/>
      <c r="ODO139" s="4"/>
      <c r="ODP139" s="4"/>
      <c r="ODQ139" s="4"/>
      <c r="ODR139" s="4"/>
      <c r="ODS139" s="4"/>
      <c r="ODT139" s="4"/>
      <c r="ODU139" s="4"/>
      <c r="ODV139" s="4"/>
      <c r="ODW139" s="4"/>
      <c r="ODX139" s="4"/>
      <c r="ODY139" s="4"/>
      <c r="ODZ139" s="4"/>
      <c r="OEA139" s="4"/>
      <c r="OEB139" s="4"/>
      <c r="OEC139" s="4"/>
      <c r="OED139" s="4"/>
      <c r="OEE139" s="4"/>
      <c r="OEF139" s="4"/>
      <c r="OEG139" s="4"/>
      <c r="OEH139" s="4"/>
      <c r="OEI139" s="4"/>
      <c r="OEJ139" s="4"/>
      <c r="OEK139" s="4"/>
      <c r="OEL139" s="4"/>
      <c r="OEM139" s="4"/>
      <c r="OEN139" s="4"/>
      <c r="OEO139" s="4"/>
      <c r="OEP139" s="4"/>
      <c r="OEQ139" s="4"/>
      <c r="OER139" s="4"/>
      <c r="OES139" s="4"/>
      <c r="OET139" s="4"/>
      <c r="OEU139" s="4"/>
      <c r="OEV139" s="4"/>
      <c r="OEW139" s="4"/>
      <c r="OEX139" s="4"/>
      <c r="OEY139" s="4"/>
      <c r="OEZ139" s="4"/>
      <c r="OFA139" s="4"/>
      <c r="OFB139" s="4"/>
      <c r="OFC139" s="4"/>
      <c r="OFD139" s="4"/>
      <c r="OFE139" s="4"/>
      <c r="OFF139" s="4"/>
      <c r="OFG139" s="4"/>
      <c r="OFH139" s="4"/>
      <c r="OFI139" s="4"/>
      <c r="OFJ139" s="4"/>
      <c r="OFK139" s="4"/>
      <c r="OFL139" s="4"/>
      <c r="OFM139" s="4"/>
      <c r="OFN139" s="4"/>
      <c r="OFO139" s="4"/>
      <c r="OFP139" s="4"/>
      <c r="OFQ139" s="4"/>
      <c r="OFR139" s="4"/>
      <c r="OFS139" s="4"/>
      <c r="OFT139" s="4"/>
      <c r="OFU139" s="4"/>
      <c r="OFV139" s="4"/>
      <c r="OFW139" s="4"/>
      <c r="OFX139" s="4"/>
      <c r="OFY139" s="4"/>
      <c r="OFZ139" s="4"/>
      <c r="OGA139" s="4"/>
      <c r="OGB139" s="4"/>
      <c r="OGC139" s="4"/>
      <c r="OGD139" s="4"/>
      <c r="OGE139" s="4"/>
      <c r="OGF139" s="4"/>
      <c r="OGG139" s="4"/>
      <c r="OGH139" s="4"/>
      <c r="OGI139" s="4"/>
      <c r="OGJ139" s="4"/>
      <c r="OGK139" s="4"/>
      <c r="OGL139" s="4"/>
      <c r="OGM139" s="4"/>
      <c r="OGN139" s="4"/>
      <c r="OGO139" s="4"/>
      <c r="OGP139" s="4"/>
      <c r="OGQ139" s="4"/>
      <c r="OGR139" s="4"/>
      <c r="OGS139" s="4"/>
      <c r="OGT139" s="4"/>
      <c r="OGU139" s="4"/>
      <c r="OGV139" s="4"/>
      <c r="OGW139" s="4"/>
      <c r="OGX139" s="4"/>
      <c r="OGY139" s="4"/>
      <c r="OGZ139" s="4"/>
      <c r="OHA139" s="4"/>
      <c r="OHB139" s="4"/>
      <c r="OHC139" s="4"/>
      <c r="OHD139" s="4"/>
      <c r="OHE139" s="4"/>
      <c r="OHF139" s="4"/>
      <c r="OHG139" s="4"/>
      <c r="OHH139" s="4"/>
      <c r="OHI139" s="4"/>
      <c r="OHJ139" s="4"/>
      <c r="OHK139" s="4"/>
      <c r="OHL139" s="4"/>
      <c r="OHM139" s="4"/>
      <c r="OHN139" s="4"/>
      <c r="OHO139" s="4"/>
      <c r="OHP139" s="4"/>
      <c r="OHQ139" s="4"/>
      <c r="OHR139" s="4"/>
      <c r="OHS139" s="4"/>
      <c r="OHT139" s="4"/>
      <c r="OHU139" s="4"/>
      <c r="OHV139" s="4"/>
      <c r="OHW139" s="4"/>
      <c r="OHX139" s="4"/>
      <c r="OHY139" s="4"/>
      <c r="OHZ139" s="4"/>
      <c r="OIA139" s="4"/>
      <c r="OIB139" s="4"/>
      <c r="OIC139" s="4"/>
      <c r="OID139" s="4"/>
      <c r="OIE139" s="4"/>
      <c r="OIF139" s="4"/>
      <c r="OIG139" s="4"/>
      <c r="OIH139" s="4"/>
      <c r="OII139" s="4"/>
      <c r="OIJ139" s="4"/>
      <c r="OIK139" s="4"/>
      <c r="OIL139" s="4"/>
      <c r="OIM139" s="4"/>
      <c r="OIN139" s="4"/>
      <c r="OIO139" s="4"/>
      <c r="OIP139" s="4"/>
      <c r="OIQ139" s="4"/>
      <c r="OIR139" s="4"/>
      <c r="OIS139" s="4"/>
      <c r="OIT139" s="4"/>
      <c r="OIU139" s="4"/>
      <c r="OIV139" s="4"/>
      <c r="OIW139" s="4"/>
      <c r="OIX139" s="4"/>
      <c r="OIY139" s="4"/>
      <c r="OIZ139" s="4"/>
      <c r="OJA139" s="4"/>
      <c r="OJB139" s="4"/>
      <c r="OJC139" s="4"/>
      <c r="OJD139" s="4"/>
      <c r="OJE139" s="4"/>
      <c r="OJF139" s="4"/>
      <c r="OJG139" s="4"/>
      <c r="OJH139" s="4"/>
      <c r="OJI139" s="4"/>
      <c r="OJJ139" s="4"/>
      <c r="OJK139" s="4"/>
      <c r="OJL139" s="4"/>
      <c r="OJM139" s="4"/>
      <c r="OJN139" s="4"/>
      <c r="OJO139" s="4"/>
      <c r="OJP139" s="4"/>
      <c r="OJQ139" s="4"/>
      <c r="OJR139" s="4"/>
      <c r="OJS139" s="4"/>
      <c r="OJT139" s="4"/>
      <c r="OJU139" s="4"/>
      <c r="OJV139" s="4"/>
      <c r="OJW139" s="4"/>
      <c r="OJX139" s="4"/>
      <c r="OJY139" s="4"/>
      <c r="OJZ139" s="4"/>
      <c r="OKA139" s="4"/>
      <c r="OKB139" s="4"/>
      <c r="OKC139" s="4"/>
      <c r="OKD139" s="4"/>
      <c r="OKE139" s="4"/>
      <c r="OKF139" s="4"/>
      <c r="OKG139" s="4"/>
      <c r="OKH139" s="4"/>
      <c r="OKI139" s="4"/>
      <c r="OKJ139" s="4"/>
      <c r="OKK139" s="4"/>
      <c r="OKL139" s="4"/>
      <c r="OKM139" s="4"/>
      <c r="OKN139" s="4"/>
      <c r="OKO139" s="4"/>
      <c r="OKP139" s="4"/>
      <c r="OKQ139" s="4"/>
      <c r="OKR139" s="4"/>
      <c r="OKS139" s="4"/>
      <c r="OKT139" s="4"/>
      <c r="OKU139" s="4"/>
      <c r="OKV139" s="4"/>
      <c r="OKW139" s="4"/>
      <c r="OKX139" s="4"/>
      <c r="OKY139" s="78"/>
      <c r="OKZ139" s="78"/>
      <c r="OLA139" s="78"/>
      <c r="OLB139" s="78"/>
      <c r="OLC139" s="78"/>
      <c r="OLD139" s="78"/>
      <c r="OLE139" s="4"/>
      <c r="OLF139" s="4"/>
      <c r="OLG139" s="4"/>
      <c r="OLH139" s="4"/>
      <c r="OLI139" s="4"/>
      <c r="OLJ139" s="4"/>
      <c r="OLK139" s="4"/>
      <c r="OLL139" s="4"/>
      <c r="OLM139" s="4"/>
      <c r="OLN139" s="4"/>
      <c r="OLO139" s="4"/>
      <c r="OLP139" s="4"/>
      <c r="OLQ139" s="4"/>
      <c r="OLR139" s="4"/>
      <c r="OLS139" s="4"/>
      <c r="OLT139" s="4"/>
      <c r="OLU139" s="4"/>
      <c r="OLV139" s="4"/>
      <c r="OLW139" s="4"/>
      <c r="OLX139" s="4"/>
      <c r="OLY139" s="4"/>
      <c r="OLZ139" s="4"/>
      <c r="OMA139" s="4"/>
      <c r="OMB139" s="4"/>
      <c r="OMC139" s="4"/>
      <c r="OMD139" s="4"/>
      <c r="OME139" s="4"/>
      <c r="OMF139" s="4"/>
      <c r="OMG139" s="4"/>
      <c r="OMH139" s="4"/>
      <c r="OMI139" s="4"/>
      <c r="OMJ139" s="4"/>
      <c r="OMK139" s="4"/>
      <c r="OML139" s="4"/>
      <c r="OMM139" s="4"/>
      <c r="OMN139" s="4"/>
      <c r="OMO139" s="4"/>
      <c r="OMP139" s="4"/>
      <c r="OMQ139" s="4"/>
      <c r="OMR139" s="4"/>
      <c r="OMS139" s="4"/>
      <c r="OMT139" s="4"/>
      <c r="OMU139" s="4"/>
      <c r="OMV139" s="4"/>
      <c r="OMW139" s="4"/>
      <c r="OMX139" s="4"/>
      <c r="OMY139" s="4"/>
      <c r="OMZ139" s="4"/>
      <c r="ONA139" s="4"/>
      <c r="ONB139" s="4"/>
      <c r="ONC139" s="4"/>
      <c r="OND139" s="4"/>
      <c r="ONE139" s="4"/>
      <c r="ONF139" s="4"/>
      <c r="ONG139" s="4"/>
      <c r="ONH139" s="4"/>
      <c r="ONI139" s="4"/>
      <c r="ONJ139" s="4"/>
      <c r="ONK139" s="4"/>
      <c r="ONL139" s="4"/>
      <c r="ONM139" s="4"/>
      <c r="ONN139" s="4"/>
      <c r="ONO139" s="4"/>
      <c r="ONP139" s="4"/>
      <c r="ONQ139" s="4"/>
      <c r="ONR139" s="4"/>
      <c r="ONS139" s="4"/>
      <c r="ONT139" s="4"/>
      <c r="ONU139" s="4"/>
      <c r="ONV139" s="4"/>
      <c r="ONW139" s="4"/>
      <c r="ONX139" s="4"/>
      <c r="ONY139" s="4"/>
      <c r="ONZ139" s="4"/>
      <c r="OOA139" s="4"/>
      <c r="OOB139" s="4"/>
      <c r="OOC139" s="4"/>
      <c r="OOD139" s="4"/>
      <c r="OOE139" s="4"/>
      <c r="OOF139" s="4"/>
      <c r="OOG139" s="4"/>
      <c r="OOH139" s="4"/>
      <c r="OOI139" s="4"/>
      <c r="OOJ139" s="4"/>
      <c r="OOK139" s="4"/>
      <c r="OOL139" s="4"/>
      <c r="OOM139" s="4"/>
      <c r="OON139" s="4"/>
      <c r="OOO139" s="4"/>
      <c r="OOP139" s="4"/>
      <c r="OOQ139" s="4"/>
      <c r="OOR139" s="4"/>
      <c r="OOS139" s="4"/>
      <c r="OOT139" s="4"/>
      <c r="OOU139" s="4"/>
      <c r="OOV139" s="4"/>
      <c r="OOW139" s="4"/>
      <c r="OOX139" s="4"/>
      <c r="OOY139" s="4"/>
      <c r="OOZ139" s="4"/>
      <c r="OPA139" s="4"/>
      <c r="OPB139" s="4"/>
      <c r="OPC139" s="4"/>
      <c r="OPD139" s="4"/>
      <c r="OPE139" s="4"/>
      <c r="OPF139" s="4"/>
      <c r="OPG139" s="4"/>
      <c r="OPH139" s="4"/>
      <c r="OPI139" s="4"/>
      <c r="OPJ139" s="4"/>
      <c r="OPK139" s="4"/>
      <c r="OPL139" s="4"/>
      <c r="OPM139" s="4"/>
      <c r="OPN139" s="4"/>
      <c r="OPO139" s="4"/>
      <c r="OPP139" s="4"/>
      <c r="OPQ139" s="4"/>
      <c r="OPR139" s="4"/>
      <c r="OPS139" s="4"/>
      <c r="OPT139" s="4"/>
      <c r="OPU139" s="4"/>
      <c r="OPV139" s="4"/>
      <c r="OPW139" s="4"/>
      <c r="OPX139" s="4"/>
      <c r="OPY139" s="4"/>
      <c r="OPZ139" s="4"/>
      <c r="OQA139" s="4"/>
      <c r="OQB139" s="4"/>
      <c r="OQC139" s="4"/>
      <c r="OQD139" s="4"/>
      <c r="OQE139" s="4"/>
      <c r="OQF139" s="4"/>
      <c r="OQG139" s="4"/>
      <c r="OQH139" s="4"/>
      <c r="OQI139" s="4"/>
      <c r="OQJ139" s="4"/>
      <c r="OQK139" s="4"/>
      <c r="OQL139" s="4"/>
      <c r="OQM139" s="4"/>
      <c r="OQN139" s="4"/>
      <c r="OQO139" s="4"/>
      <c r="OQP139" s="4"/>
      <c r="OQQ139" s="4"/>
      <c r="OQR139" s="4"/>
      <c r="OQS139" s="4"/>
      <c r="OQT139" s="4"/>
      <c r="OQU139" s="4"/>
      <c r="OQV139" s="4"/>
      <c r="OQW139" s="4"/>
      <c r="OQX139" s="4"/>
      <c r="OQY139" s="4"/>
      <c r="OQZ139" s="4"/>
      <c r="ORA139" s="4"/>
      <c r="ORB139" s="4"/>
      <c r="ORC139" s="4"/>
      <c r="ORD139" s="4"/>
      <c r="ORE139" s="4"/>
      <c r="ORF139" s="4"/>
      <c r="ORG139" s="4"/>
      <c r="ORH139" s="4"/>
      <c r="ORI139" s="4"/>
      <c r="ORJ139" s="4"/>
      <c r="ORK139" s="4"/>
      <c r="ORL139" s="4"/>
      <c r="ORM139" s="4"/>
      <c r="ORN139" s="4"/>
      <c r="ORO139" s="4"/>
      <c r="ORP139" s="4"/>
      <c r="ORQ139" s="4"/>
      <c r="ORR139" s="4"/>
      <c r="ORS139" s="4"/>
      <c r="ORT139" s="4"/>
      <c r="ORU139" s="4"/>
      <c r="ORV139" s="4"/>
      <c r="ORW139" s="4"/>
      <c r="ORX139" s="4"/>
      <c r="ORY139" s="4"/>
      <c r="ORZ139" s="4"/>
      <c r="OSA139" s="4"/>
      <c r="OSB139" s="4"/>
      <c r="OSC139" s="4"/>
      <c r="OSD139" s="4"/>
      <c r="OSE139" s="4"/>
      <c r="OSF139" s="4"/>
      <c r="OSG139" s="4"/>
      <c r="OSH139" s="4"/>
      <c r="OSI139" s="4"/>
      <c r="OSJ139" s="4"/>
      <c r="OSK139" s="4"/>
      <c r="OSL139" s="4"/>
      <c r="OSM139" s="4"/>
      <c r="OSN139" s="4"/>
      <c r="OSO139" s="4"/>
      <c r="OSP139" s="4"/>
      <c r="OSQ139" s="4"/>
      <c r="OSR139" s="4"/>
      <c r="OSS139" s="4"/>
      <c r="OST139" s="4"/>
      <c r="OSU139" s="4"/>
      <c r="OSV139" s="4"/>
      <c r="OSW139" s="4"/>
      <c r="OSX139" s="4"/>
      <c r="OSY139" s="4"/>
      <c r="OSZ139" s="4"/>
      <c r="OTA139" s="4"/>
      <c r="OTB139" s="4"/>
      <c r="OTC139" s="4"/>
      <c r="OTD139" s="4"/>
      <c r="OTE139" s="4"/>
      <c r="OTF139" s="4"/>
      <c r="OTG139" s="4"/>
      <c r="OTH139" s="4"/>
      <c r="OTI139" s="4"/>
      <c r="OTJ139" s="4"/>
      <c r="OTK139" s="4"/>
      <c r="OTL139" s="4"/>
      <c r="OTM139" s="4"/>
      <c r="OTN139" s="4"/>
      <c r="OTO139" s="4"/>
      <c r="OTP139" s="4"/>
      <c r="OTQ139" s="4"/>
      <c r="OTR139" s="4"/>
      <c r="OTS139" s="4"/>
      <c r="OTT139" s="4"/>
      <c r="OTU139" s="4"/>
      <c r="OTV139" s="4"/>
      <c r="OTW139" s="4"/>
      <c r="OTX139" s="4"/>
      <c r="OTY139" s="4"/>
      <c r="OTZ139" s="4"/>
      <c r="OUA139" s="4"/>
      <c r="OUB139" s="4"/>
      <c r="OUC139" s="4"/>
      <c r="OUD139" s="4"/>
      <c r="OUE139" s="4"/>
      <c r="OUF139" s="4"/>
      <c r="OUG139" s="4"/>
      <c r="OUH139" s="4"/>
      <c r="OUI139" s="4"/>
      <c r="OUJ139" s="4"/>
      <c r="OUK139" s="4"/>
      <c r="OUL139" s="4"/>
      <c r="OUM139" s="4"/>
      <c r="OUN139" s="4"/>
      <c r="OUO139" s="4"/>
      <c r="OUP139" s="4"/>
      <c r="OUQ139" s="4"/>
      <c r="OUR139" s="4"/>
      <c r="OUS139" s="4"/>
      <c r="OUT139" s="4"/>
      <c r="OUU139" s="78"/>
      <c r="OUV139" s="78"/>
      <c r="OUW139" s="78"/>
      <c r="OUX139" s="78"/>
      <c r="OUY139" s="78"/>
      <c r="OUZ139" s="78"/>
      <c r="OVA139" s="4"/>
      <c r="OVB139" s="4"/>
      <c r="OVC139" s="4"/>
      <c r="OVD139" s="4"/>
      <c r="OVE139" s="4"/>
      <c r="OVF139" s="4"/>
      <c r="OVG139" s="4"/>
      <c r="OVH139" s="4"/>
      <c r="OVI139" s="4"/>
      <c r="OVJ139" s="4"/>
      <c r="OVK139" s="4"/>
      <c r="OVL139" s="4"/>
      <c r="OVM139" s="4"/>
      <c r="OVN139" s="4"/>
      <c r="OVO139" s="4"/>
      <c r="OVP139" s="4"/>
      <c r="OVQ139" s="4"/>
      <c r="OVR139" s="4"/>
      <c r="OVS139" s="4"/>
      <c r="OVT139" s="4"/>
      <c r="OVU139" s="4"/>
      <c r="OVV139" s="4"/>
      <c r="OVW139" s="4"/>
      <c r="OVX139" s="4"/>
      <c r="OVY139" s="4"/>
      <c r="OVZ139" s="4"/>
      <c r="OWA139" s="4"/>
      <c r="OWB139" s="4"/>
      <c r="OWC139" s="4"/>
      <c r="OWD139" s="4"/>
      <c r="OWE139" s="4"/>
      <c r="OWF139" s="4"/>
      <c r="OWG139" s="4"/>
      <c r="OWH139" s="4"/>
      <c r="OWI139" s="4"/>
      <c r="OWJ139" s="4"/>
      <c r="OWK139" s="4"/>
      <c r="OWL139" s="4"/>
      <c r="OWM139" s="4"/>
      <c r="OWN139" s="4"/>
      <c r="OWO139" s="4"/>
      <c r="OWP139" s="4"/>
      <c r="OWQ139" s="4"/>
      <c r="OWR139" s="4"/>
      <c r="OWS139" s="4"/>
      <c r="OWT139" s="4"/>
      <c r="OWU139" s="4"/>
      <c r="OWV139" s="4"/>
      <c r="OWW139" s="4"/>
      <c r="OWX139" s="4"/>
      <c r="OWY139" s="4"/>
      <c r="OWZ139" s="4"/>
      <c r="OXA139" s="4"/>
      <c r="OXB139" s="4"/>
      <c r="OXC139" s="4"/>
      <c r="OXD139" s="4"/>
      <c r="OXE139" s="4"/>
      <c r="OXF139" s="4"/>
      <c r="OXG139" s="4"/>
      <c r="OXH139" s="4"/>
      <c r="OXI139" s="4"/>
      <c r="OXJ139" s="4"/>
      <c r="OXK139" s="4"/>
      <c r="OXL139" s="4"/>
      <c r="OXM139" s="4"/>
      <c r="OXN139" s="4"/>
      <c r="OXO139" s="4"/>
      <c r="OXP139" s="4"/>
      <c r="OXQ139" s="4"/>
      <c r="OXR139" s="4"/>
      <c r="OXS139" s="4"/>
      <c r="OXT139" s="4"/>
      <c r="OXU139" s="4"/>
      <c r="OXV139" s="4"/>
      <c r="OXW139" s="4"/>
      <c r="OXX139" s="4"/>
      <c r="OXY139" s="4"/>
      <c r="OXZ139" s="4"/>
      <c r="OYA139" s="4"/>
      <c r="OYB139" s="4"/>
      <c r="OYC139" s="4"/>
      <c r="OYD139" s="4"/>
      <c r="OYE139" s="4"/>
      <c r="OYF139" s="4"/>
      <c r="OYG139" s="4"/>
      <c r="OYH139" s="4"/>
      <c r="OYI139" s="4"/>
      <c r="OYJ139" s="4"/>
      <c r="OYK139" s="4"/>
      <c r="OYL139" s="4"/>
      <c r="OYM139" s="4"/>
      <c r="OYN139" s="4"/>
      <c r="OYO139" s="4"/>
      <c r="OYP139" s="4"/>
      <c r="OYQ139" s="4"/>
      <c r="OYR139" s="4"/>
      <c r="OYS139" s="4"/>
      <c r="OYT139" s="4"/>
      <c r="OYU139" s="4"/>
      <c r="OYV139" s="4"/>
      <c r="OYW139" s="4"/>
      <c r="OYX139" s="4"/>
      <c r="OYY139" s="4"/>
      <c r="OYZ139" s="4"/>
      <c r="OZA139" s="4"/>
      <c r="OZB139" s="4"/>
      <c r="OZC139" s="4"/>
      <c r="OZD139" s="4"/>
      <c r="OZE139" s="4"/>
      <c r="OZF139" s="4"/>
      <c r="OZG139" s="4"/>
      <c r="OZH139" s="4"/>
      <c r="OZI139" s="4"/>
      <c r="OZJ139" s="4"/>
      <c r="OZK139" s="4"/>
      <c r="OZL139" s="4"/>
      <c r="OZM139" s="4"/>
      <c r="OZN139" s="4"/>
      <c r="OZO139" s="4"/>
      <c r="OZP139" s="4"/>
      <c r="OZQ139" s="4"/>
      <c r="OZR139" s="4"/>
      <c r="OZS139" s="4"/>
      <c r="OZT139" s="4"/>
      <c r="OZU139" s="4"/>
      <c r="OZV139" s="4"/>
      <c r="OZW139" s="4"/>
      <c r="OZX139" s="4"/>
      <c r="OZY139" s="4"/>
      <c r="OZZ139" s="4"/>
      <c r="PAA139" s="4"/>
      <c r="PAB139" s="4"/>
      <c r="PAC139" s="4"/>
      <c r="PAD139" s="4"/>
      <c r="PAE139" s="4"/>
      <c r="PAF139" s="4"/>
      <c r="PAG139" s="4"/>
      <c r="PAH139" s="4"/>
      <c r="PAI139" s="4"/>
      <c r="PAJ139" s="4"/>
      <c r="PAK139" s="4"/>
      <c r="PAL139" s="4"/>
      <c r="PAM139" s="4"/>
      <c r="PAN139" s="4"/>
      <c r="PAO139" s="4"/>
      <c r="PAP139" s="4"/>
      <c r="PAQ139" s="4"/>
      <c r="PAR139" s="4"/>
      <c r="PAS139" s="4"/>
      <c r="PAT139" s="4"/>
      <c r="PAU139" s="4"/>
      <c r="PAV139" s="4"/>
      <c r="PAW139" s="4"/>
      <c r="PAX139" s="4"/>
      <c r="PAY139" s="4"/>
      <c r="PAZ139" s="4"/>
      <c r="PBA139" s="4"/>
      <c r="PBB139" s="4"/>
      <c r="PBC139" s="4"/>
      <c r="PBD139" s="4"/>
      <c r="PBE139" s="4"/>
      <c r="PBF139" s="4"/>
      <c r="PBG139" s="4"/>
      <c r="PBH139" s="4"/>
      <c r="PBI139" s="4"/>
      <c r="PBJ139" s="4"/>
      <c r="PBK139" s="4"/>
      <c r="PBL139" s="4"/>
      <c r="PBM139" s="4"/>
      <c r="PBN139" s="4"/>
      <c r="PBO139" s="4"/>
      <c r="PBP139" s="4"/>
      <c r="PBQ139" s="4"/>
      <c r="PBR139" s="4"/>
      <c r="PBS139" s="4"/>
      <c r="PBT139" s="4"/>
      <c r="PBU139" s="4"/>
      <c r="PBV139" s="4"/>
      <c r="PBW139" s="4"/>
      <c r="PBX139" s="4"/>
      <c r="PBY139" s="4"/>
      <c r="PBZ139" s="4"/>
      <c r="PCA139" s="4"/>
      <c r="PCB139" s="4"/>
      <c r="PCC139" s="4"/>
      <c r="PCD139" s="4"/>
      <c r="PCE139" s="4"/>
      <c r="PCF139" s="4"/>
      <c r="PCG139" s="4"/>
      <c r="PCH139" s="4"/>
      <c r="PCI139" s="4"/>
      <c r="PCJ139" s="4"/>
      <c r="PCK139" s="4"/>
      <c r="PCL139" s="4"/>
      <c r="PCM139" s="4"/>
      <c r="PCN139" s="4"/>
      <c r="PCO139" s="4"/>
      <c r="PCP139" s="4"/>
      <c r="PCQ139" s="4"/>
      <c r="PCR139" s="4"/>
      <c r="PCS139" s="4"/>
      <c r="PCT139" s="4"/>
      <c r="PCU139" s="4"/>
      <c r="PCV139" s="4"/>
      <c r="PCW139" s="4"/>
      <c r="PCX139" s="4"/>
      <c r="PCY139" s="4"/>
      <c r="PCZ139" s="4"/>
      <c r="PDA139" s="4"/>
      <c r="PDB139" s="4"/>
      <c r="PDC139" s="4"/>
      <c r="PDD139" s="4"/>
      <c r="PDE139" s="4"/>
      <c r="PDF139" s="4"/>
      <c r="PDG139" s="4"/>
      <c r="PDH139" s="4"/>
      <c r="PDI139" s="4"/>
      <c r="PDJ139" s="4"/>
      <c r="PDK139" s="4"/>
      <c r="PDL139" s="4"/>
      <c r="PDM139" s="4"/>
      <c r="PDN139" s="4"/>
      <c r="PDO139" s="4"/>
      <c r="PDP139" s="4"/>
      <c r="PDQ139" s="4"/>
      <c r="PDR139" s="4"/>
      <c r="PDS139" s="4"/>
      <c r="PDT139" s="4"/>
      <c r="PDU139" s="4"/>
      <c r="PDV139" s="4"/>
      <c r="PDW139" s="4"/>
      <c r="PDX139" s="4"/>
      <c r="PDY139" s="4"/>
      <c r="PDZ139" s="4"/>
      <c r="PEA139" s="4"/>
      <c r="PEB139" s="4"/>
      <c r="PEC139" s="4"/>
      <c r="PED139" s="4"/>
      <c r="PEE139" s="4"/>
      <c r="PEF139" s="4"/>
      <c r="PEG139" s="4"/>
      <c r="PEH139" s="4"/>
      <c r="PEI139" s="4"/>
      <c r="PEJ139" s="4"/>
      <c r="PEK139" s="4"/>
      <c r="PEL139" s="4"/>
      <c r="PEM139" s="4"/>
      <c r="PEN139" s="4"/>
      <c r="PEO139" s="4"/>
      <c r="PEP139" s="4"/>
      <c r="PEQ139" s="78"/>
      <c r="PER139" s="78"/>
      <c r="PES139" s="78"/>
      <c r="PET139" s="78"/>
      <c r="PEU139" s="78"/>
      <c r="PEV139" s="78"/>
      <c r="PEW139" s="4"/>
      <c r="PEX139" s="4"/>
      <c r="PEY139" s="4"/>
      <c r="PEZ139" s="4"/>
      <c r="PFA139" s="4"/>
      <c r="PFB139" s="4"/>
      <c r="PFC139" s="4"/>
      <c r="PFD139" s="4"/>
      <c r="PFE139" s="4"/>
      <c r="PFF139" s="4"/>
      <c r="PFG139" s="4"/>
      <c r="PFH139" s="4"/>
      <c r="PFI139" s="4"/>
      <c r="PFJ139" s="4"/>
      <c r="PFK139" s="4"/>
      <c r="PFL139" s="4"/>
      <c r="PFM139" s="4"/>
      <c r="PFN139" s="4"/>
      <c r="PFO139" s="4"/>
      <c r="PFP139" s="4"/>
      <c r="PFQ139" s="4"/>
      <c r="PFR139" s="4"/>
      <c r="PFS139" s="4"/>
      <c r="PFT139" s="4"/>
      <c r="PFU139" s="4"/>
      <c r="PFV139" s="4"/>
      <c r="PFW139" s="4"/>
      <c r="PFX139" s="4"/>
      <c r="PFY139" s="4"/>
      <c r="PFZ139" s="4"/>
      <c r="PGA139" s="4"/>
      <c r="PGB139" s="4"/>
      <c r="PGC139" s="4"/>
      <c r="PGD139" s="4"/>
      <c r="PGE139" s="4"/>
      <c r="PGF139" s="4"/>
      <c r="PGG139" s="4"/>
      <c r="PGH139" s="4"/>
      <c r="PGI139" s="4"/>
      <c r="PGJ139" s="4"/>
      <c r="PGK139" s="4"/>
      <c r="PGL139" s="4"/>
      <c r="PGM139" s="4"/>
      <c r="PGN139" s="4"/>
      <c r="PGO139" s="4"/>
      <c r="PGP139" s="4"/>
      <c r="PGQ139" s="4"/>
      <c r="PGR139" s="4"/>
      <c r="PGS139" s="4"/>
      <c r="PGT139" s="4"/>
      <c r="PGU139" s="4"/>
      <c r="PGV139" s="4"/>
      <c r="PGW139" s="4"/>
      <c r="PGX139" s="4"/>
      <c r="PGY139" s="4"/>
      <c r="PGZ139" s="4"/>
      <c r="PHA139" s="4"/>
      <c r="PHB139" s="4"/>
      <c r="PHC139" s="4"/>
      <c r="PHD139" s="4"/>
      <c r="PHE139" s="4"/>
      <c r="PHF139" s="4"/>
      <c r="PHG139" s="4"/>
      <c r="PHH139" s="4"/>
      <c r="PHI139" s="4"/>
      <c r="PHJ139" s="4"/>
      <c r="PHK139" s="4"/>
      <c r="PHL139" s="4"/>
      <c r="PHM139" s="4"/>
      <c r="PHN139" s="4"/>
      <c r="PHO139" s="4"/>
      <c r="PHP139" s="4"/>
      <c r="PHQ139" s="4"/>
      <c r="PHR139" s="4"/>
      <c r="PHS139" s="4"/>
      <c r="PHT139" s="4"/>
      <c r="PHU139" s="4"/>
      <c r="PHV139" s="4"/>
      <c r="PHW139" s="4"/>
      <c r="PHX139" s="4"/>
      <c r="PHY139" s="4"/>
      <c r="PHZ139" s="4"/>
      <c r="PIA139" s="4"/>
      <c r="PIB139" s="4"/>
      <c r="PIC139" s="4"/>
      <c r="PID139" s="4"/>
      <c r="PIE139" s="4"/>
      <c r="PIF139" s="4"/>
      <c r="PIG139" s="4"/>
      <c r="PIH139" s="4"/>
      <c r="PII139" s="4"/>
      <c r="PIJ139" s="4"/>
      <c r="PIK139" s="4"/>
      <c r="PIL139" s="4"/>
      <c r="PIM139" s="4"/>
      <c r="PIN139" s="4"/>
      <c r="PIO139" s="4"/>
      <c r="PIP139" s="4"/>
      <c r="PIQ139" s="4"/>
      <c r="PIR139" s="4"/>
      <c r="PIS139" s="4"/>
      <c r="PIT139" s="4"/>
      <c r="PIU139" s="4"/>
      <c r="PIV139" s="4"/>
      <c r="PIW139" s="4"/>
      <c r="PIX139" s="4"/>
      <c r="PIY139" s="4"/>
      <c r="PIZ139" s="4"/>
      <c r="PJA139" s="4"/>
      <c r="PJB139" s="4"/>
      <c r="PJC139" s="4"/>
      <c r="PJD139" s="4"/>
      <c r="PJE139" s="4"/>
      <c r="PJF139" s="4"/>
      <c r="PJG139" s="4"/>
      <c r="PJH139" s="4"/>
      <c r="PJI139" s="4"/>
      <c r="PJJ139" s="4"/>
      <c r="PJK139" s="4"/>
      <c r="PJL139" s="4"/>
      <c r="PJM139" s="4"/>
      <c r="PJN139" s="4"/>
      <c r="PJO139" s="4"/>
      <c r="PJP139" s="4"/>
      <c r="PJQ139" s="4"/>
      <c r="PJR139" s="4"/>
      <c r="PJS139" s="4"/>
      <c r="PJT139" s="4"/>
      <c r="PJU139" s="4"/>
      <c r="PJV139" s="4"/>
      <c r="PJW139" s="4"/>
      <c r="PJX139" s="4"/>
      <c r="PJY139" s="4"/>
      <c r="PJZ139" s="4"/>
      <c r="PKA139" s="4"/>
      <c r="PKB139" s="4"/>
      <c r="PKC139" s="4"/>
      <c r="PKD139" s="4"/>
      <c r="PKE139" s="4"/>
      <c r="PKF139" s="4"/>
      <c r="PKG139" s="4"/>
      <c r="PKH139" s="4"/>
      <c r="PKI139" s="4"/>
      <c r="PKJ139" s="4"/>
      <c r="PKK139" s="4"/>
      <c r="PKL139" s="4"/>
      <c r="PKM139" s="4"/>
      <c r="PKN139" s="4"/>
      <c r="PKO139" s="4"/>
      <c r="PKP139" s="4"/>
      <c r="PKQ139" s="4"/>
      <c r="PKR139" s="4"/>
      <c r="PKS139" s="4"/>
      <c r="PKT139" s="4"/>
      <c r="PKU139" s="4"/>
      <c r="PKV139" s="4"/>
      <c r="PKW139" s="4"/>
      <c r="PKX139" s="4"/>
      <c r="PKY139" s="4"/>
      <c r="PKZ139" s="4"/>
      <c r="PLA139" s="4"/>
      <c r="PLB139" s="4"/>
      <c r="PLC139" s="4"/>
      <c r="PLD139" s="4"/>
      <c r="PLE139" s="4"/>
      <c r="PLF139" s="4"/>
      <c r="PLG139" s="4"/>
      <c r="PLH139" s="4"/>
      <c r="PLI139" s="4"/>
      <c r="PLJ139" s="4"/>
      <c r="PLK139" s="4"/>
      <c r="PLL139" s="4"/>
      <c r="PLM139" s="4"/>
      <c r="PLN139" s="4"/>
      <c r="PLO139" s="4"/>
      <c r="PLP139" s="4"/>
      <c r="PLQ139" s="4"/>
      <c r="PLR139" s="4"/>
      <c r="PLS139" s="4"/>
      <c r="PLT139" s="4"/>
      <c r="PLU139" s="4"/>
      <c r="PLV139" s="4"/>
      <c r="PLW139" s="4"/>
      <c r="PLX139" s="4"/>
      <c r="PLY139" s="4"/>
      <c r="PLZ139" s="4"/>
      <c r="PMA139" s="4"/>
      <c r="PMB139" s="4"/>
      <c r="PMC139" s="4"/>
      <c r="PMD139" s="4"/>
      <c r="PME139" s="4"/>
      <c r="PMF139" s="4"/>
      <c r="PMG139" s="4"/>
      <c r="PMH139" s="4"/>
      <c r="PMI139" s="4"/>
      <c r="PMJ139" s="4"/>
      <c r="PMK139" s="4"/>
      <c r="PML139" s="4"/>
      <c r="PMM139" s="4"/>
      <c r="PMN139" s="4"/>
      <c r="PMO139" s="4"/>
      <c r="PMP139" s="4"/>
      <c r="PMQ139" s="4"/>
      <c r="PMR139" s="4"/>
      <c r="PMS139" s="4"/>
      <c r="PMT139" s="4"/>
      <c r="PMU139" s="4"/>
      <c r="PMV139" s="4"/>
      <c r="PMW139" s="4"/>
      <c r="PMX139" s="4"/>
      <c r="PMY139" s="4"/>
      <c r="PMZ139" s="4"/>
      <c r="PNA139" s="4"/>
      <c r="PNB139" s="4"/>
      <c r="PNC139" s="4"/>
      <c r="PND139" s="4"/>
      <c r="PNE139" s="4"/>
      <c r="PNF139" s="4"/>
      <c r="PNG139" s="4"/>
      <c r="PNH139" s="4"/>
      <c r="PNI139" s="4"/>
      <c r="PNJ139" s="4"/>
      <c r="PNK139" s="4"/>
      <c r="PNL139" s="4"/>
      <c r="PNM139" s="4"/>
      <c r="PNN139" s="4"/>
      <c r="PNO139" s="4"/>
      <c r="PNP139" s="4"/>
      <c r="PNQ139" s="4"/>
      <c r="PNR139" s="4"/>
      <c r="PNS139" s="4"/>
      <c r="PNT139" s="4"/>
      <c r="PNU139" s="4"/>
      <c r="PNV139" s="4"/>
      <c r="PNW139" s="4"/>
      <c r="PNX139" s="4"/>
      <c r="PNY139" s="4"/>
      <c r="PNZ139" s="4"/>
      <c r="POA139" s="4"/>
      <c r="POB139" s="4"/>
      <c r="POC139" s="4"/>
      <c r="POD139" s="4"/>
      <c r="POE139" s="4"/>
      <c r="POF139" s="4"/>
      <c r="POG139" s="4"/>
      <c r="POH139" s="4"/>
      <c r="POI139" s="4"/>
      <c r="POJ139" s="4"/>
      <c r="POK139" s="4"/>
      <c r="POL139" s="4"/>
      <c r="POM139" s="78"/>
      <c r="PON139" s="78"/>
      <c r="POO139" s="78"/>
      <c r="POP139" s="78"/>
      <c r="POQ139" s="78"/>
      <c r="POR139" s="78"/>
      <c r="POS139" s="4"/>
      <c r="POT139" s="4"/>
      <c r="POU139" s="4"/>
      <c r="POV139" s="4"/>
      <c r="POW139" s="4"/>
      <c r="POX139" s="4"/>
      <c r="POY139" s="4"/>
      <c r="POZ139" s="4"/>
      <c r="PPA139" s="4"/>
      <c r="PPB139" s="4"/>
      <c r="PPC139" s="4"/>
      <c r="PPD139" s="4"/>
      <c r="PPE139" s="4"/>
      <c r="PPF139" s="4"/>
      <c r="PPG139" s="4"/>
      <c r="PPH139" s="4"/>
      <c r="PPI139" s="4"/>
      <c r="PPJ139" s="4"/>
      <c r="PPK139" s="4"/>
      <c r="PPL139" s="4"/>
      <c r="PPM139" s="4"/>
      <c r="PPN139" s="4"/>
      <c r="PPO139" s="4"/>
      <c r="PPP139" s="4"/>
      <c r="PPQ139" s="4"/>
      <c r="PPR139" s="4"/>
      <c r="PPS139" s="4"/>
      <c r="PPT139" s="4"/>
      <c r="PPU139" s="4"/>
      <c r="PPV139" s="4"/>
      <c r="PPW139" s="4"/>
      <c r="PPX139" s="4"/>
      <c r="PPY139" s="4"/>
      <c r="PPZ139" s="4"/>
      <c r="PQA139" s="4"/>
      <c r="PQB139" s="4"/>
      <c r="PQC139" s="4"/>
      <c r="PQD139" s="4"/>
      <c r="PQE139" s="4"/>
      <c r="PQF139" s="4"/>
      <c r="PQG139" s="4"/>
      <c r="PQH139" s="4"/>
      <c r="PQI139" s="4"/>
      <c r="PQJ139" s="4"/>
      <c r="PQK139" s="4"/>
      <c r="PQL139" s="4"/>
      <c r="PQM139" s="4"/>
      <c r="PQN139" s="4"/>
      <c r="PQO139" s="4"/>
      <c r="PQP139" s="4"/>
      <c r="PQQ139" s="4"/>
      <c r="PQR139" s="4"/>
      <c r="PQS139" s="4"/>
      <c r="PQT139" s="4"/>
      <c r="PQU139" s="4"/>
      <c r="PQV139" s="4"/>
      <c r="PQW139" s="4"/>
      <c r="PQX139" s="4"/>
      <c r="PQY139" s="4"/>
      <c r="PQZ139" s="4"/>
      <c r="PRA139" s="4"/>
      <c r="PRB139" s="4"/>
      <c r="PRC139" s="4"/>
      <c r="PRD139" s="4"/>
      <c r="PRE139" s="4"/>
      <c r="PRF139" s="4"/>
      <c r="PRG139" s="4"/>
      <c r="PRH139" s="4"/>
      <c r="PRI139" s="4"/>
      <c r="PRJ139" s="4"/>
      <c r="PRK139" s="4"/>
      <c r="PRL139" s="4"/>
      <c r="PRM139" s="4"/>
      <c r="PRN139" s="4"/>
      <c r="PRO139" s="4"/>
      <c r="PRP139" s="4"/>
      <c r="PRQ139" s="4"/>
      <c r="PRR139" s="4"/>
      <c r="PRS139" s="4"/>
      <c r="PRT139" s="4"/>
      <c r="PRU139" s="4"/>
      <c r="PRV139" s="4"/>
      <c r="PRW139" s="4"/>
      <c r="PRX139" s="4"/>
      <c r="PRY139" s="4"/>
      <c r="PRZ139" s="4"/>
      <c r="PSA139" s="4"/>
      <c r="PSB139" s="4"/>
      <c r="PSC139" s="4"/>
      <c r="PSD139" s="4"/>
      <c r="PSE139" s="4"/>
      <c r="PSF139" s="4"/>
      <c r="PSG139" s="4"/>
      <c r="PSH139" s="4"/>
      <c r="PSI139" s="4"/>
      <c r="PSJ139" s="4"/>
      <c r="PSK139" s="4"/>
      <c r="PSL139" s="4"/>
      <c r="PSM139" s="4"/>
      <c r="PSN139" s="4"/>
      <c r="PSO139" s="4"/>
      <c r="PSP139" s="4"/>
      <c r="PSQ139" s="4"/>
      <c r="PSR139" s="4"/>
      <c r="PSS139" s="4"/>
      <c r="PST139" s="4"/>
      <c r="PSU139" s="4"/>
      <c r="PSV139" s="4"/>
      <c r="PSW139" s="4"/>
      <c r="PSX139" s="4"/>
      <c r="PSY139" s="4"/>
      <c r="PSZ139" s="4"/>
      <c r="PTA139" s="4"/>
      <c r="PTB139" s="4"/>
      <c r="PTC139" s="4"/>
      <c r="PTD139" s="4"/>
      <c r="PTE139" s="4"/>
      <c r="PTF139" s="4"/>
      <c r="PTG139" s="4"/>
      <c r="PTH139" s="4"/>
      <c r="PTI139" s="4"/>
      <c r="PTJ139" s="4"/>
      <c r="PTK139" s="4"/>
      <c r="PTL139" s="4"/>
      <c r="PTM139" s="4"/>
      <c r="PTN139" s="4"/>
      <c r="PTO139" s="4"/>
      <c r="PTP139" s="4"/>
      <c r="PTQ139" s="4"/>
      <c r="PTR139" s="4"/>
      <c r="PTS139" s="4"/>
      <c r="PTT139" s="4"/>
      <c r="PTU139" s="4"/>
      <c r="PTV139" s="4"/>
      <c r="PTW139" s="4"/>
      <c r="PTX139" s="4"/>
      <c r="PTY139" s="4"/>
      <c r="PTZ139" s="4"/>
      <c r="PUA139" s="4"/>
      <c r="PUB139" s="4"/>
      <c r="PUC139" s="4"/>
      <c r="PUD139" s="4"/>
      <c r="PUE139" s="4"/>
      <c r="PUF139" s="4"/>
      <c r="PUG139" s="4"/>
      <c r="PUH139" s="4"/>
      <c r="PUI139" s="4"/>
      <c r="PUJ139" s="4"/>
      <c r="PUK139" s="4"/>
      <c r="PUL139" s="4"/>
      <c r="PUM139" s="4"/>
      <c r="PUN139" s="4"/>
      <c r="PUO139" s="4"/>
      <c r="PUP139" s="4"/>
      <c r="PUQ139" s="4"/>
      <c r="PUR139" s="4"/>
      <c r="PUS139" s="4"/>
      <c r="PUT139" s="4"/>
      <c r="PUU139" s="4"/>
      <c r="PUV139" s="4"/>
      <c r="PUW139" s="4"/>
      <c r="PUX139" s="4"/>
      <c r="PUY139" s="4"/>
      <c r="PUZ139" s="4"/>
      <c r="PVA139" s="4"/>
      <c r="PVB139" s="4"/>
      <c r="PVC139" s="4"/>
      <c r="PVD139" s="4"/>
      <c r="PVE139" s="4"/>
      <c r="PVF139" s="4"/>
      <c r="PVG139" s="4"/>
      <c r="PVH139" s="4"/>
      <c r="PVI139" s="4"/>
      <c r="PVJ139" s="4"/>
      <c r="PVK139" s="4"/>
      <c r="PVL139" s="4"/>
      <c r="PVM139" s="4"/>
      <c r="PVN139" s="4"/>
      <c r="PVO139" s="4"/>
      <c r="PVP139" s="4"/>
      <c r="PVQ139" s="4"/>
      <c r="PVR139" s="4"/>
      <c r="PVS139" s="4"/>
      <c r="PVT139" s="4"/>
      <c r="PVU139" s="4"/>
      <c r="PVV139" s="4"/>
      <c r="PVW139" s="4"/>
      <c r="PVX139" s="4"/>
      <c r="PVY139" s="4"/>
      <c r="PVZ139" s="4"/>
      <c r="PWA139" s="4"/>
      <c r="PWB139" s="4"/>
      <c r="PWC139" s="4"/>
      <c r="PWD139" s="4"/>
      <c r="PWE139" s="4"/>
      <c r="PWF139" s="4"/>
      <c r="PWG139" s="4"/>
      <c r="PWH139" s="4"/>
      <c r="PWI139" s="4"/>
      <c r="PWJ139" s="4"/>
      <c r="PWK139" s="4"/>
      <c r="PWL139" s="4"/>
      <c r="PWM139" s="4"/>
      <c r="PWN139" s="4"/>
      <c r="PWO139" s="4"/>
      <c r="PWP139" s="4"/>
      <c r="PWQ139" s="4"/>
      <c r="PWR139" s="4"/>
      <c r="PWS139" s="4"/>
      <c r="PWT139" s="4"/>
      <c r="PWU139" s="4"/>
      <c r="PWV139" s="4"/>
      <c r="PWW139" s="4"/>
      <c r="PWX139" s="4"/>
      <c r="PWY139" s="4"/>
      <c r="PWZ139" s="4"/>
      <c r="PXA139" s="4"/>
      <c r="PXB139" s="4"/>
      <c r="PXC139" s="4"/>
      <c r="PXD139" s="4"/>
      <c r="PXE139" s="4"/>
      <c r="PXF139" s="4"/>
      <c r="PXG139" s="4"/>
      <c r="PXH139" s="4"/>
      <c r="PXI139" s="4"/>
      <c r="PXJ139" s="4"/>
      <c r="PXK139" s="4"/>
      <c r="PXL139" s="4"/>
      <c r="PXM139" s="4"/>
      <c r="PXN139" s="4"/>
      <c r="PXO139" s="4"/>
      <c r="PXP139" s="4"/>
      <c r="PXQ139" s="4"/>
      <c r="PXR139" s="4"/>
      <c r="PXS139" s="4"/>
      <c r="PXT139" s="4"/>
      <c r="PXU139" s="4"/>
      <c r="PXV139" s="4"/>
      <c r="PXW139" s="4"/>
      <c r="PXX139" s="4"/>
      <c r="PXY139" s="4"/>
      <c r="PXZ139" s="4"/>
      <c r="PYA139" s="4"/>
      <c r="PYB139" s="4"/>
      <c r="PYC139" s="4"/>
      <c r="PYD139" s="4"/>
      <c r="PYE139" s="4"/>
      <c r="PYF139" s="4"/>
      <c r="PYG139" s="4"/>
      <c r="PYH139" s="4"/>
      <c r="PYI139" s="78"/>
      <c r="PYJ139" s="78"/>
      <c r="PYK139" s="78"/>
      <c r="PYL139" s="78"/>
      <c r="PYM139" s="78"/>
      <c r="PYN139" s="78"/>
      <c r="PYO139" s="4"/>
      <c r="PYP139" s="4"/>
      <c r="PYQ139" s="4"/>
      <c r="PYR139" s="4"/>
      <c r="PYS139" s="4"/>
      <c r="PYT139" s="4"/>
      <c r="PYU139" s="4"/>
      <c r="PYV139" s="4"/>
      <c r="PYW139" s="4"/>
      <c r="PYX139" s="4"/>
      <c r="PYY139" s="4"/>
      <c r="PYZ139" s="4"/>
      <c r="PZA139" s="4"/>
      <c r="PZB139" s="4"/>
      <c r="PZC139" s="4"/>
      <c r="PZD139" s="4"/>
      <c r="PZE139" s="4"/>
      <c r="PZF139" s="4"/>
      <c r="PZG139" s="4"/>
      <c r="PZH139" s="4"/>
      <c r="PZI139" s="4"/>
      <c r="PZJ139" s="4"/>
      <c r="PZK139" s="4"/>
      <c r="PZL139" s="4"/>
      <c r="PZM139" s="4"/>
      <c r="PZN139" s="4"/>
      <c r="PZO139" s="4"/>
      <c r="PZP139" s="4"/>
      <c r="PZQ139" s="4"/>
      <c r="PZR139" s="4"/>
      <c r="PZS139" s="4"/>
      <c r="PZT139" s="4"/>
      <c r="PZU139" s="4"/>
      <c r="PZV139" s="4"/>
      <c r="PZW139" s="4"/>
      <c r="PZX139" s="4"/>
      <c r="PZY139" s="4"/>
      <c r="PZZ139" s="4"/>
      <c r="QAA139" s="4"/>
      <c r="QAB139" s="4"/>
      <c r="QAC139" s="4"/>
      <c r="QAD139" s="4"/>
      <c r="QAE139" s="4"/>
      <c r="QAF139" s="4"/>
      <c r="QAG139" s="4"/>
      <c r="QAH139" s="4"/>
      <c r="QAI139" s="4"/>
      <c r="QAJ139" s="4"/>
      <c r="QAK139" s="4"/>
      <c r="QAL139" s="4"/>
      <c r="QAM139" s="4"/>
      <c r="QAN139" s="4"/>
      <c r="QAO139" s="4"/>
      <c r="QAP139" s="4"/>
      <c r="QAQ139" s="4"/>
      <c r="QAR139" s="4"/>
      <c r="QAS139" s="4"/>
      <c r="QAT139" s="4"/>
      <c r="QAU139" s="4"/>
      <c r="QAV139" s="4"/>
      <c r="QAW139" s="4"/>
      <c r="QAX139" s="4"/>
      <c r="QAY139" s="4"/>
      <c r="QAZ139" s="4"/>
      <c r="QBA139" s="4"/>
      <c r="QBB139" s="4"/>
      <c r="QBC139" s="4"/>
      <c r="QBD139" s="4"/>
      <c r="QBE139" s="4"/>
      <c r="QBF139" s="4"/>
      <c r="QBG139" s="4"/>
      <c r="QBH139" s="4"/>
      <c r="QBI139" s="4"/>
      <c r="QBJ139" s="4"/>
      <c r="QBK139" s="4"/>
      <c r="QBL139" s="4"/>
      <c r="QBM139" s="4"/>
      <c r="QBN139" s="4"/>
      <c r="QBO139" s="4"/>
      <c r="QBP139" s="4"/>
      <c r="QBQ139" s="4"/>
      <c r="QBR139" s="4"/>
      <c r="QBS139" s="4"/>
      <c r="QBT139" s="4"/>
      <c r="QBU139" s="4"/>
      <c r="QBV139" s="4"/>
      <c r="QBW139" s="4"/>
      <c r="QBX139" s="4"/>
      <c r="QBY139" s="4"/>
      <c r="QBZ139" s="4"/>
      <c r="QCA139" s="4"/>
      <c r="QCB139" s="4"/>
      <c r="QCC139" s="4"/>
      <c r="QCD139" s="4"/>
      <c r="QCE139" s="4"/>
      <c r="QCF139" s="4"/>
      <c r="QCG139" s="4"/>
      <c r="QCH139" s="4"/>
      <c r="QCI139" s="4"/>
      <c r="QCJ139" s="4"/>
      <c r="QCK139" s="4"/>
      <c r="QCL139" s="4"/>
      <c r="QCM139" s="4"/>
      <c r="QCN139" s="4"/>
      <c r="QCO139" s="4"/>
      <c r="QCP139" s="4"/>
      <c r="QCQ139" s="4"/>
      <c r="QCR139" s="4"/>
      <c r="QCS139" s="4"/>
      <c r="QCT139" s="4"/>
      <c r="QCU139" s="4"/>
      <c r="QCV139" s="4"/>
      <c r="QCW139" s="4"/>
      <c r="QCX139" s="4"/>
      <c r="QCY139" s="4"/>
      <c r="QCZ139" s="4"/>
      <c r="QDA139" s="4"/>
      <c r="QDB139" s="4"/>
      <c r="QDC139" s="4"/>
      <c r="QDD139" s="4"/>
      <c r="QDE139" s="4"/>
      <c r="QDF139" s="4"/>
      <c r="QDG139" s="4"/>
      <c r="QDH139" s="4"/>
      <c r="QDI139" s="4"/>
      <c r="QDJ139" s="4"/>
      <c r="QDK139" s="4"/>
      <c r="QDL139" s="4"/>
      <c r="QDM139" s="4"/>
      <c r="QDN139" s="4"/>
      <c r="QDO139" s="4"/>
      <c r="QDP139" s="4"/>
      <c r="QDQ139" s="4"/>
      <c r="QDR139" s="4"/>
      <c r="QDS139" s="4"/>
      <c r="QDT139" s="4"/>
      <c r="QDU139" s="4"/>
      <c r="QDV139" s="4"/>
      <c r="QDW139" s="4"/>
      <c r="QDX139" s="4"/>
      <c r="QDY139" s="4"/>
      <c r="QDZ139" s="4"/>
      <c r="QEA139" s="4"/>
      <c r="QEB139" s="4"/>
      <c r="QEC139" s="4"/>
      <c r="QED139" s="4"/>
      <c r="QEE139" s="4"/>
      <c r="QEF139" s="4"/>
      <c r="QEG139" s="4"/>
      <c r="QEH139" s="4"/>
      <c r="QEI139" s="4"/>
      <c r="QEJ139" s="4"/>
      <c r="QEK139" s="4"/>
      <c r="QEL139" s="4"/>
      <c r="QEM139" s="4"/>
      <c r="QEN139" s="4"/>
      <c r="QEO139" s="4"/>
      <c r="QEP139" s="4"/>
      <c r="QEQ139" s="4"/>
      <c r="QER139" s="4"/>
      <c r="QES139" s="4"/>
      <c r="QET139" s="4"/>
      <c r="QEU139" s="4"/>
      <c r="QEV139" s="4"/>
      <c r="QEW139" s="4"/>
      <c r="QEX139" s="4"/>
      <c r="QEY139" s="4"/>
      <c r="QEZ139" s="4"/>
      <c r="QFA139" s="4"/>
      <c r="QFB139" s="4"/>
      <c r="QFC139" s="4"/>
      <c r="QFD139" s="4"/>
      <c r="QFE139" s="4"/>
      <c r="QFF139" s="4"/>
      <c r="QFG139" s="4"/>
      <c r="QFH139" s="4"/>
      <c r="QFI139" s="4"/>
      <c r="QFJ139" s="4"/>
      <c r="QFK139" s="4"/>
      <c r="QFL139" s="4"/>
      <c r="QFM139" s="4"/>
      <c r="QFN139" s="4"/>
      <c r="QFO139" s="4"/>
      <c r="QFP139" s="4"/>
      <c r="QFQ139" s="4"/>
      <c r="QFR139" s="4"/>
      <c r="QFS139" s="4"/>
      <c r="QFT139" s="4"/>
      <c r="QFU139" s="4"/>
      <c r="QFV139" s="4"/>
      <c r="QFW139" s="4"/>
      <c r="QFX139" s="4"/>
      <c r="QFY139" s="4"/>
      <c r="QFZ139" s="4"/>
      <c r="QGA139" s="4"/>
      <c r="QGB139" s="4"/>
      <c r="QGC139" s="4"/>
      <c r="QGD139" s="4"/>
      <c r="QGE139" s="4"/>
      <c r="QGF139" s="4"/>
      <c r="QGG139" s="4"/>
      <c r="QGH139" s="4"/>
      <c r="QGI139" s="4"/>
      <c r="QGJ139" s="4"/>
      <c r="QGK139" s="4"/>
      <c r="QGL139" s="4"/>
      <c r="QGM139" s="4"/>
      <c r="QGN139" s="4"/>
      <c r="QGO139" s="4"/>
      <c r="QGP139" s="4"/>
      <c r="QGQ139" s="4"/>
      <c r="QGR139" s="4"/>
      <c r="QGS139" s="4"/>
      <c r="QGT139" s="4"/>
      <c r="QGU139" s="4"/>
      <c r="QGV139" s="4"/>
      <c r="QGW139" s="4"/>
      <c r="QGX139" s="4"/>
      <c r="QGY139" s="4"/>
      <c r="QGZ139" s="4"/>
      <c r="QHA139" s="4"/>
      <c r="QHB139" s="4"/>
      <c r="QHC139" s="4"/>
      <c r="QHD139" s="4"/>
      <c r="QHE139" s="4"/>
      <c r="QHF139" s="4"/>
      <c r="QHG139" s="4"/>
      <c r="QHH139" s="4"/>
      <c r="QHI139" s="4"/>
      <c r="QHJ139" s="4"/>
      <c r="QHK139" s="4"/>
      <c r="QHL139" s="4"/>
      <c r="QHM139" s="4"/>
      <c r="QHN139" s="4"/>
      <c r="QHO139" s="4"/>
      <c r="QHP139" s="4"/>
      <c r="QHQ139" s="4"/>
      <c r="QHR139" s="4"/>
      <c r="QHS139" s="4"/>
      <c r="QHT139" s="4"/>
      <c r="QHU139" s="4"/>
      <c r="QHV139" s="4"/>
      <c r="QHW139" s="4"/>
      <c r="QHX139" s="4"/>
      <c r="QHY139" s="4"/>
      <c r="QHZ139" s="4"/>
      <c r="QIA139" s="4"/>
      <c r="QIB139" s="4"/>
      <c r="QIC139" s="4"/>
      <c r="QID139" s="4"/>
      <c r="QIE139" s="78"/>
      <c r="QIF139" s="78"/>
      <c r="QIG139" s="78"/>
      <c r="QIH139" s="78"/>
      <c r="QII139" s="78"/>
      <c r="QIJ139" s="78"/>
      <c r="QIK139" s="4"/>
      <c r="QIL139" s="4"/>
      <c r="QIM139" s="4"/>
      <c r="QIN139" s="4"/>
      <c r="QIO139" s="4"/>
      <c r="QIP139" s="4"/>
      <c r="QIQ139" s="4"/>
      <c r="QIR139" s="4"/>
      <c r="QIS139" s="4"/>
      <c r="QIT139" s="4"/>
      <c r="QIU139" s="4"/>
      <c r="QIV139" s="4"/>
      <c r="QIW139" s="4"/>
      <c r="QIX139" s="4"/>
      <c r="QIY139" s="4"/>
      <c r="QIZ139" s="4"/>
      <c r="QJA139" s="4"/>
      <c r="QJB139" s="4"/>
      <c r="QJC139" s="4"/>
      <c r="QJD139" s="4"/>
      <c r="QJE139" s="4"/>
      <c r="QJF139" s="4"/>
      <c r="QJG139" s="4"/>
      <c r="QJH139" s="4"/>
      <c r="QJI139" s="4"/>
      <c r="QJJ139" s="4"/>
      <c r="QJK139" s="4"/>
      <c r="QJL139" s="4"/>
      <c r="QJM139" s="4"/>
      <c r="QJN139" s="4"/>
      <c r="QJO139" s="4"/>
      <c r="QJP139" s="4"/>
      <c r="QJQ139" s="4"/>
      <c r="QJR139" s="4"/>
      <c r="QJS139" s="4"/>
      <c r="QJT139" s="4"/>
      <c r="QJU139" s="4"/>
      <c r="QJV139" s="4"/>
      <c r="QJW139" s="4"/>
      <c r="QJX139" s="4"/>
      <c r="QJY139" s="4"/>
      <c r="QJZ139" s="4"/>
      <c r="QKA139" s="4"/>
      <c r="QKB139" s="4"/>
      <c r="QKC139" s="4"/>
      <c r="QKD139" s="4"/>
      <c r="QKE139" s="4"/>
      <c r="QKF139" s="4"/>
      <c r="QKG139" s="4"/>
      <c r="QKH139" s="4"/>
      <c r="QKI139" s="4"/>
      <c r="QKJ139" s="4"/>
      <c r="QKK139" s="4"/>
      <c r="QKL139" s="4"/>
      <c r="QKM139" s="4"/>
      <c r="QKN139" s="4"/>
      <c r="QKO139" s="4"/>
      <c r="QKP139" s="4"/>
      <c r="QKQ139" s="4"/>
      <c r="QKR139" s="4"/>
      <c r="QKS139" s="4"/>
      <c r="QKT139" s="4"/>
      <c r="QKU139" s="4"/>
      <c r="QKV139" s="4"/>
      <c r="QKW139" s="4"/>
      <c r="QKX139" s="4"/>
      <c r="QKY139" s="4"/>
      <c r="QKZ139" s="4"/>
      <c r="QLA139" s="4"/>
      <c r="QLB139" s="4"/>
      <c r="QLC139" s="4"/>
      <c r="QLD139" s="4"/>
      <c r="QLE139" s="4"/>
      <c r="QLF139" s="4"/>
      <c r="QLG139" s="4"/>
      <c r="QLH139" s="4"/>
      <c r="QLI139" s="4"/>
      <c r="QLJ139" s="4"/>
      <c r="QLK139" s="4"/>
      <c r="QLL139" s="4"/>
      <c r="QLM139" s="4"/>
      <c r="QLN139" s="4"/>
      <c r="QLO139" s="4"/>
      <c r="QLP139" s="4"/>
      <c r="QLQ139" s="4"/>
      <c r="QLR139" s="4"/>
      <c r="QLS139" s="4"/>
      <c r="QLT139" s="4"/>
      <c r="QLU139" s="4"/>
      <c r="QLV139" s="4"/>
      <c r="QLW139" s="4"/>
      <c r="QLX139" s="4"/>
      <c r="QLY139" s="4"/>
      <c r="QLZ139" s="4"/>
      <c r="QMA139" s="4"/>
      <c r="QMB139" s="4"/>
      <c r="QMC139" s="4"/>
      <c r="QMD139" s="4"/>
      <c r="QME139" s="4"/>
      <c r="QMF139" s="4"/>
      <c r="QMG139" s="4"/>
      <c r="QMH139" s="4"/>
      <c r="QMI139" s="4"/>
      <c r="QMJ139" s="4"/>
      <c r="QMK139" s="4"/>
      <c r="QML139" s="4"/>
      <c r="QMM139" s="4"/>
      <c r="QMN139" s="4"/>
      <c r="QMO139" s="4"/>
      <c r="QMP139" s="4"/>
      <c r="QMQ139" s="4"/>
      <c r="QMR139" s="4"/>
      <c r="QMS139" s="4"/>
      <c r="QMT139" s="4"/>
      <c r="QMU139" s="4"/>
      <c r="QMV139" s="4"/>
      <c r="QMW139" s="4"/>
      <c r="QMX139" s="4"/>
      <c r="QMY139" s="4"/>
      <c r="QMZ139" s="4"/>
      <c r="QNA139" s="4"/>
      <c r="QNB139" s="4"/>
      <c r="QNC139" s="4"/>
      <c r="QND139" s="4"/>
      <c r="QNE139" s="4"/>
      <c r="QNF139" s="4"/>
      <c r="QNG139" s="4"/>
      <c r="QNH139" s="4"/>
      <c r="QNI139" s="4"/>
      <c r="QNJ139" s="4"/>
      <c r="QNK139" s="4"/>
      <c r="QNL139" s="4"/>
      <c r="QNM139" s="4"/>
      <c r="QNN139" s="4"/>
      <c r="QNO139" s="4"/>
      <c r="QNP139" s="4"/>
      <c r="QNQ139" s="4"/>
      <c r="QNR139" s="4"/>
      <c r="QNS139" s="4"/>
      <c r="QNT139" s="4"/>
      <c r="QNU139" s="4"/>
      <c r="QNV139" s="4"/>
      <c r="QNW139" s="4"/>
      <c r="QNX139" s="4"/>
      <c r="QNY139" s="4"/>
      <c r="QNZ139" s="4"/>
      <c r="QOA139" s="4"/>
      <c r="QOB139" s="4"/>
      <c r="QOC139" s="4"/>
      <c r="QOD139" s="4"/>
      <c r="QOE139" s="4"/>
      <c r="QOF139" s="4"/>
      <c r="QOG139" s="4"/>
      <c r="QOH139" s="4"/>
      <c r="QOI139" s="4"/>
      <c r="QOJ139" s="4"/>
      <c r="QOK139" s="4"/>
      <c r="QOL139" s="4"/>
      <c r="QOM139" s="4"/>
      <c r="QON139" s="4"/>
      <c r="QOO139" s="4"/>
      <c r="QOP139" s="4"/>
      <c r="QOQ139" s="4"/>
      <c r="QOR139" s="4"/>
      <c r="QOS139" s="4"/>
      <c r="QOT139" s="4"/>
      <c r="QOU139" s="4"/>
      <c r="QOV139" s="4"/>
      <c r="QOW139" s="4"/>
      <c r="QOX139" s="4"/>
      <c r="QOY139" s="4"/>
      <c r="QOZ139" s="4"/>
      <c r="QPA139" s="4"/>
      <c r="QPB139" s="4"/>
      <c r="QPC139" s="4"/>
      <c r="QPD139" s="4"/>
      <c r="QPE139" s="4"/>
      <c r="QPF139" s="4"/>
      <c r="QPG139" s="4"/>
      <c r="QPH139" s="4"/>
      <c r="QPI139" s="4"/>
      <c r="QPJ139" s="4"/>
      <c r="QPK139" s="4"/>
      <c r="QPL139" s="4"/>
      <c r="QPM139" s="4"/>
      <c r="QPN139" s="4"/>
      <c r="QPO139" s="4"/>
      <c r="QPP139" s="4"/>
      <c r="QPQ139" s="4"/>
      <c r="QPR139" s="4"/>
      <c r="QPS139" s="4"/>
      <c r="QPT139" s="4"/>
      <c r="QPU139" s="4"/>
      <c r="QPV139" s="4"/>
      <c r="QPW139" s="4"/>
      <c r="QPX139" s="4"/>
      <c r="QPY139" s="4"/>
      <c r="QPZ139" s="4"/>
      <c r="QQA139" s="4"/>
      <c r="QQB139" s="4"/>
      <c r="QQC139" s="4"/>
      <c r="QQD139" s="4"/>
      <c r="QQE139" s="4"/>
      <c r="QQF139" s="4"/>
      <c r="QQG139" s="4"/>
      <c r="QQH139" s="4"/>
      <c r="QQI139" s="4"/>
      <c r="QQJ139" s="4"/>
      <c r="QQK139" s="4"/>
      <c r="QQL139" s="4"/>
      <c r="QQM139" s="4"/>
      <c r="QQN139" s="4"/>
      <c r="QQO139" s="4"/>
      <c r="QQP139" s="4"/>
      <c r="QQQ139" s="4"/>
      <c r="QQR139" s="4"/>
      <c r="QQS139" s="4"/>
      <c r="QQT139" s="4"/>
      <c r="QQU139" s="4"/>
      <c r="QQV139" s="4"/>
      <c r="QQW139" s="4"/>
      <c r="QQX139" s="4"/>
      <c r="QQY139" s="4"/>
      <c r="QQZ139" s="4"/>
      <c r="QRA139" s="4"/>
      <c r="QRB139" s="4"/>
      <c r="QRC139" s="4"/>
      <c r="QRD139" s="4"/>
      <c r="QRE139" s="4"/>
      <c r="QRF139" s="4"/>
      <c r="QRG139" s="4"/>
      <c r="QRH139" s="4"/>
      <c r="QRI139" s="4"/>
      <c r="QRJ139" s="4"/>
      <c r="QRK139" s="4"/>
      <c r="QRL139" s="4"/>
      <c r="QRM139" s="4"/>
      <c r="QRN139" s="4"/>
      <c r="QRO139" s="4"/>
      <c r="QRP139" s="4"/>
      <c r="QRQ139" s="4"/>
      <c r="QRR139" s="4"/>
      <c r="QRS139" s="4"/>
      <c r="QRT139" s="4"/>
      <c r="QRU139" s="4"/>
      <c r="QRV139" s="4"/>
      <c r="QRW139" s="4"/>
      <c r="QRX139" s="4"/>
      <c r="QRY139" s="4"/>
      <c r="QRZ139" s="4"/>
      <c r="QSA139" s="78"/>
      <c r="QSB139" s="78"/>
      <c r="QSC139" s="78"/>
      <c r="QSD139" s="78"/>
      <c r="QSE139" s="78"/>
      <c r="QSF139" s="78"/>
      <c r="QSG139" s="4"/>
      <c r="QSH139" s="4"/>
      <c r="QSI139" s="4"/>
      <c r="QSJ139" s="4"/>
      <c r="QSK139" s="4"/>
      <c r="QSL139" s="4"/>
      <c r="QSM139" s="4"/>
      <c r="QSN139" s="4"/>
      <c r="QSO139" s="4"/>
      <c r="QSP139" s="4"/>
      <c r="QSQ139" s="4"/>
      <c r="QSR139" s="4"/>
      <c r="QSS139" s="4"/>
      <c r="QST139" s="4"/>
      <c r="QSU139" s="4"/>
      <c r="QSV139" s="4"/>
      <c r="QSW139" s="4"/>
      <c r="QSX139" s="4"/>
      <c r="QSY139" s="4"/>
      <c r="QSZ139" s="4"/>
      <c r="QTA139" s="4"/>
      <c r="QTB139" s="4"/>
      <c r="QTC139" s="4"/>
      <c r="QTD139" s="4"/>
      <c r="QTE139" s="4"/>
      <c r="QTF139" s="4"/>
      <c r="QTG139" s="4"/>
      <c r="QTH139" s="4"/>
      <c r="QTI139" s="4"/>
      <c r="QTJ139" s="4"/>
      <c r="QTK139" s="4"/>
      <c r="QTL139" s="4"/>
      <c r="QTM139" s="4"/>
      <c r="QTN139" s="4"/>
      <c r="QTO139" s="4"/>
      <c r="QTP139" s="4"/>
      <c r="QTQ139" s="4"/>
      <c r="QTR139" s="4"/>
      <c r="QTS139" s="4"/>
      <c r="QTT139" s="4"/>
      <c r="QTU139" s="4"/>
      <c r="QTV139" s="4"/>
      <c r="QTW139" s="4"/>
      <c r="QTX139" s="4"/>
      <c r="QTY139" s="4"/>
      <c r="QTZ139" s="4"/>
      <c r="QUA139" s="4"/>
      <c r="QUB139" s="4"/>
      <c r="QUC139" s="4"/>
      <c r="QUD139" s="4"/>
      <c r="QUE139" s="4"/>
      <c r="QUF139" s="4"/>
      <c r="QUG139" s="4"/>
      <c r="QUH139" s="4"/>
      <c r="QUI139" s="4"/>
      <c r="QUJ139" s="4"/>
      <c r="QUK139" s="4"/>
      <c r="QUL139" s="4"/>
      <c r="QUM139" s="4"/>
      <c r="QUN139" s="4"/>
      <c r="QUO139" s="4"/>
      <c r="QUP139" s="4"/>
      <c r="QUQ139" s="4"/>
      <c r="QUR139" s="4"/>
      <c r="QUS139" s="4"/>
      <c r="QUT139" s="4"/>
      <c r="QUU139" s="4"/>
      <c r="QUV139" s="4"/>
      <c r="QUW139" s="4"/>
      <c r="QUX139" s="4"/>
      <c r="QUY139" s="4"/>
      <c r="QUZ139" s="4"/>
      <c r="QVA139" s="4"/>
      <c r="QVB139" s="4"/>
      <c r="QVC139" s="4"/>
      <c r="QVD139" s="4"/>
      <c r="QVE139" s="4"/>
      <c r="QVF139" s="4"/>
      <c r="QVG139" s="4"/>
      <c r="QVH139" s="4"/>
      <c r="QVI139" s="4"/>
      <c r="QVJ139" s="4"/>
      <c r="QVK139" s="4"/>
      <c r="QVL139" s="4"/>
      <c r="QVM139" s="4"/>
      <c r="QVN139" s="4"/>
      <c r="QVO139" s="4"/>
      <c r="QVP139" s="4"/>
      <c r="QVQ139" s="4"/>
      <c r="QVR139" s="4"/>
      <c r="QVS139" s="4"/>
      <c r="QVT139" s="4"/>
      <c r="QVU139" s="4"/>
      <c r="QVV139" s="4"/>
      <c r="QVW139" s="4"/>
      <c r="QVX139" s="4"/>
      <c r="QVY139" s="4"/>
      <c r="QVZ139" s="4"/>
      <c r="QWA139" s="4"/>
      <c r="QWB139" s="4"/>
      <c r="QWC139" s="4"/>
      <c r="QWD139" s="4"/>
      <c r="QWE139" s="4"/>
      <c r="QWF139" s="4"/>
      <c r="QWG139" s="4"/>
      <c r="QWH139" s="4"/>
      <c r="QWI139" s="4"/>
      <c r="QWJ139" s="4"/>
      <c r="QWK139" s="4"/>
      <c r="QWL139" s="4"/>
      <c r="QWM139" s="4"/>
      <c r="QWN139" s="4"/>
      <c r="QWO139" s="4"/>
      <c r="QWP139" s="4"/>
      <c r="QWQ139" s="4"/>
      <c r="QWR139" s="4"/>
      <c r="QWS139" s="4"/>
      <c r="QWT139" s="4"/>
      <c r="QWU139" s="4"/>
      <c r="QWV139" s="4"/>
      <c r="QWW139" s="4"/>
      <c r="QWX139" s="4"/>
      <c r="QWY139" s="4"/>
      <c r="QWZ139" s="4"/>
      <c r="QXA139" s="4"/>
      <c r="QXB139" s="4"/>
      <c r="QXC139" s="4"/>
      <c r="QXD139" s="4"/>
      <c r="QXE139" s="4"/>
      <c r="QXF139" s="4"/>
      <c r="QXG139" s="4"/>
      <c r="QXH139" s="4"/>
      <c r="QXI139" s="4"/>
      <c r="QXJ139" s="4"/>
      <c r="QXK139" s="4"/>
      <c r="QXL139" s="4"/>
      <c r="QXM139" s="4"/>
      <c r="QXN139" s="4"/>
      <c r="QXO139" s="4"/>
      <c r="QXP139" s="4"/>
      <c r="QXQ139" s="4"/>
      <c r="QXR139" s="4"/>
      <c r="QXS139" s="4"/>
      <c r="QXT139" s="4"/>
      <c r="QXU139" s="4"/>
      <c r="QXV139" s="4"/>
      <c r="QXW139" s="4"/>
      <c r="QXX139" s="4"/>
      <c r="QXY139" s="4"/>
      <c r="QXZ139" s="4"/>
      <c r="QYA139" s="4"/>
      <c r="QYB139" s="4"/>
      <c r="QYC139" s="4"/>
      <c r="QYD139" s="4"/>
      <c r="QYE139" s="4"/>
      <c r="QYF139" s="4"/>
      <c r="QYG139" s="4"/>
      <c r="QYH139" s="4"/>
      <c r="QYI139" s="4"/>
      <c r="QYJ139" s="4"/>
      <c r="QYK139" s="4"/>
      <c r="QYL139" s="4"/>
      <c r="QYM139" s="4"/>
      <c r="QYN139" s="4"/>
      <c r="QYO139" s="4"/>
      <c r="QYP139" s="4"/>
      <c r="QYQ139" s="4"/>
      <c r="QYR139" s="4"/>
      <c r="QYS139" s="4"/>
      <c r="QYT139" s="4"/>
      <c r="QYU139" s="4"/>
      <c r="QYV139" s="4"/>
      <c r="QYW139" s="4"/>
      <c r="QYX139" s="4"/>
      <c r="QYY139" s="4"/>
      <c r="QYZ139" s="4"/>
      <c r="QZA139" s="4"/>
      <c r="QZB139" s="4"/>
      <c r="QZC139" s="4"/>
      <c r="QZD139" s="4"/>
      <c r="QZE139" s="4"/>
      <c r="QZF139" s="4"/>
      <c r="QZG139" s="4"/>
      <c r="QZH139" s="4"/>
      <c r="QZI139" s="4"/>
      <c r="QZJ139" s="4"/>
      <c r="QZK139" s="4"/>
      <c r="QZL139" s="4"/>
      <c r="QZM139" s="4"/>
      <c r="QZN139" s="4"/>
      <c r="QZO139" s="4"/>
      <c r="QZP139" s="4"/>
      <c r="QZQ139" s="4"/>
      <c r="QZR139" s="4"/>
      <c r="QZS139" s="4"/>
      <c r="QZT139" s="4"/>
      <c r="QZU139" s="4"/>
      <c r="QZV139" s="4"/>
      <c r="QZW139" s="4"/>
      <c r="QZX139" s="4"/>
      <c r="QZY139" s="4"/>
      <c r="QZZ139" s="4"/>
      <c r="RAA139" s="4"/>
      <c r="RAB139" s="4"/>
      <c r="RAC139" s="4"/>
      <c r="RAD139" s="4"/>
      <c r="RAE139" s="4"/>
      <c r="RAF139" s="4"/>
      <c r="RAG139" s="4"/>
      <c r="RAH139" s="4"/>
      <c r="RAI139" s="4"/>
      <c r="RAJ139" s="4"/>
      <c r="RAK139" s="4"/>
      <c r="RAL139" s="4"/>
      <c r="RAM139" s="4"/>
      <c r="RAN139" s="4"/>
      <c r="RAO139" s="4"/>
      <c r="RAP139" s="4"/>
      <c r="RAQ139" s="4"/>
      <c r="RAR139" s="4"/>
      <c r="RAS139" s="4"/>
      <c r="RAT139" s="4"/>
      <c r="RAU139" s="4"/>
      <c r="RAV139" s="4"/>
      <c r="RAW139" s="4"/>
      <c r="RAX139" s="4"/>
      <c r="RAY139" s="4"/>
      <c r="RAZ139" s="4"/>
      <c r="RBA139" s="4"/>
      <c r="RBB139" s="4"/>
      <c r="RBC139" s="4"/>
      <c r="RBD139" s="4"/>
      <c r="RBE139" s="4"/>
      <c r="RBF139" s="4"/>
      <c r="RBG139" s="4"/>
      <c r="RBH139" s="4"/>
      <c r="RBI139" s="4"/>
      <c r="RBJ139" s="4"/>
      <c r="RBK139" s="4"/>
      <c r="RBL139" s="4"/>
      <c r="RBM139" s="4"/>
      <c r="RBN139" s="4"/>
      <c r="RBO139" s="4"/>
      <c r="RBP139" s="4"/>
      <c r="RBQ139" s="4"/>
      <c r="RBR139" s="4"/>
      <c r="RBS139" s="4"/>
      <c r="RBT139" s="4"/>
      <c r="RBU139" s="4"/>
      <c r="RBV139" s="4"/>
      <c r="RBW139" s="78"/>
      <c r="RBX139" s="78"/>
      <c r="RBY139" s="78"/>
      <c r="RBZ139" s="78"/>
      <c r="RCA139" s="78"/>
      <c r="RCB139" s="78"/>
      <c r="RCC139" s="4"/>
      <c r="RCD139" s="4"/>
      <c r="RCE139" s="4"/>
      <c r="RCF139" s="4"/>
      <c r="RCG139" s="4"/>
      <c r="RCH139" s="4"/>
      <c r="RCI139" s="4"/>
      <c r="RCJ139" s="4"/>
      <c r="RCK139" s="4"/>
      <c r="RCL139" s="4"/>
      <c r="RCM139" s="4"/>
      <c r="RCN139" s="4"/>
      <c r="RCO139" s="4"/>
      <c r="RCP139" s="4"/>
      <c r="RCQ139" s="4"/>
      <c r="RCR139" s="4"/>
      <c r="RCS139" s="4"/>
      <c r="RCT139" s="4"/>
      <c r="RCU139" s="4"/>
      <c r="RCV139" s="4"/>
      <c r="RCW139" s="4"/>
      <c r="RCX139" s="4"/>
      <c r="RCY139" s="4"/>
      <c r="RCZ139" s="4"/>
      <c r="RDA139" s="4"/>
      <c r="RDB139" s="4"/>
      <c r="RDC139" s="4"/>
      <c r="RDD139" s="4"/>
      <c r="RDE139" s="4"/>
      <c r="RDF139" s="4"/>
      <c r="RDG139" s="4"/>
      <c r="RDH139" s="4"/>
      <c r="RDI139" s="4"/>
      <c r="RDJ139" s="4"/>
      <c r="RDK139" s="4"/>
      <c r="RDL139" s="4"/>
      <c r="RDM139" s="4"/>
      <c r="RDN139" s="4"/>
      <c r="RDO139" s="4"/>
      <c r="RDP139" s="4"/>
      <c r="RDQ139" s="4"/>
      <c r="RDR139" s="4"/>
      <c r="RDS139" s="4"/>
      <c r="RDT139" s="4"/>
      <c r="RDU139" s="4"/>
      <c r="RDV139" s="4"/>
      <c r="RDW139" s="4"/>
      <c r="RDX139" s="4"/>
      <c r="RDY139" s="4"/>
      <c r="RDZ139" s="4"/>
      <c r="REA139" s="4"/>
      <c r="REB139" s="4"/>
      <c r="REC139" s="4"/>
      <c r="RED139" s="4"/>
      <c r="REE139" s="4"/>
      <c r="REF139" s="4"/>
      <c r="REG139" s="4"/>
      <c r="REH139" s="4"/>
      <c r="REI139" s="4"/>
      <c r="REJ139" s="4"/>
      <c r="REK139" s="4"/>
      <c r="REL139" s="4"/>
      <c r="REM139" s="4"/>
      <c r="REN139" s="4"/>
      <c r="REO139" s="4"/>
      <c r="REP139" s="4"/>
      <c r="REQ139" s="4"/>
      <c r="RER139" s="4"/>
      <c r="RES139" s="4"/>
      <c r="RET139" s="4"/>
      <c r="REU139" s="4"/>
      <c r="REV139" s="4"/>
      <c r="REW139" s="4"/>
      <c r="REX139" s="4"/>
      <c r="REY139" s="4"/>
      <c r="REZ139" s="4"/>
      <c r="RFA139" s="4"/>
      <c r="RFB139" s="4"/>
      <c r="RFC139" s="4"/>
      <c r="RFD139" s="4"/>
      <c r="RFE139" s="4"/>
      <c r="RFF139" s="4"/>
      <c r="RFG139" s="4"/>
      <c r="RFH139" s="4"/>
      <c r="RFI139" s="4"/>
      <c r="RFJ139" s="4"/>
      <c r="RFK139" s="4"/>
      <c r="RFL139" s="4"/>
      <c r="RFM139" s="4"/>
      <c r="RFN139" s="4"/>
      <c r="RFO139" s="4"/>
      <c r="RFP139" s="4"/>
      <c r="RFQ139" s="4"/>
      <c r="RFR139" s="4"/>
      <c r="RFS139" s="4"/>
      <c r="RFT139" s="4"/>
      <c r="RFU139" s="4"/>
      <c r="RFV139" s="4"/>
      <c r="RFW139" s="4"/>
      <c r="RFX139" s="4"/>
      <c r="RFY139" s="4"/>
      <c r="RFZ139" s="4"/>
      <c r="RGA139" s="4"/>
      <c r="RGB139" s="4"/>
      <c r="RGC139" s="4"/>
      <c r="RGD139" s="4"/>
      <c r="RGE139" s="4"/>
      <c r="RGF139" s="4"/>
      <c r="RGG139" s="4"/>
      <c r="RGH139" s="4"/>
      <c r="RGI139" s="4"/>
      <c r="RGJ139" s="4"/>
      <c r="RGK139" s="4"/>
      <c r="RGL139" s="4"/>
      <c r="RGM139" s="4"/>
      <c r="RGN139" s="4"/>
      <c r="RGO139" s="4"/>
      <c r="RGP139" s="4"/>
      <c r="RGQ139" s="4"/>
      <c r="RGR139" s="4"/>
      <c r="RGS139" s="4"/>
      <c r="RGT139" s="4"/>
      <c r="RGU139" s="4"/>
      <c r="RGV139" s="4"/>
      <c r="RGW139" s="4"/>
      <c r="RGX139" s="4"/>
      <c r="RGY139" s="4"/>
      <c r="RGZ139" s="4"/>
      <c r="RHA139" s="4"/>
      <c r="RHB139" s="4"/>
      <c r="RHC139" s="4"/>
      <c r="RHD139" s="4"/>
      <c r="RHE139" s="4"/>
      <c r="RHF139" s="4"/>
      <c r="RHG139" s="4"/>
      <c r="RHH139" s="4"/>
      <c r="RHI139" s="4"/>
      <c r="RHJ139" s="4"/>
      <c r="RHK139" s="4"/>
      <c r="RHL139" s="4"/>
      <c r="RHM139" s="4"/>
      <c r="RHN139" s="4"/>
      <c r="RHO139" s="4"/>
      <c r="RHP139" s="4"/>
      <c r="RHQ139" s="4"/>
      <c r="RHR139" s="4"/>
      <c r="RHS139" s="4"/>
      <c r="RHT139" s="4"/>
      <c r="RHU139" s="4"/>
      <c r="RHV139" s="4"/>
      <c r="RHW139" s="4"/>
      <c r="RHX139" s="4"/>
      <c r="RHY139" s="4"/>
      <c r="RHZ139" s="4"/>
      <c r="RIA139" s="4"/>
      <c r="RIB139" s="4"/>
      <c r="RIC139" s="4"/>
      <c r="RID139" s="4"/>
      <c r="RIE139" s="4"/>
      <c r="RIF139" s="4"/>
      <c r="RIG139" s="4"/>
      <c r="RIH139" s="4"/>
      <c r="RII139" s="4"/>
      <c r="RIJ139" s="4"/>
      <c r="RIK139" s="4"/>
      <c r="RIL139" s="4"/>
      <c r="RIM139" s="4"/>
      <c r="RIN139" s="4"/>
      <c r="RIO139" s="4"/>
      <c r="RIP139" s="4"/>
      <c r="RIQ139" s="4"/>
      <c r="RIR139" s="4"/>
      <c r="RIS139" s="4"/>
      <c r="RIT139" s="4"/>
      <c r="RIU139" s="4"/>
      <c r="RIV139" s="4"/>
      <c r="RIW139" s="4"/>
      <c r="RIX139" s="4"/>
      <c r="RIY139" s="4"/>
      <c r="RIZ139" s="4"/>
      <c r="RJA139" s="4"/>
      <c r="RJB139" s="4"/>
      <c r="RJC139" s="4"/>
      <c r="RJD139" s="4"/>
      <c r="RJE139" s="4"/>
      <c r="RJF139" s="4"/>
      <c r="RJG139" s="4"/>
      <c r="RJH139" s="4"/>
      <c r="RJI139" s="4"/>
      <c r="RJJ139" s="4"/>
      <c r="RJK139" s="4"/>
      <c r="RJL139" s="4"/>
      <c r="RJM139" s="4"/>
      <c r="RJN139" s="4"/>
      <c r="RJO139" s="4"/>
      <c r="RJP139" s="4"/>
      <c r="RJQ139" s="4"/>
      <c r="RJR139" s="4"/>
      <c r="RJS139" s="4"/>
      <c r="RJT139" s="4"/>
      <c r="RJU139" s="4"/>
      <c r="RJV139" s="4"/>
      <c r="RJW139" s="4"/>
      <c r="RJX139" s="4"/>
      <c r="RJY139" s="4"/>
      <c r="RJZ139" s="4"/>
      <c r="RKA139" s="4"/>
      <c r="RKB139" s="4"/>
      <c r="RKC139" s="4"/>
      <c r="RKD139" s="4"/>
      <c r="RKE139" s="4"/>
      <c r="RKF139" s="4"/>
      <c r="RKG139" s="4"/>
      <c r="RKH139" s="4"/>
      <c r="RKI139" s="4"/>
      <c r="RKJ139" s="4"/>
      <c r="RKK139" s="4"/>
      <c r="RKL139" s="4"/>
      <c r="RKM139" s="4"/>
      <c r="RKN139" s="4"/>
      <c r="RKO139" s="4"/>
      <c r="RKP139" s="4"/>
      <c r="RKQ139" s="4"/>
      <c r="RKR139" s="4"/>
      <c r="RKS139" s="4"/>
      <c r="RKT139" s="4"/>
      <c r="RKU139" s="4"/>
      <c r="RKV139" s="4"/>
      <c r="RKW139" s="4"/>
      <c r="RKX139" s="4"/>
      <c r="RKY139" s="4"/>
      <c r="RKZ139" s="4"/>
      <c r="RLA139" s="4"/>
      <c r="RLB139" s="4"/>
      <c r="RLC139" s="4"/>
      <c r="RLD139" s="4"/>
      <c r="RLE139" s="4"/>
      <c r="RLF139" s="4"/>
      <c r="RLG139" s="4"/>
      <c r="RLH139" s="4"/>
      <c r="RLI139" s="4"/>
      <c r="RLJ139" s="4"/>
      <c r="RLK139" s="4"/>
      <c r="RLL139" s="4"/>
      <c r="RLM139" s="4"/>
      <c r="RLN139" s="4"/>
      <c r="RLO139" s="4"/>
      <c r="RLP139" s="4"/>
      <c r="RLQ139" s="4"/>
      <c r="RLR139" s="4"/>
      <c r="RLS139" s="78"/>
      <c r="RLT139" s="78"/>
      <c r="RLU139" s="78"/>
      <c r="RLV139" s="78"/>
      <c r="RLW139" s="78"/>
      <c r="RLX139" s="78"/>
      <c r="RLY139" s="4"/>
      <c r="RLZ139" s="4"/>
      <c r="RMA139" s="4"/>
      <c r="RMB139" s="4"/>
      <c r="RMC139" s="4"/>
      <c r="RMD139" s="4"/>
      <c r="RME139" s="4"/>
      <c r="RMF139" s="4"/>
      <c r="RMG139" s="4"/>
      <c r="RMH139" s="4"/>
      <c r="RMI139" s="4"/>
      <c r="RMJ139" s="4"/>
      <c r="RMK139" s="4"/>
      <c r="RML139" s="4"/>
      <c r="RMM139" s="4"/>
      <c r="RMN139" s="4"/>
      <c r="RMO139" s="4"/>
      <c r="RMP139" s="4"/>
      <c r="RMQ139" s="4"/>
      <c r="RMR139" s="4"/>
      <c r="RMS139" s="4"/>
      <c r="RMT139" s="4"/>
      <c r="RMU139" s="4"/>
      <c r="RMV139" s="4"/>
      <c r="RMW139" s="4"/>
      <c r="RMX139" s="4"/>
      <c r="RMY139" s="4"/>
      <c r="RMZ139" s="4"/>
      <c r="RNA139" s="4"/>
      <c r="RNB139" s="4"/>
      <c r="RNC139" s="4"/>
      <c r="RND139" s="4"/>
      <c r="RNE139" s="4"/>
      <c r="RNF139" s="4"/>
      <c r="RNG139" s="4"/>
      <c r="RNH139" s="4"/>
      <c r="RNI139" s="4"/>
      <c r="RNJ139" s="4"/>
      <c r="RNK139" s="4"/>
      <c r="RNL139" s="4"/>
      <c r="RNM139" s="4"/>
      <c r="RNN139" s="4"/>
      <c r="RNO139" s="4"/>
      <c r="RNP139" s="4"/>
      <c r="RNQ139" s="4"/>
      <c r="RNR139" s="4"/>
      <c r="RNS139" s="4"/>
      <c r="RNT139" s="4"/>
      <c r="RNU139" s="4"/>
      <c r="RNV139" s="4"/>
      <c r="RNW139" s="4"/>
      <c r="RNX139" s="4"/>
      <c r="RNY139" s="4"/>
      <c r="RNZ139" s="4"/>
      <c r="ROA139" s="4"/>
      <c r="ROB139" s="4"/>
      <c r="ROC139" s="4"/>
      <c r="ROD139" s="4"/>
      <c r="ROE139" s="4"/>
      <c r="ROF139" s="4"/>
      <c r="ROG139" s="4"/>
      <c r="ROH139" s="4"/>
      <c r="ROI139" s="4"/>
      <c r="ROJ139" s="4"/>
      <c r="ROK139" s="4"/>
      <c r="ROL139" s="4"/>
      <c r="ROM139" s="4"/>
      <c r="RON139" s="4"/>
      <c r="ROO139" s="4"/>
      <c r="ROP139" s="4"/>
      <c r="ROQ139" s="4"/>
      <c r="ROR139" s="4"/>
      <c r="ROS139" s="4"/>
      <c r="ROT139" s="4"/>
      <c r="ROU139" s="4"/>
      <c r="ROV139" s="4"/>
      <c r="ROW139" s="4"/>
      <c r="ROX139" s="4"/>
      <c r="ROY139" s="4"/>
      <c r="ROZ139" s="4"/>
      <c r="RPA139" s="4"/>
      <c r="RPB139" s="4"/>
      <c r="RPC139" s="4"/>
      <c r="RPD139" s="4"/>
      <c r="RPE139" s="4"/>
      <c r="RPF139" s="4"/>
      <c r="RPG139" s="4"/>
      <c r="RPH139" s="4"/>
      <c r="RPI139" s="4"/>
      <c r="RPJ139" s="4"/>
      <c r="RPK139" s="4"/>
      <c r="RPL139" s="4"/>
      <c r="RPM139" s="4"/>
      <c r="RPN139" s="4"/>
      <c r="RPO139" s="4"/>
      <c r="RPP139" s="4"/>
      <c r="RPQ139" s="4"/>
      <c r="RPR139" s="4"/>
      <c r="RPS139" s="4"/>
      <c r="RPT139" s="4"/>
      <c r="RPU139" s="4"/>
      <c r="RPV139" s="4"/>
      <c r="RPW139" s="4"/>
      <c r="RPX139" s="4"/>
      <c r="RPY139" s="4"/>
      <c r="RPZ139" s="4"/>
      <c r="RQA139" s="4"/>
      <c r="RQB139" s="4"/>
      <c r="RQC139" s="4"/>
      <c r="RQD139" s="4"/>
      <c r="RQE139" s="4"/>
      <c r="RQF139" s="4"/>
      <c r="RQG139" s="4"/>
      <c r="RQH139" s="4"/>
      <c r="RQI139" s="4"/>
      <c r="RQJ139" s="4"/>
      <c r="RQK139" s="4"/>
      <c r="RQL139" s="4"/>
      <c r="RQM139" s="4"/>
      <c r="RQN139" s="4"/>
      <c r="RQO139" s="4"/>
      <c r="RQP139" s="4"/>
      <c r="RQQ139" s="4"/>
      <c r="RQR139" s="4"/>
      <c r="RQS139" s="4"/>
      <c r="RQT139" s="4"/>
      <c r="RQU139" s="4"/>
      <c r="RQV139" s="4"/>
      <c r="RQW139" s="4"/>
      <c r="RQX139" s="4"/>
      <c r="RQY139" s="4"/>
      <c r="RQZ139" s="4"/>
      <c r="RRA139" s="4"/>
      <c r="RRB139" s="4"/>
      <c r="RRC139" s="4"/>
      <c r="RRD139" s="4"/>
      <c r="RRE139" s="4"/>
      <c r="RRF139" s="4"/>
      <c r="RRG139" s="4"/>
      <c r="RRH139" s="4"/>
      <c r="RRI139" s="4"/>
      <c r="RRJ139" s="4"/>
      <c r="RRK139" s="4"/>
      <c r="RRL139" s="4"/>
      <c r="RRM139" s="4"/>
      <c r="RRN139" s="4"/>
      <c r="RRO139" s="4"/>
      <c r="RRP139" s="4"/>
      <c r="RRQ139" s="4"/>
      <c r="RRR139" s="4"/>
      <c r="RRS139" s="4"/>
      <c r="RRT139" s="4"/>
      <c r="RRU139" s="4"/>
      <c r="RRV139" s="4"/>
      <c r="RRW139" s="4"/>
      <c r="RRX139" s="4"/>
      <c r="RRY139" s="4"/>
      <c r="RRZ139" s="4"/>
      <c r="RSA139" s="4"/>
      <c r="RSB139" s="4"/>
      <c r="RSC139" s="4"/>
      <c r="RSD139" s="4"/>
      <c r="RSE139" s="4"/>
      <c r="RSF139" s="4"/>
      <c r="RSG139" s="4"/>
      <c r="RSH139" s="4"/>
      <c r="RSI139" s="4"/>
      <c r="RSJ139" s="4"/>
      <c r="RSK139" s="4"/>
      <c r="RSL139" s="4"/>
      <c r="RSM139" s="4"/>
      <c r="RSN139" s="4"/>
      <c r="RSO139" s="4"/>
      <c r="RSP139" s="4"/>
      <c r="RSQ139" s="4"/>
      <c r="RSR139" s="4"/>
      <c r="RSS139" s="4"/>
      <c r="RST139" s="4"/>
      <c r="RSU139" s="4"/>
      <c r="RSV139" s="4"/>
      <c r="RSW139" s="4"/>
      <c r="RSX139" s="4"/>
      <c r="RSY139" s="4"/>
      <c r="RSZ139" s="4"/>
      <c r="RTA139" s="4"/>
      <c r="RTB139" s="4"/>
      <c r="RTC139" s="4"/>
      <c r="RTD139" s="4"/>
      <c r="RTE139" s="4"/>
      <c r="RTF139" s="4"/>
      <c r="RTG139" s="4"/>
      <c r="RTH139" s="4"/>
      <c r="RTI139" s="4"/>
      <c r="RTJ139" s="4"/>
      <c r="RTK139" s="4"/>
      <c r="RTL139" s="4"/>
      <c r="RTM139" s="4"/>
      <c r="RTN139" s="4"/>
      <c r="RTO139" s="4"/>
      <c r="RTP139" s="4"/>
      <c r="RTQ139" s="4"/>
      <c r="RTR139" s="4"/>
      <c r="RTS139" s="4"/>
      <c r="RTT139" s="4"/>
      <c r="RTU139" s="4"/>
      <c r="RTV139" s="4"/>
      <c r="RTW139" s="4"/>
      <c r="RTX139" s="4"/>
      <c r="RTY139" s="4"/>
      <c r="RTZ139" s="4"/>
      <c r="RUA139" s="4"/>
      <c r="RUB139" s="4"/>
      <c r="RUC139" s="4"/>
      <c r="RUD139" s="4"/>
      <c r="RUE139" s="4"/>
      <c r="RUF139" s="4"/>
      <c r="RUG139" s="4"/>
      <c r="RUH139" s="4"/>
      <c r="RUI139" s="4"/>
      <c r="RUJ139" s="4"/>
      <c r="RUK139" s="4"/>
      <c r="RUL139" s="4"/>
      <c r="RUM139" s="4"/>
      <c r="RUN139" s="4"/>
      <c r="RUO139" s="4"/>
      <c r="RUP139" s="4"/>
      <c r="RUQ139" s="4"/>
      <c r="RUR139" s="4"/>
      <c r="RUS139" s="4"/>
      <c r="RUT139" s="4"/>
      <c r="RUU139" s="4"/>
      <c r="RUV139" s="4"/>
      <c r="RUW139" s="4"/>
      <c r="RUX139" s="4"/>
      <c r="RUY139" s="4"/>
      <c r="RUZ139" s="4"/>
      <c r="RVA139" s="4"/>
      <c r="RVB139" s="4"/>
      <c r="RVC139" s="4"/>
      <c r="RVD139" s="4"/>
      <c r="RVE139" s="4"/>
      <c r="RVF139" s="4"/>
      <c r="RVG139" s="4"/>
      <c r="RVH139" s="4"/>
      <c r="RVI139" s="4"/>
      <c r="RVJ139" s="4"/>
      <c r="RVK139" s="4"/>
      <c r="RVL139" s="4"/>
      <c r="RVM139" s="4"/>
      <c r="RVN139" s="4"/>
      <c r="RVO139" s="78"/>
      <c r="RVP139" s="78"/>
      <c r="RVQ139" s="78"/>
      <c r="RVR139" s="78"/>
      <c r="RVS139" s="78"/>
      <c r="RVT139" s="78"/>
      <c r="RVU139" s="4"/>
      <c r="RVV139" s="4"/>
      <c r="RVW139" s="4"/>
      <c r="RVX139" s="4"/>
      <c r="RVY139" s="4"/>
      <c r="RVZ139" s="4"/>
      <c r="RWA139" s="4"/>
      <c r="RWB139" s="4"/>
      <c r="RWC139" s="4"/>
      <c r="RWD139" s="4"/>
      <c r="RWE139" s="4"/>
      <c r="RWF139" s="4"/>
      <c r="RWG139" s="4"/>
      <c r="RWH139" s="4"/>
      <c r="RWI139" s="4"/>
      <c r="RWJ139" s="4"/>
      <c r="RWK139" s="4"/>
      <c r="RWL139" s="4"/>
      <c r="RWM139" s="4"/>
      <c r="RWN139" s="4"/>
      <c r="RWO139" s="4"/>
      <c r="RWP139" s="4"/>
      <c r="RWQ139" s="4"/>
      <c r="RWR139" s="4"/>
      <c r="RWS139" s="4"/>
      <c r="RWT139" s="4"/>
      <c r="RWU139" s="4"/>
      <c r="RWV139" s="4"/>
      <c r="RWW139" s="4"/>
      <c r="RWX139" s="4"/>
      <c r="RWY139" s="4"/>
      <c r="RWZ139" s="4"/>
      <c r="RXA139" s="4"/>
      <c r="RXB139" s="4"/>
      <c r="RXC139" s="4"/>
      <c r="RXD139" s="4"/>
      <c r="RXE139" s="4"/>
      <c r="RXF139" s="4"/>
      <c r="RXG139" s="4"/>
      <c r="RXH139" s="4"/>
      <c r="RXI139" s="4"/>
      <c r="RXJ139" s="4"/>
      <c r="RXK139" s="4"/>
      <c r="RXL139" s="4"/>
      <c r="RXM139" s="4"/>
      <c r="RXN139" s="4"/>
      <c r="RXO139" s="4"/>
      <c r="RXP139" s="4"/>
      <c r="RXQ139" s="4"/>
      <c r="RXR139" s="4"/>
      <c r="RXS139" s="4"/>
      <c r="RXT139" s="4"/>
      <c r="RXU139" s="4"/>
      <c r="RXV139" s="4"/>
      <c r="RXW139" s="4"/>
      <c r="RXX139" s="4"/>
      <c r="RXY139" s="4"/>
      <c r="RXZ139" s="4"/>
      <c r="RYA139" s="4"/>
      <c r="RYB139" s="4"/>
      <c r="RYC139" s="4"/>
      <c r="RYD139" s="4"/>
      <c r="RYE139" s="4"/>
      <c r="RYF139" s="4"/>
      <c r="RYG139" s="4"/>
      <c r="RYH139" s="4"/>
      <c r="RYI139" s="4"/>
      <c r="RYJ139" s="4"/>
      <c r="RYK139" s="4"/>
      <c r="RYL139" s="4"/>
      <c r="RYM139" s="4"/>
      <c r="RYN139" s="4"/>
      <c r="RYO139" s="4"/>
      <c r="RYP139" s="4"/>
      <c r="RYQ139" s="4"/>
      <c r="RYR139" s="4"/>
      <c r="RYS139" s="4"/>
      <c r="RYT139" s="4"/>
      <c r="RYU139" s="4"/>
      <c r="RYV139" s="4"/>
      <c r="RYW139" s="4"/>
      <c r="RYX139" s="4"/>
      <c r="RYY139" s="4"/>
      <c r="RYZ139" s="4"/>
      <c r="RZA139" s="4"/>
      <c r="RZB139" s="4"/>
      <c r="RZC139" s="4"/>
      <c r="RZD139" s="4"/>
      <c r="RZE139" s="4"/>
      <c r="RZF139" s="4"/>
      <c r="RZG139" s="4"/>
      <c r="RZH139" s="4"/>
      <c r="RZI139" s="4"/>
      <c r="RZJ139" s="4"/>
      <c r="RZK139" s="4"/>
      <c r="RZL139" s="4"/>
      <c r="RZM139" s="4"/>
      <c r="RZN139" s="4"/>
      <c r="RZO139" s="4"/>
      <c r="RZP139" s="4"/>
      <c r="RZQ139" s="4"/>
      <c r="RZR139" s="4"/>
      <c r="RZS139" s="4"/>
      <c r="RZT139" s="4"/>
      <c r="RZU139" s="4"/>
      <c r="RZV139" s="4"/>
      <c r="RZW139" s="4"/>
      <c r="RZX139" s="4"/>
      <c r="RZY139" s="4"/>
      <c r="RZZ139" s="4"/>
      <c r="SAA139" s="4"/>
      <c r="SAB139" s="4"/>
      <c r="SAC139" s="4"/>
      <c r="SAD139" s="4"/>
      <c r="SAE139" s="4"/>
      <c r="SAF139" s="4"/>
      <c r="SAG139" s="4"/>
      <c r="SAH139" s="4"/>
      <c r="SAI139" s="4"/>
      <c r="SAJ139" s="4"/>
      <c r="SAK139" s="4"/>
      <c r="SAL139" s="4"/>
      <c r="SAM139" s="4"/>
      <c r="SAN139" s="4"/>
      <c r="SAO139" s="4"/>
      <c r="SAP139" s="4"/>
      <c r="SAQ139" s="4"/>
      <c r="SAR139" s="4"/>
      <c r="SAS139" s="4"/>
      <c r="SAT139" s="4"/>
      <c r="SAU139" s="4"/>
      <c r="SAV139" s="4"/>
      <c r="SAW139" s="4"/>
      <c r="SAX139" s="4"/>
      <c r="SAY139" s="4"/>
      <c r="SAZ139" s="4"/>
      <c r="SBA139" s="4"/>
      <c r="SBB139" s="4"/>
      <c r="SBC139" s="4"/>
      <c r="SBD139" s="4"/>
      <c r="SBE139" s="4"/>
      <c r="SBF139" s="4"/>
      <c r="SBG139" s="4"/>
      <c r="SBH139" s="4"/>
      <c r="SBI139" s="4"/>
      <c r="SBJ139" s="4"/>
      <c r="SBK139" s="4"/>
      <c r="SBL139" s="4"/>
      <c r="SBM139" s="4"/>
      <c r="SBN139" s="4"/>
      <c r="SBO139" s="4"/>
      <c r="SBP139" s="4"/>
      <c r="SBQ139" s="4"/>
      <c r="SBR139" s="4"/>
      <c r="SBS139" s="4"/>
      <c r="SBT139" s="4"/>
      <c r="SBU139" s="4"/>
      <c r="SBV139" s="4"/>
      <c r="SBW139" s="4"/>
      <c r="SBX139" s="4"/>
      <c r="SBY139" s="4"/>
      <c r="SBZ139" s="4"/>
      <c r="SCA139" s="4"/>
      <c r="SCB139" s="4"/>
      <c r="SCC139" s="4"/>
      <c r="SCD139" s="4"/>
      <c r="SCE139" s="4"/>
      <c r="SCF139" s="4"/>
      <c r="SCG139" s="4"/>
      <c r="SCH139" s="4"/>
      <c r="SCI139" s="4"/>
      <c r="SCJ139" s="4"/>
      <c r="SCK139" s="4"/>
      <c r="SCL139" s="4"/>
      <c r="SCM139" s="4"/>
      <c r="SCN139" s="4"/>
      <c r="SCO139" s="4"/>
      <c r="SCP139" s="4"/>
      <c r="SCQ139" s="4"/>
      <c r="SCR139" s="4"/>
      <c r="SCS139" s="4"/>
      <c r="SCT139" s="4"/>
      <c r="SCU139" s="4"/>
      <c r="SCV139" s="4"/>
      <c r="SCW139" s="4"/>
      <c r="SCX139" s="4"/>
      <c r="SCY139" s="4"/>
      <c r="SCZ139" s="4"/>
      <c r="SDA139" s="4"/>
      <c r="SDB139" s="4"/>
      <c r="SDC139" s="4"/>
      <c r="SDD139" s="4"/>
      <c r="SDE139" s="4"/>
      <c r="SDF139" s="4"/>
      <c r="SDG139" s="4"/>
      <c r="SDH139" s="4"/>
      <c r="SDI139" s="4"/>
      <c r="SDJ139" s="4"/>
      <c r="SDK139" s="4"/>
      <c r="SDL139" s="4"/>
      <c r="SDM139" s="4"/>
      <c r="SDN139" s="4"/>
      <c r="SDO139" s="4"/>
      <c r="SDP139" s="4"/>
      <c r="SDQ139" s="4"/>
      <c r="SDR139" s="4"/>
      <c r="SDS139" s="4"/>
      <c r="SDT139" s="4"/>
      <c r="SDU139" s="4"/>
      <c r="SDV139" s="4"/>
      <c r="SDW139" s="4"/>
      <c r="SDX139" s="4"/>
      <c r="SDY139" s="4"/>
      <c r="SDZ139" s="4"/>
      <c r="SEA139" s="4"/>
      <c r="SEB139" s="4"/>
      <c r="SEC139" s="4"/>
      <c r="SED139" s="4"/>
      <c r="SEE139" s="4"/>
      <c r="SEF139" s="4"/>
      <c r="SEG139" s="4"/>
      <c r="SEH139" s="4"/>
      <c r="SEI139" s="4"/>
      <c r="SEJ139" s="4"/>
      <c r="SEK139" s="4"/>
      <c r="SEL139" s="4"/>
      <c r="SEM139" s="4"/>
      <c r="SEN139" s="4"/>
      <c r="SEO139" s="4"/>
      <c r="SEP139" s="4"/>
      <c r="SEQ139" s="4"/>
      <c r="SER139" s="4"/>
      <c r="SES139" s="4"/>
      <c r="SET139" s="4"/>
      <c r="SEU139" s="4"/>
      <c r="SEV139" s="4"/>
      <c r="SEW139" s="4"/>
      <c r="SEX139" s="4"/>
      <c r="SEY139" s="4"/>
      <c r="SEZ139" s="4"/>
      <c r="SFA139" s="4"/>
      <c r="SFB139" s="4"/>
      <c r="SFC139" s="4"/>
      <c r="SFD139" s="4"/>
      <c r="SFE139" s="4"/>
      <c r="SFF139" s="4"/>
      <c r="SFG139" s="4"/>
      <c r="SFH139" s="4"/>
      <c r="SFI139" s="4"/>
      <c r="SFJ139" s="4"/>
      <c r="SFK139" s="78"/>
      <c r="SFL139" s="78"/>
      <c r="SFM139" s="78"/>
      <c r="SFN139" s="78"/>
      <c r="SFO139" s="78"/>
      <c r="SFP139" s="78"/>
      <c r="SFQ139" s="4"/>
      <c r="SFR139" s="4"/>
      <c r="SFS139" s="4"/>
      <c r="SFT139" s="4"/>
      <c r="SFU139" s="4"/>
      <c r="SFV139" s="4"/>
      <c r="SFW139" s="4"/>
      <c r="SFX139" s="4"/>
      <c r="SFY139" s="4"/>
      <c r="SFZ139" s="4"/>
      <c r="SGA139" s="4"/>
      <c r="SGB139" s="4"/>
      <c r="SGC139" s="4"/>
      <c r="SGD139" s="4"/>
      <c r="SGE139" s="4"/>
      <c r="SGF139" s="4"/>
      <c r="SGG139" s="4"/>
      <c r="SGH139" s="4"/>
      <c r="SGI139" s="4"/>
      <c r="SGJ139" s="4"/>
      <c r="SGK139" s="4"/>
      <c r="SGL139" s="4"/>
      <c r="SGM139" s="4"/>
      <c r="SGN139" s="4"/>
      <c r="SGO139" s="4"/>
      <c r="SGP139" s="4"/>
      <c r="SGQ139" s="4"/>
      <c r="SGR139" s="4"/>
      <c r="SGS139" s="4"/>
      <c r="SGT139" s="4"/>
      <c r="SGU139" s="4"/>
      <c r="SGV139" s="4"/>
      <c r="SGW139" s="4"/>
      <c r="SGX139" s="4"/>
      <c r="SGY139" s="4"/>
      <c r="SGZ139" s="4"/>
      <c r="SHA139" s="4"/>
      <c r="SHB139" s="4"/>
      <c r="SHC139" s="4"/>
      <c r="SHD139" s="4"/>
      <c r="SHE139" s="4"/>
      <c r="SHF139" s="4"/>
      <c r="SHG139" s="4"/>
      <c r="SHH139" s="4"/>
      <c r="SHI139" s="4"/>
      <c r="SHJ139" s="4"/>
      <c r="SHK139" s="4"/>
      <c r="SHL139" s="4"/>
      <c r="SHM139" s="4"/>
      <c r="SHN139" s="4"/>
      <c r="SHO139" s="4"/>
      <c r="SHP139" s="4"/>
      <c r="SHQ139" s="4"/>
      <c r="SHR139" s="4"/>
      <c r="SHS139" s="4"/>
      <c r="SHT139" s="4"/>
      <c r="SHU139" s="4"/>
      <c r="SHV139" s="4"/>
      <c r="SHW139" s="4"/>
      <c r="SHX139" s="4"/>
      <c r="SHY139" s="4"/>
      <c r="SHZ139" s="4"/>
      <c r="SIA139" s="4"/>
      <c r="SIB139" s="4"/>
      <c r="SIC139" s="4"/>
      <c r="SID139" s="4"/>
      <c r="SIE139" s="4"/>
      <c r="SIF139" s="4"/>
      <c r="SIG139" s="4"/>
      <c r="SIH139" s="4"/>
      <c r="SII139" s="4"/>
      <c r="SIJ139" s="4"/>
      <c r="SIK139" s="4"/>
      <c r="SIL139" s="4"/>
      <c r="SIM139" s="4"/>
      <c r="SIN139" s="4"/>
      <c r="SIO139" s="4"/>
      <c r="SIP139" s="4"/>
      <c r="SIQ139" s="4"/>
      <c r="SIR139" s="4"/>
      <c r="SIS139" s="4"/>
      <c r="SIT139" s="4"/>
      <c r="SIU139" s="4"/>
      <c r="SIV139" s="4"/>
      <c r="SIW139" s="4"/>
      <c r="SIX139" s="4"/>
      <c r="SIY139" s="4"/>
      <c r="SIZ139" s="4"/>
      <c r="SJA139" s="4"/>
      <c r="SJB139" s="4"/>
      <c r="SJC139" s="4"/>
      <c r="SJD139" s="4"/>
      <c r="SJE139" s="4"/>
      <c r="SJF139" s="4"/>
      <c r="SJG139" s="4"/>
      <c r="SJH139" s="4"/>
      <c r="SJI139" s="4"/>
      <c r="SJJ139" s="4"/>
      <c r="SJK139" s="4"/>
      <c r="SJL139" s="4"/>
      <c r="SJM139" s="4"/>
      <c r="SJN139" s="4"/>
      <c r="SJO139" s="4"/>
      <c r="SJP139" s="4"/>
      <c r="SJQ139" s="4"/>
      <c r="SJR139" s="4"/>
      <c r="SJS139" s="4"/>
      <c r="SJT139" s="4"/>
      <c r="SJU139" s="4"/>
      <c r="SJV139" s="4"/>
      <c r="SJW139" s="4"/>
      <c r="SJX139" s="4"/>
      <c r="SJY139" s="4"/>
      <c r="SJZ139" s="4"/>
      <c r="SKA139" s="4"/>
      <c r="SKB139" s="4"/>
      <c r="SKC139" s="4"/>
      <c r="SKD139" s="4"/>
      <c r="SKE139" s="4"/>
      <c r="SKF139" s="4"/>
      <c r="SKG139" s="4"/>
      <c r="SKH139" s="4"/>
      <c r="SKI139" s="4"/>
      <c r="SKJ139" s="4"/>
      <c r="SKK139" s="4"/>
      <c r="SKL139" s="4"/>
      <c r="SKM139" s="4"/>
      <c r="SKN139" s="4"/>
      <c r="SKO139" s="4"/>
      <c r="SKP139" s="4"/>
      <c r="SKQ139" s="4"/>
      <c r="SKR139" s="4"/>
      <c r="SKS139" s="4"/>
      <c r="SKT139" s="4"/>
      <c r="SKU139" s="4"/>
      <c r="SKV139" s="4"/>
      <c r="SKW139" s="4"/>
      <c r="SKX139" s="4"/>
      <c r="SKY139" s="4"/>
      <c r="SKZ139" s="4"/>
      <c r="SLA139" s="4"/>
      <c r="SLB139" s="4"/>
      <c r="SLC139" s="4"/>
      <c r="SLD139" s="4"/>
      <c r="SLE139" s="4"/>
      <c r="SLF139" s="4"/>
      <c r="SLG139" s="4"/>
      <c r="SLH139" s="4"/>
      <c r="SLI139" s="4"/>
      <c r="SLJ139" s="4"/>
      <c r="SLK139" s="4"/>
      <c r="SLL139" s="4"/>
      <c r="SLM139" s="4"/>
      <c r="SLN139" s="4"/>
      <c r="SLO139" s="4"/>
      <c r="SLP139" s="4"/>
      <c r="SLQ139" s="4"/>
      <c r="SLR139" s="4"/>
      <c r="SLS139" s="4"/>
      <c r="SLT139" s="4"/>
      <c r="SLU139" s="4"/>
      <c r="SLV139" s="4"/>
      <c r="SLW139" s="4"/>
      <c r="SLX139" s="4"/>
      <c r="SLY139" s="4"/>
      <c r="SLZ139" s="4"/>
      <c r="SMA139" s="4"/>
      <c r="SMB139" s="4"/>
      <c r="SMC139" s="4"/>
      <c r="SMD139" s="4"/>
      <c r="SME139" s="4"/>
      <c r="SMF139" s="4"/>
      <c r="SMG139" s="4"/>
      <c r="SMH139" s="4"/>
      <c r="SMI139" s="4"/>
      <c r="SMJ139" s="4"/>
      <c r="SMK139" s="4"/>
      <c r="SML139" s="4"/>
      <c r="SMM139" s="4"/>
      <c r="SMN139" s="4"/>
      <c r="SMO139" s="4"/>
      <c r="SMP139" s="4"/>
      <c r="SMQ139" s="4"/>
      <c r="SMR139" s="4"/>
      <c r="SMS139" s="4"/>
      <c r="SMT139" s="4"/>
      <c r="SMU139" s="4"/>
      <c r="SMV139" s="4"/>
      <c r="SMW139" s="4"/>
      <c r="SMX139" s="4"/>
      <c r="SMY139" s="4"/>
      <c r="SMZ139" s="4"/>
      <c r="SNA139" s="4"/>
      <c r="SNB139" s="4"/>
      <c r="SNC139" s="4"/>
      <c r="SND139" s="4"/>
      <c r="SNE139" s="4"/>
      <c r="SNF139" s="4"/>
      <c r="SNG139" s="4"/>
      <c r="SNH139" s="4"/>
      <c r="SNI139" s="4"/>
      <c r="SNJ139" s="4"/>
      <c r="SNK139" s="4"/>
      <c r="SNL139" s="4"/>
      <c r="SNM139" s="4"/>
      <c r="SNN139" s="4"/>
      <c r="SNO139" s="4"/>
      <c r="SNP139" s="4"/>
      <c r="SNQ139" s="4"/>
      <c r="SNR139" s="4"/>
      <c r="SNS139" s="4"/>
      <c r="SNT139" s="4"/>
      <c r="SNU139" s="4"/>
      <c r="SNV139" s="4"/>
      <c r="SNW139" s="4"/>
      <c r="SNX139" s="4"/>
      <c r="SNY139" s="4"/>
      <c r="SNZ139" s="4"/>
      <c r="SOA139" s="4"/>
      <c r="SOB139" s="4"/>
      <c r="SOC139" s="4"/>
      <c r="SOD139" s="4"/>
      <c r="SOE139" s="4"/>
      <c r="SOF139" s="4"/>
      <c r="SOG139" s="4"/>
      <c r="SOH139" s="4"/>
      <c r="SOI139" s="4"/>
      <c r="SOJ139" s="4"/>
      <c r="SOK139" s="4"/>
      <c r="SOL139" s="4"/>
      <c r="SOM139" s="4"/>
      <c r="SON139" s="4"/>
      <c r="SOO139" s="4"/>
      <c r="SOP139" s="4"/>
      <c r="SOQ139" s="4"/>
      <c r="SOR139" s="4"/>
      <c r="SOS139" s="4"/>
      <c r="SOT139" s="4"/>
      <c r="SOU139" s="4"/>
      <c r="SOV139" s="4"/>
      <c r="SOW139" s="4"/>
      <c r="SOX139" s="4"/>
      <c r="SOY139" s="4"/>
      <c r="SOZ139" s="4"/>
      <c r="SPA139" s="4"/>
      <c r="SPB139" s="4"/>
      <c r="SPC139" s="4"/>
      <c r="SPD139" s="4"/>
      <c r="SPE139" s="4"/>
      <c r="SPF139" s="4"/>
      <c r="SPG139" s="78"/>
      <c r="SPH139" s="78"/>
      <c r="SPI139" s="78"/>
      <c r="SPJ139" s="78"/>
      <c r="SPK139" s="78"/>
      <c r="SPL139" s="78"/>
      <c r="SPM139" s="4"/>
      <c r="SPN139" s="4"/>
      <c r="SPO139" s="4"/>
      <c r="SPP139" s="4"/>
      <c r="SPQ139" s="4"/>
      <c r="SPR139" s="4"/>
      <c r="SPS139" s="4"/>
      <c r="SPT139" s="4"/>
      <c r="SPU139" s="4"/>
      <c r="SPV139" s="4"/>
      <c r="SPW139" s="4"/>
      <c r="SPX139" s="4"/>
      <c r="SPY139" s="4"/>
      <c r="SPZ139" s="4"/>
      <c r="SQA139" s="4"/>
      <c r="SQB139" s="4"/>
      <c r="SQC139" s="4"/>
      <c r="SQD139" s="4"/>
      <c r="SQE139" s="4"/>
      <c r="SQF139" s="4"/>
      <c r="SQG139" s="4"/>
      <c r="SQH139" s="4"/>
      <c r="SQI139" s="4"/>
      <c r="SQJ139" s="4"/>
      <c r="SQK139" s="4"/>
      <c r="SQL139" s="4"/>
      <c r="SQM139" s="4"/>
      <c r="SQN139" s="4"/>
      <c r="SQO139" s="4"/>
      <c r="SQP139" s="4"/>
      <c r="SQQ139" s="4"/>
      <c r="SQR139" s="4"/>
      <c r="SQS139" s="4"/>
      <c r="SQT139" s="4"/>
      <c r="SQU139" s="4"/>
      <c r="SQV139" s="4"/>
      <c r="SQW139" s="4"/>
      <c r="SQX139" s="4"/>
      <c r="SQY139" s="4"/>
      <c r="SQZ139" s="4"/>
      <c r="SRA139" s="4"/>
      <c r="SRB139" s="4"/>
      <c r="SRC139" s="4"/>
      <c r="SRD139" s="4"/>
      <c r="SRE139" s="4"/>
      <c r="SRF139" s="4"/>
      <c r="SRG139" s="4"/>
      <c r="SRH139" s="4"/>
      <c r="SRI139" s="4"/>
      <c r="SRJ139" s="4"/>
      <c r="SRK139" s="4"/>
      <c r="SRL139" s="4"/>
      <c r="SRM139" s="4"/>
      <c r="SRN139" s="4"/>
      <c r="SRO139" s="4"/>
      <c r="SRP139" s="4"/>
      <c r="SRQ139" s="4"/>
      <c r="SRR139" s="4"/>
      <c r="SRS139" s="4"/>
      <c r="SRT139" s="4"/>
      <c r="SRU139" s="4"/>
      <c r="SRV139" s="4"/>
      <c r="SRW139" s="4"/>
      <c r="SRX139" s="4"/>
      <c r="SRY139" s="4"/>
      <c r="SRZ139" s="4"/>
      <c r="SSA139" s="4"/>
      <c r="SSB139" s="4"/>
      <c r="SSC139" s="4"/>
      <c r="SSD139" s="4"/>
      <c r="SSE139" s="4"/>
      <c r="SSF139" s="4"/>
      <c r="SSG139" s="4"/>
      <c r="SSH139" s="4"/>
      <c r="SSI139" s="4"/>
      <c r="SSJ139" s="4"/>
      <c r="SSK139" s="4"/>
      <c r="SSL139" s="4"/>
      <c r="SSM139" s="4"/>
      <c r="SSN139" s="4"/>
      <c r="SSO139" s="4"/>
      <c r="SSP139" s="4"/>
      <c r="SSQ139" s="4"/>
      <c r="SSR139" s="4"/>
      <c r="SSS139" s="4"/>
      <c r="SST139" s="4"/>
      <c r="SSU139" s="4"/>
      <c r="SSV139" s="4"/>
      <c r="SSW139" s="4"/>
      <c r="SSX139" s="4"/>
      <c r="SSY139" s="4"/>
      <c r="SSZ139" s="4"/>
      <c r="STA139" s="4"/>
      <c r="STB139" s="4"/>
      <c r="STC139" s="4"/>
      <c r="STD139" s="4"/>
      <c r="STE139" s="4"/>
      <c r="STF139" s="4"/>
      <c r="STG139" s="4"/>
      <c r="STH139" s="4"/>
      <c r="STI139" s="4"/>
      <c r="STJ139" s="4"/>
      <c r="STK139" s="4"/>
      <c r="STL139" s="4"/>
      <c r="STM139" s="4"/>
      <c r="STN139" s="4"/>
      <c r="STO139" s="4"/>
      <c r="STP139" s="4"/>
      <c r="STQ139" s="4"/>
      <c r="STR139" s="4"/>
      <c r="STS139" s="4"/>
      <c r="STT139" s="4"/>
      <c r="STU139" s="4"/>
      <c r="STV139" s="4"/>
      <c r="STW139" s="4"/>
      <c r="STX139" s="4"/>
      <c r="STY139" s="4"/>
      <c r="STZ139" s="4"/>
      <c r="SUA139" s="4"/>
      <c r="SUB139" s="4"/>
      <c r="SUC139" s="4"/>
      <c r="SUD139" s="4"/>
      <c r="SUE139" s="4"/>
      <c r="SUF139" s="4"/>
      <c r="SUG139" s="4"/>
      <c r="SUH139" s="4"/>
      <c r="SUI139" s="4"/>
      <c r="SUJ139" s="4"/>
      <c r="SUK139" s="4"/>
      <c r="SUL139" s="4"/>
      <c r="SUM139" s="4"/>
      <c r="SUN139" s="4"/>
      <c r="SUO139" s="4"/>
      <c r="SUP139" s="4"/>
      <c r="SUQ139" s="4"/>
      <c r="SUR139" s="4"/>
      <c r="SUS139" s="4"/>
      <c r="SUT139" s="4"/>
      <c r="SUU139" s="4"/>
      <c r="SUV139" s="4"/>
      <c r="SUW139" s="4"/>
      <c r="SUX139" s="4"/>
      <c r="SUY139" s="4"/>
      <c r="SUZ139" s="4"/>
      <c r="SVA139" s="4"/>
      <c r="SVB139" s="4"/>
      <c r="SVC139" s="4"/>
      <c r="SVD139" s="4"/>
      <c r="SVE139" s="4"/>
      <c r="SVF139" s="4"/>
      <c r="SVG139" s="4"/>
      <c r="SVH139" s="4"/>
      <c r="SVI139" s="4"/>
      <c r="SVJ139" s="4"/>
      <c r="SVK139" s="4"/>
      <c r="SVL139" s="4"/>
      <c r="SVM139" s="4"/>
      <c r="SVN139" s="4"/>
      <c r="SVO139" s="4"/>
      <c r="SVP139" s="4"/>
      <c r="SVQ139" s="4"/>
      <c r="SVR139" s="4"/>
      <c r="SVS139" s="4"/>
      <c r="SVT139" s="4"/>
      <c r="SVU139" s="4"/>
      <c r="SVV139" s="4"/>
      <c r="SVW139" s="4"/>
      <c r="SVX139" s="4"/>
      <c r="SVY139" s="4"/>
      <c r="SVZ139" s="4"/>
      <c r="SWA139" s="4"/>
      <c r="SWB139" s="4"/>
      <c r="SWC139" s="4"/>
      <c r="SWD139" s="4"/>
      <c r="SWE139" s="4"/>
      <c r="SWF139" s="4"/>
      <c r="SWG139" s="4"/>
      <c r="SWH139" s="4"/>
      <c r="SWI139" s="4"/>
      <c r="SWJ139" s="4"/>
      <c r="SWK139" s="4"/>
      <c r="SWL139" s="4"/>
      <c r="SWM139" s="4"/>
      <c r="SWN139" s="4"/>
      <c r="SWO139" s="4"/>
      <c r="SWP139" s="4"/>
      <c r="SWQ139" s="4"/>
      <c r="SWR139" s="4"/>
      <c r="SWS139" s="4"/>
      <c r="SWT139" s="4"/>
      <c r="SWU139" s="4"/>
      <c r="SWV139" s="4"/>
      <c r="SWW139" s="4"/>
      <c r="SWX139" s="4"/>
      <c r="SWY139" s="4"/>
      <c r="SWZ139" s="4"/>
      <c r="SXA139" s="4"/>
      <c r="SXB139" s="4"/>
      <c r="SXC139" s="4"/>
      <c r="SXD139" s="4"/>
      <c r="SXE139" s="4"/>
      <c r="SXF139" s="4"/>
      <c r="SXG139" s="4"/>
      <c r="SXH139" s="4"/>
      <c r="SXI139" s="4"/>
      <c r="SXJ139" s="4"/>
      <c r="SXK139" s="4"/>
      <c r="SXL139" s="4"/>
      <c r="SXM139" s="4"/>
      <c r="SXN139" s="4"/>
      <c r="SXO139" s="4"/>
      <c r="SXP139" s="4"/>
      <c r="SXQ139" s="4"/>
      <c r="SXR139" s="4"/>
      <c r="SXS139" s="4"/>
      <c r="SXT139" s="4"/>
      <c r="SXU139" s="4"/>
      <c r="SXV139" s="4"/>
      <c r="SXW139" s="4"/>
      <c r="SXX139" s="4"/>
      <c r="SXY139" s="4"/>
      <c r="SXZ139" s="4"/>
      <c r="SYA139" s="4"/>
      <c r="SYB139" s="4"/>
      <c r="SYC139" s="4"/>
      <c r="SYD139" s="4"/>
      <c r="SYE139" s="4"/>
      <c r="SYF139" s="4"/>
      <c r="SYG139" s="4"/>
      <c r="SYH139" s="4"/>
      <c r="SYI139" s="4"/>
      <c r="SYJ139" s="4"/>
      <c r="SYK139" s="4"/>
      <c r="SYL139" s="4"/>
      <c r="SYM139" s="4"/>
      <c r="SYN139" s="4"/>
      <c r="SYO139" s="4"/>
      <c r="SYP139" s="4"/>
      <c r="SYQ139" s="4"/>
      <c r="SYR139" s="4"/>
      <c r="SYS139" s="4"/>
      <c r="SYT139" s="4"/>
      <c r="SYU139" s="4"/>
      <c r="SYV139" s="4"/>
      <c r="SYW139" s="4"/>
      <c r="SYX139" s="4"/>
      <c r="SYY139" s="4"/>
      <c r="SYZ139" s="4"/>
      <c r="SZA139" s="4"/>
      <c r="SZB139" s="4"/>
      <c r="SZC139" s="78"/>
      <c r="SZD139" s="78"/>
      <c r="SZE139" s="78"/>
      <c r="SZF139" s="78"/>
      <c r="SZG139" s="78"/>
      <c r="SZH139" s="78"/>
      <c r="SZI139" s="4"/>
      <c r="SZJ139" s="4"/>
      <c r="SZK139" s="4"/>
      <c r="SZL139" s="4"/>
      <c r="SZM139" s="4"/>
      <c r="SZN139" s="4"/>
      <c r="SZO139" s="4"/>
      <c r="SZP139" s="4"/>
      <c r="SZQ139" s="4"/>
      <c r="SZR139" s="4"/>
      <c r="SZS139" s="4"/>
      <c r="SZT139" s="4"/>
      <c r="SZU139" s="4"/>
      <c r="SZV139" s="4"/>
      <c r="SZW139" s="4"/>
      <c r="SZX139" s="4"/>
      <c r="SZY139" s="4"/>
      <c r="SZZ139" s="4"/>
      <c r="TAA139" s="4"/>
      <c r="TAB139" s="4"/>
      <c r="TAC139" s="4"/>
      <c r="TAD139" s="4"/>
      <c r="TAE139" s="4"/>
      <c r="TAF139" s="4"/>
      <c r="TAG139" s="4"/>
      <c r="TAH139" s="4"/>
      <c r="TAI139" s="4"/>
      <c r="TAJ139" s="4"/>
      <c r="TAK139" s="4"/>
      <c r="TAL139" s="4"/>
      <c r="TAM139" s="4"/>
      <c r="TAN139" s="4"/>
      <c r="TAO139" s="4"/>
      <c r="TAP139" s="4"/>
      <c r="TAQ139" s="4"/>
      <c r="TAR139" s="4"/>
      <c r="TAS139" s="4"/>
      <c r="TAT139" s="4"/>
      <c r="TAU139" s="4"/>
      <c r="TAV139" s="4"/>
      <c r="TAW139" s="4"/>
      <c r="TAX139" s="4"/>
      <c r="TAY139" s="4"/>
      <c r="TAZ139" s="4"/>
      <c r="TBA139" s="4"/>
      <c r="TBB139" s="4"/>
      <c r="TBC139" s="4"/>
      <c r="TBD139" s="4"/>
      <c r="TBE139" s="4"/>
      <c r="TBF139" s="4"/>
      <c r="TBG139" s="4"/>
      <c r="TBH139" s="4"/>
      <c r="TBI139" s="4"/>
      <c r="TBJ139" s="4"/>
      <c r="TBK139" s="4"/>
      <c r="TBL139" s="4"/>
      <c r="TBM139" s="4"/>
      <c r="TBN139" s="4"/>
      <c r="TBO139" s="4"/>
      <c r="TBP139" s="4"/>
      <c r="TBQ139" s="4"/>
      <c r="TBR139" s="4"/>
      <c r="TBS139" s="4"/>
      <c r="TBT139" s="4"/>
      <c r="TBU139" s="4"/>
      <c r="TBV139" s="4"/>
      <c r="TBW139" s="4"/>
      <c r="TBX139" s="4"/>
      <c r="TBY139" s="4"/>
      <c r="TBZ139" s="4"/>
      <c r="TCA139" s="4"/>
      <c r="TCB139" s="4"/>
      <c r="TCC139" s="4"/>
      <c r="TCD139" s="4"/>
      <c r="TCE139" s="4"/>
      <c r="TCF139" s="4"/>
      <c r="TCG139" s="4"/>
      <c r="TCH139" s="4"/>
      <c r="TCI139" s="4"/>
      <c r="TCJ139" s="4"/>
      <c r="TCK139" s="4"/>
      <c r="TCL139" s="4"/>
      <c r="TCM139" s="4"/>
      <c r="TCN139" s="4"/>
      <c r="TCO139" s="4"/>
      <c r="TCP139" s="4"/>
      <c r="TCQ139" s="4"/>
      <c r="TCR139" s="4"/>
      <c r="TCS139" s="4"/>
      <c r="TCT139" s="4"/>
      <c r="TCU139" s="4"/>
      <c r="TCV139" s="4"/>
      <c r="TCW139" s="4"/>
      <c r="TCX139" s="4"/>
      <c r="TCY139" s="4"/>
      <c r="TCZ139" s="4"/>
      <c r="TDA139" s="4"/>
      <c r="TDB139" s="4"/>
      <c r="TDC139" s="4"/>
      <c r="TDD139" s="4"/>
      <c r="TDE139" s="4"/>
      <c r="TDF139" s="4"/>
      <c r="TDG139" s="4"/>
      <c r="TDH139" s="4"/>
      <c r="TDI139" s="4"/>
      <c r="TDJ139" s="4"/>
      <c r="TDK139" s="4"/>
      <c r="TDL139" s="4"/>
      <c r="TDM139" s="4"/>
      <c r="TDN139" s="4"/>
      <c r="TDO139" s="4"/>
      <c r="TDP139" s="4"/>
      <c r="TDQ139" s="4"/>
      <c r="TDR139" s="4"/>
      <c r="TDS139" s="4"/>
      <c r="TDT139" s="4"/>
      <c r="TDU139" s="4"/>
      <c r="TDV139" s="4"/>
      <c r="TDW139" s="4"/>
      <c r="TDX139" s="4"/>
      <c r="TDY139" s="4"/>
      <c r="TDZ139" s="4"/>
      <c r="TEA139" s="4"/>
      <c r="TEB139" s="4"/>
      <c r="TEC139" s="4"/>
      <c r="TED139" s="4"/>
      <c r="TEE139" s="4"/>
      <c r="TEF139" s="4"/>
      <c r="TEG139" s="4"/>
      <c r="TEH139" s="4"/>
      <c r="TEI139" s="4"/>
      <c r="TEJ139" s="4"/>
      <c r="TEK139" s="4"/>
      <c r="TEL139" s="4"/>
      <c r="TEM139" s="4"/>
      <c r="TEN139" s="4"/>
      <c r="TEO139" s="4"/>
      <c r="TEP139" s="4"/>
      <c r="TEQ139" s="4"/>
      <c r="TER139" s="4"/>
      <c r="TES139" s="4"/>
      <c r="TET139" s="4"/>
      <c r="TEU139" s="4"/>
      <c r="TEV139" s="4"/>
      <c r="TEW139" s="4"/>
      <c r="TEX139" s="4"/>
      <c r="TEY139" s="4"/>
      <c r="TEZ139" s="4"/>
      <c r="TFA139" s="4"/>
      <c r="TFB139" s="4"/>
      <c r="TFC139" s="4"/>
      <c r="TFD139" s="4"/>
      <c r="TFE139" s="4"/>
      <c r="TFF139" s="4"/>
      <c r="TFG139" s="4"/>
      <c r="TFH139" s="4"/>
      <c r="TFI139" s="4"/>
      <c r="TFJ139" s="4"/>
      <c r="TFK139" s="4"/>
      <c r="TFL139" s="4"/>
      <c r="TFM139" s="4"/>
      <c r="TFN139" s="4"/>
      <c r="TFO139" s="4"/>
      <c r="TFP139" s="4"/>
      <c r="TFQ139" s="4"/>
      <c r="TFR139" s="4"/>
      <c r="TFS139" s="4"/>
      <c r="TFT139" s="4"/>
      <c r="TFU139" s="4"/>
      <c r="TFV139" s="4"/>
      <c r="TFW139" s="4"/>
      <c r="TFX139" s="4"/>
      <c r="TFY139" s="4"/>
      <c r="TFZ139" s="4"/>
      <c r="TGA139" s="4"/>
      <c r="TGB139" s="4"/>
      <c r="TGC139" s="4"/>
      <c r="TGD139" s="4"/>
      <c r="TGE139" s="4"/>
      <c r="TGF139" s="4"/>
      <c r="TGG139" s="4"/>
      <c r="TGH139" s="4"/>
      <c r="TGI139" s="4"/>
      <c r="TGJ139" s="4"/>
      <c r="TGK139" s="4"/>
      <c r="TGL139" s="4"/>
      <c r="TGM139" s="4"/>
      <c r="TGN139" s="4"/>
      <c r="TGO139" s="4"/>
      <c r="TGP139" s="4"/>
      <c r="TGQ139" s="4"/>
      <c r="TGR139" s="4"/>
      <c r="TGS139" s="4"/>
      <c r="TGT139" s="4"/>
      <c r="TGU139" s="4"/>
      <c r="TGV139" s="4"/>
      <c r="TGW139" s="4"/>
      <c r="TGX139" s="4"/>
      <c r="TGY139" s="4"/>
      <c r="TGZ139" s="4"/>
      <c r="THA139" s="4"/>
      <c r="THB139" s="4"/>
      <c r="THC139" s="4"/>
      <c r="THD139" s="4"/>
      <c r="THE139" s="4"/>
      <c r="THF139" s="4"/>
      <c r="THG139" s="4"/>
      <c r="THH139" s="4"/>
      <c r="THI139" s="4"/>
      <c r="THJ139" s="4"/>
      <c r="THK139" s="4"/>
      <c r="THL139" s="4"/>
      <c r="THM139" s="4"/>
      <c r="THN139" s="4"/>
      <c r="THO139" s="4"/>
      <c r="THP139" s="4"/>
      <c r="THQ139" s="4"/>
      <c r="THR139" s="4"/>
      <c r="THS139" s="4"/>
      <c r="THT139" s="4"/>
      <c r="THU139" s="4"/>
      <c r="THV139" s="4"/>
      <c r="THW139" s="4"/>
      <c r="THX139" s="4"/>
      <c r="THY139" s="4"/>
      <c r="THZ139" s="4"/>
      <c r="TIA139" s="4"/>
      <c r="TIB139" s="4"/>
      <c r="TIC139" s="4"/>
      <c r="TID139" s="4"/>
      <c r="TIE139" s="4"/>
      <c r="TIF139" s="4"/>
      <c r="TIG139" s="4"/>
      <c r="TIH139" s="4"/>
      <c r="TII139" s="4"/>
      <c r="TIJ139" s="4"/>
      <c r="TIK139" s="4"/>
      <c r="TIL139" s="4"/>
      <c r="TIM139" s="4"/>
      <c r="TIN139" s="4"/>
      <c r="TIO139" s="4"/>
      <c r="TIP139" s="4"/>
      <c r="TIQ139" s="4"/>
      <c r="TIR139" s="4"/>
      <c r="TIS139" s="4"/>
      <c r="TIT139" s="4"/>
      <c r="TIU139" s="4"/>
      <c r="TIV139" s="4"/>
      <c r="TIW139" s="4"/>
      <c r="TIX139" s="4"/>
      <c r="TIY139" s="78"/>
      <c r="TIZ139" s="78"/>
      <c r="TJA139" s="78"/>
      <c r="TJB139" s="78"/>
      <c r="TJC139" s="78"/>
      <c r="TJD139" s="78"/>
      <c r="TJE139" s="4"/>
      <c r="TJF139" s="4"/>
      <c r="TJG139" s="4"/>
      <c r="TJH139" s="4"/>
      <c r="TJI139" s="4"/>
      <c r="TJJ139" s="4"/>
      <c r="TJK139" s="4"/>
      <c r="TJL139" s="4"/>
      <c r="TJM139" s="4"/>
      <c r="TJN139" s="4"/>
      <c r="TJO139" s="4"/>
      <c r="TJP139" s="4"/>
      <c r="TJQ139" s="4"/>
      <c r="TJR139" s="4"/>
      <c r="TJS139" s="4"/>
      <c r="TJT139" s="4"/>
      <c r="TJU139" s="4"/>
      <c r="TJV139" s="4"/>
      <c r="TJW139" s="4"/>
      <c r="TJX139" s="4"/>
      <c r="TJY139" s="4"/>
      <c r="TJZ139" s="4"/>
      <c r="TKA139" s="4"/>
      <c r="TKB139" s="4"/>
      <c r="TKC139" s="4"/>
      <c r="TKD139" s="4"/>
      <c r="TKE139" s="4"/>
      <c r="TKF139" s="4"/>
      <c r="TKG139" s="4"/>
      <c r="TKH139" s="4"/>
      <c r="TKI139" s="4"/>
      <c r="TKJ139" s="4"/>
      <c r="TKK139" s="4"/>
      <c r="TKL139" s="4"/>
      <c r="TKM139" s="4"/>
      <c r="TKN139" s="4"/>
      <c r="TKO139" s="4"/>
      <c r="TKP139" s="4"/>
      <c r="TKQ139" s="4"/>
      <c r="TKR139" s="4"/>
      <c r="TKS139" s="4"/>
      <c r="TKT139" s="4"/>
      <c r="TKU139" s="4"/>
      <c r="TKV139" s="4"/>
      <c r="TKW139" s="4"/>
      <c r="TKX139" s="4"/>
      <c r="TKY139" s="4"/>
      <c r="TKZ139" s="4"/>
      <c r="TLA139" s="4"/>
      <c r="TLB139" s="4"/>
      <c r="TLC139" s="4"/>
      <c r="TLD139" s="4"/>
      <c r="TLE139" s="4"/>
      <c r="TLF139" s="4"/>
      <c r="TLG139" s="4"/>
      <c r="TLH139" s="4"/>
      <c r="TLI139" s="4"/>
      <c r="TLJ139" s="4"/>
      <c r="TLK139" s="4"/>
      <c r="TLL139" s="4"/>
      <c r="TLM139" s="4"/>
      <c r="TLN139" s="4"/>
      <c r="TLO139" s="4"/>
      <c r="TLP139" s="4"/>
      <c r="TLQ139" s="4"/>
      <c r="TLR139" s="4"/>
      <c r="TLS139" s="4"/>
      <c r="TLT139" s="4"/>
      <c r="TLU139" s="4"/>
      <c r="TLV139" s="4"/>
      <c r="TLW139" s="4"/>
      <c r="TLX139" s="4"/>
      <c r="TLY139" s="4"/>
      <c r="TLZ139" s="4"/>
      <c r="TMA139" s="4"/>
      <c r="TMB139" s="4"/>
      <c r="TMC139" s="4"/>
      <c r="TMD139" s="4"/>
      <c r="TME139" s="4"/>
      <c r="TMF139" s="4"/>
      <c r="TMG139" s="4"/>
      <c r="TMH139" s="4"/>
      <c r="TMI139" s="4"/>
      <c r="TMJ139" s="4"/>
      <c r="TMK139" s="4"/>
      <c r="TML139" s="4"/>
      <c r="TMM139" s="4"/>
      <c r="TMN139" s="4"/>
      <c r="TMO139" s="4"/>
      <c r="TMP139" s="4"/>
      <c r="TMQ139" s="4"/>
      <c r="TMR139" s="4"/>
      <c r="TMS139" s="4"/>
      <c r="TMT139" s="4"/>
      <c r="TMU139" s="4"/>
      <c r="TMV139" s="4"/>
      <c r="TMW139" s="4"/>
      <c r="TMX139" s="4"/>
      <c r="TMY139" s="4"/>
      <c r="TMZ139" s="4"/>
      <c r="TNA139" s="4"/>
      <c r="TNB139" s="4"/>
      <c r="TNC139" s="4"/>
      <c r="TND139" s="4"/>
      <c r="TNE139" s="4"/>
      <c r="TNF139" s="4"/>
      <c r="TNG139" s="4"/>
      <c r="TNH139" s="4"/>
      <c r="TNI139" s="4"/>
      <c r="TNJ139" s="4"/>
      <c r="TNK139" s="4"/>
      <c r="TNL139" s="4"/>
      <c r="TNM139" s="4"/>
      <c r="TNN139" s="4"/>
      <c r="TNO139" s="4"/>
      <c r="TNP139" s="4"/>
      <c r="TNQ139" s="4"/>
      <c r="TNR139" s="4"/>
      <c r="TNS139" s="4"/>
      <c r="TNT139" s="4"/>
      <c r="TNU139" s="4"/>
      <c r="TNV139" s="4"/>
      <c r="TNW139" s="4"/>
      <c r="TNX139" s="4"/>
      <c r="TNY139" s="4"/>
      <c r="TNZ139" s="4"/>
      <c r="TOA139" s="4"/>
      <c r="TOB139" s="4"/>
      <c r="TOC139" s="4"/>
      <c r="TOD139" s="4"/>
      <c r="TOE139" s="4"/>
      <c r="TOF139" s="4"/>
      <c r="TOG139" s="4"/>
      <c r="TOH139" s="4"/>
      <c r="TOI139" s="4"/>
      <c r="TOJ139" s="4"/>
      <c r="TOK139" s="4"/>
      <c r="TOL139" s="4"/>
      <c r="TOM139" s="4"/>
      <c r="TON139" s="4"/>
      <c r="TOO139" s="4"/>
      <c r="TOP139" s="4"/>
      <c r="TOQ139" s="4"/>
      <c r="TOR139" s="4"/>
      <c r="TOS139" s="4"/>
      <c r="TOT139" s="4"/>
      <c r="TOU139" s="4"/>
      <c r="TOV139" s="4"/>
      <c r="TOW139" s="4"/>
      <c r="TOX139" s="4"/>
      <c r="TOY139" s="4"/>
      <c r="TOZ139" s="4"/>
      <c r="TPA139" s="4"/>
      <c r="TPB139" s="4"/>
      <c r="TPC139" s="4"/>
      <c r="TPD139" s="4"/>
      <c r="TPE139" s="4"/>
      <c r="TPF139" s="4"/>
      <c r="TPG139" s="4"/>
      <c r="TPH139" s="4"/>
      <c r="TPI139" s="4"/>
      <c r="TPJ139" s="4"/>
      <c r="TPK139" s="4"/>
      <c r="TPL139" s="4"/>
      <c r="TPM139" s="4"/>
      <c r="TPN139" s="4"/>
      <c r="TPO139" s="4"/>
      <c r="TPP139" s="4"/>
      <c r="TPQ139" s="4"/>
      <c r="TPR139" s="4"/>
      <c r="TPS139" s="4"/>
      <c r="TPT139" s="4"/>
      <c r="TPU139" s="4"/>
      <c r="TPV139" s="4"/>
      <c r="TPW139" s="4"/>
      <c r="TPX139" s="4"/>
      <c r="TPY139" s="4"/>
      <c r="TPZ139" s="4"/>
      <c r="TQA139" s="4"/>
      <c r="TQB139" s="4"/>
      <c r="TQC139" s="4"/>
      <c r="TQD139" s="4"/>
      <c r="TQE139" s="4"/>
      <c r="TQF139" s="4"/>
      <c r="TQG139" s="4"/>
      <c r="TQH139" s="4"/>
      <c r="TQI139" s="4"/>
      <c r="TQJ139" s="4"/>
      <c r="TQK139" s="4"/>
      <c r="TQL139" s="4"/>
      <c r="TQM139" s="4"/>
      <c r="TQN139" s="4"/>
      <c r="TQO139" s="4"/>
      <c r="TQP139" s="4"/>
      <c r="TQQ139" s="4"/>
      <c r="TQR139" s="4"/>
      <c r="TQS139" s="4"/>
      <c r="TQT139" s="4"/>
      <c r="TQU139" s="4"/>
      <c r="TQV139" s="4"/>
      <c r="TQW139" s="4"/>
      <c r="TQX139" s="4"/>
      <c r="TQY139" s="4"/>
      <c r="TQZ139" s="4"/>
      <c r="TRA139" s="4"/>
      <c r="TRB139" s="4"/>
      <c r="TRC139" s="4"/>
      <c r="TRD139" s="4"/>
      <c r="TRE139" s="4"/>
      <c r="TRF139" s="4"/>
      <c r="TRG139" s="4"/>
      <c r="TRH139" s="4"/>
      <c r="TRI139" s="4"/>
      <c r="TRJ139" s="4"/>
      <c r="TRK139" s="4"/>
      <c r="TRL139" s="4"/>
      <c r="TRM139" s="4"/>
      <c r="TRN139" s="4"/>
      <c r="TRO139" s="4"/>
      <c r="TRP139" s="4"/>
      <c r="TRQ139" s="4"/>
      <c r="TRR139" s="4"/>
      <c r="TRS139" s="4"/>
      <c r="TRT139" s="4"/>
      <c r="TRU139" s="4"/>
      <c r="TRV139" s="4"/>
      <c r="TRW139" s="4"/>
      <c r="TRX139" s="4"/>
      <c r="TRY139" s="4"/>
      <c r="TRZ139" s="4"/>
      <c r="TSA139" s="4"/>
      <c r="TSB139" s="4"/>
      <c r="TSC139" s="4"/>
      <c r="TSD139" s="4"/>
      <c r="TSE139" s="4"/>
      <c r="TSF139" s="4"/>
      <c r="TSG139" s="4"/>
      <c r="TSH139" s="4"/>
      <c r="TSI139" s="4"/>
      <c r="TSJ139" s="4"/>
      <c r="TSK139" s="4"/>
      <c r="TSL139" s="4"/>
      <c r="TSM139" s="4"/>
      <c r="TSN139" s="4"/>
      <c r="TSO139" s="4"/>
      <c r="TSP139" s="4"/>
      <c r="TSQ139" s="4"/>
      <c r="TSR139" s="4"/>
      <c r="TSS139" s="4"/>
      <c r="TST139" s="4"/>
      <c r="TSU139" s="78"/>
      <c r="TSV139" s="78"/>
      <c r="TSW139" s="78"/>
      <c r="TSX139" s="78"/>
      <c r="TSY139" s="78"/>
      <c r="TSZ139" s="78"/>
      <c r="TTA139" s="4"/>
      <c r="TTB139" s="4"/>
      <c r="TTC139" s="4"/>
      <c r="TTD139" s="4"/>
      <c r="TTE139" s="4"/>
      <c r="TTF139" s="4"/>
      <c r="TTG139" s="4"/>
      <c r="TTH139" s="4"/>
      <c r="TTI139" s="4"/>
      <c r="TTJ139" s="4"/>
      <c r="TTK139" s="4"/>
      <c r="TTL139" s="4"/>
      <c r="TTM139" s="4"/>
      <c r="TTN139" s="4"/>
      <c r="TTO139" s="4"/>
      <c r="TTP139" s="4"/>
      <c r="TTQ139" s="4"/>
      <c r="TTR139" s="4"/>
      <c r="TTS139" s="4"/>
      <c r="TTT139" s="4"/>
      <c r="TTU139" s="4"/>
      <c r="TTV139" s="4"/>
      <c r="TTW139" s="4"/>
      <c r="TTX139" s="4"/>
      <c r="TTY139" s="4"/>
      <c r="TTZ139" s="4"/>
      <c r="TUA139" s="4"/>
      <c r="TUB139" s="4"/>
      <c r="TUC139" s="4"/>
      <c r="TUD139" s="4"/>
      <c r="TUE139" s="4"/>
      <c r="TUF139" s="4"/>
      <c r="TUG139" s="4"/>
      <c r="TUH139" s="4"/>
      <c r="TUI139" s="4"/>
      <c r="TUJ139" s="4"/>
      <c r="TUK139" s="4"/>
      <c r="TUL139" s="4"/>
      <c r="TUM139" s="4"/>
      <c r="TUN139" s="4"/>
      <c r="TUO139" s="4"/>
      <c r="TUP139" s="4"/>
      <c r="TUQ139" s="4"/>
      <c r="TUR139" s="4"/>
      <c r="TUS139" s="4"/>
      <c r="TUT139" s="4"/>
      <c r="TUU139" s="4"/>
      <c r="TUV139" s="4"/>
      <c r="TUW139" s="4"/>
      <c r="TUX139" s="4"/>
      <c r="TUY139" s="4"/>
      <c r="TUZ139" s="4"/>
      <c r="TVA139" s="4"/>
      <c r="TVB139" s="4"/>
      <c r="TVC139" s="4"/>
      <c r="TVD139" s="4"/>
      <c r="TVE139" s="4"/>
      <c r="TVF139" s="4"/>
      <c r="TVG139" s="4"/>
      <c r="TVH139" s="4"/>
      <c r="TVI139" s="4"/>
      <c r="TVJ139" s="4"/>
      <c r="TVK139" s="4"/>
      <c r="TVL139" s="4"/>
      <c r="TVM139" s="4"/>
      <c r="TVN139" s="4"/>
      <c r="TVO139" s="4"/>
      <c r="TVP139" s="4"/>
      <c r="TVQ139" s="4"/>
      <c r="TVR139" s="4"/>
      <c r="TVS139" s="4"/>
      <c r="TVT139" s="4"/>
      <c r="TVU139" s="4"/>
      <c r="TVV139" s="4"/>
      <c r="TVW139" s="4"/>
      <c r="TVX139" s="4"/>
      <c r="TVY139" s="4"/>
      <c r="TVZ139" s="4"/>
      <c r="TWA139" s="4"/>
      <c r="TWB139" s="4"/>
      <c r="TWC139" s="4"/>
      <c r="TWD139" s="4"/>
      <c r="TWE139" s="4"/>
      <c r="TWF139" s="4"/>
      <c r="TWG139" s="4"/>
      <c r="TWH139" s="4"/>
      <c r="TWI139" s="4"/>
      <c r="TWJ139" s="4"/>
      <c r="TWK139" s="4"/>
      <c r="TWL139" s="4"/>
      <c r="TWM139" s="4"/>
      <c r="TWN139" s="4"/>
      <c r="TWO139" s="4"/>
      <c r="TWP139" s="4"/>
      <c r="TWQ139" s="4"/>
      <c r="TWR139" s="4"/>
      <c r="TWS139" s="4"/>
      <c r="TWT139" s="4"/>
      <c r="TWU139" s="4"/>
      <c r="TWV139" s="4"/>
      <c r="TWW139" s="4"/>
      <c r="TWX139" s="4"/>
      <c r="TWY139" s="4"/>
      <c r="TWZ139" s="4"/>
      <c r="TXA139" s="4"/>
      <c r="TXB139" s="4"/>
      <c r="TXC139" s="4"/>
      <c r="TXD139" s="4"/>
      <c r="TXE139" s="4"/>
      <c r="TXF139" s="4"/>
      <c r="TXG139" s="4"/>
      <c r="TXH139" s="4"/>
      <c r="TXI139" s="4"/>
      <c r="TXJ139" s="4"/>
      <c r="TXK139" s="4"/>
      <c r="TXL139" s="4"/>
      <c r="TXM139" s="4"/>
      <c r="TXN139" s="4"/>
      <c r="TXO139" s="4"/>
      <c r="TXP139" s="4"/>
      <c r="TXQ139" s="4"/>
      <c r="TXR139" s="4"/>
      <c r="TXS139" s="4"/>
      <c r="TXT139" s="4"/>
      <c r="TXU139" s="4"/>
      <c r="TXV139" s="4"/>
      <c r="TXW139" s="4"/>
      <c r="TXX139" s="4"/>
      <c r="TXY139" s="4"/>
      <c r="TXZ139" s="4"/>
      <c r="TYA139" s="4"/>
      <c r="TYB139" s="4"/>
      <c r="TYC139" s="4"/>
      <c r="TYD139" s="4"/>
      <c r="TYE139" s="4"/>
      <c r="TYF139" s="4"/>
      <c r="TYG139" s="4"/>
      <c r="TYH139" s="4"/>
      <c r="TYI139" s="4"/>
      <c r="TYJ139" s="4"/>
      <c r="TYK139" s="4"/>
      <c r="TYL139" s="4"/>
      <c r="TYM139" s="4"/>
      <c r="TYN139" s="4"/>
      <c r="TYO139" s="4"/>
      <c r="TYP139" s="4"/>
      <c r="TYQ139" s="4"/>
      <c r="TYR139" s="4"/>
      <c r="TYS139" s="4"/>
      <c r="TYT139" s="4"/>
      <c r="TYU139" s="4"/>
      <c r="TYV139" s="4"/>
      <c r="TYW139" s="4"/>
      <c r="TYX139" s="4"/>
      <c r="TYY139" s="4"/>
      <c r="TYZ139" s="4"/>
      <c r="TZA139" s="4"/>
      <c r="TZB139" s="4"/>
      <c r="TZC139" s="4"/>
      <c r="TZD139" s="4"/>
      <c r="TZE139" s="4"/>
      <c r="TZF139" s="4"/>
      <c r="TZG139" s="4"/>
      <c r="TZH139" s="4"/>
      <c r="TZI139" s="4"/>
      <c r="TZJ139" s="4"/>
      <c r="TZK139" s="4"/>
      <c r="TZL139" s="4"/>
      <c r="TZM139" s="4"/>
      <c r="TZN139" s="4"/>
      <c r="TZO139" s="4"/>
      <c r="TZP139" s="4"/>
      <c r="TZQ139" s="4"/>
      <c r="TZR139" s="4"/>
      <c r="TZS139" s="4"/>
      <c r="TZT139" s="4"/>
      <c r="TZU139" s="4"/>
      <c r="TZV139" s="4"/>
      <c r="TZW139" s="4"/>
      <c r="TZX139" s="4"/>
      <c r="TZY139" s="4"/>
      <c r="TZZ139" s="4"/>
      <c r="UAA139" s="4"/>
      <c r="UAB139" s="4"/>
      <c r="UAC139" s="4"/>
      <c r="UAD139" s="4"/>
      <c r="UAE139" s="4"/>
      <c r="UAF139" s="4"/>
      <c r="UAG139" s="4"/>
      <c r="UAH139" s="4"/>
      <c r="UAI139" s="4"/>
      <c r="UAJ139" s="4"/>
      <c r="UAK139" s="4"/>
      <c r="UAL139" s="4"/>
      <c r="UAM139" s="4"/>
      <c r="UAN139" s="4"/>
      <c r="UAO139" s="4"/>
      <c r="UAP139" s="4"/>
      <c r="UAQ139" s="4"/>
      <c r="UAR139" s="4"/>
      <c r="UAS139" s="4"/>
      <c r="UAT139" s="4"/>
      <c r="UAU139" s="4"/>
      <c r="UAV139" s="4"/>
      <c r="UAW139" s="4"/>
      <c r="UAX139" s="4"/>
      <c r="UAY139" s="4"/>
      <c r="UAZ139" s="4"/>
      <c r="UBA139" s="4"/>
      <c r="UBB139" s="4"/>
      <c r="UBC139" s="4"/>
      <c r="UBD139" s="4"/>
      <c r="UBE139" s="4"/>
      <c r="UBF139" s="4"/>
      <c r="UBG139" s="4"/>
      <c r="UBH139" s="4"/>
      <c r="UBI139" s="4"/>
      <c r="UBJ139" s="4"/>
      <c r="UBK139" s="4"/>
      <c r="UBL139" s="4"/>
      <c r="UBM139" s="4"/>
      <c r="UBN139" s="4"/>
      <c r="UBO139" s="4"/>
      <c r="UBP139" s="4"/>
      <c r="UBQ139" s="4"/>
      <c r="UBR139" s="4"/>
      <c r="UBS139" s="4"/>
      <c r="UBT139" s="4"/>
      <c r="UBU139" s="4"/>
      <c r="UBV139" s="4"/>
      <c r="UBW139" s="4"/>
      <c r="UBX139" s="4"/>
      <c r="UBY139" s="4"/>
      <c r="UBZ139" s="4"/>
      <c r="UCA139" s="4"/>
      <c r="UCB139" s="4"/>
      <c r="UCC139" s="4"/>
      <c r="UCD139" s="4"/>
      <c r="UCE139" s="4"/>
      <c r="UCF139" s="4"/>
      <c r="UCG139" s="4"/>
      <c r="UCH139" s="4"/>
      <c r="UCI139" s="4"/>
      <c r="UCJ139" s="4"/>
      <c r="UCK139" s="4"/>
      <c r="UCL139" s="4"/>
      <c r="UCM139" s="4"/>
      <c r="UCN139" s="4"/>
      <c r="UCO139" s="4"/>
      <c r="UCP139" s="4"/>
      <c r="UCQ139" s="78"/>
      <c r="UCR139" s="78"/>
      <c r="UCS139" s="78"/>
      <c r="UCT139" s="78"/>
      <c r="UCU139" s="78"/>
      <c r="UCV139" s="78"/>
      <c r="UCW139" s="4"/>
      <c r="UCX139" s="4"/>
      <c r="UCY139" s="4"/>
      <c r="UCZ139" s="4"/>
      <c r="UDA139" s="4"/>
      <c r="UDB139" s="4"/>
      <c r="UDC139" s="4"/>
      <c r="UDD139" s="4"/>
      <c r="UDE139" s="4"/>
      <c r="UDF139" s="4"/>
      <c r="UDG139" s="4"/>
      <c r="UDH139" s="4"/>
      <c r="UDI139" s="4"/>
      <c r="UDJ139" s="4"/>
      <c r="UDK139" s="4"/>
      <c r="UDL139" s="4"/>
      <c r="UDM139" s="4"/>
      <c r="UDN139" s="4"/>
      <c r="UDO139" s="4"/>
      <c r="UDP139" s="4"/>
      <c r="UDQ139" s="4"/>
      <c r="UDR139" s="4"/>
      <c r="UDS139" s="4"/>
      <c r="UDT139" s="4"/>
      <c r="UDU139" s="4"/>
      <c r="UDV139" s="4"/>
      <c r="UDW139" s="4"/>
      <c r="UDX139" s="4"/>
      <c r="UDY139" s="4"/>
      <c r="UDZ139" s="4"/>
      <c r="UEA139" s="4"/>
      <c r="UEB139" s="4"/>
      <c r="UEC139" s="4"/>
      <c r="UED139" s="4"/>
      <c r="UEE139" s="4"/>
      <c r="UEF139" s="4"/>
      <c r="UEG139" s="4"/>
      <c r="UEH139" s="4"/>
      <c r="UEI139" s="4"/>
      <c r="UEJ139" s="4"/>
      <c r="UEK139" s="4"/>
      <c r="UEL139" s="4"/>
      <c r="UEM139" s="4"/>
      <c r="UEN139" s="4"/>
      <c r="UEO139" s="4"/>
      <c r="UEP139" s="4"/>
      <c r="UEQ139" s="4"/>
      <c r="UER139" s="4"/>
      <c r="UES139" s="4"/>
      <c r="UET139" s="4"/>
      <c r="UEU139" s="4"/>
      <c r="UEV139" s="4"/>
      <c r="UEW139" s="4"/>
      <c r="UEX139" s="4"/>
      <c r="UEY139" s="4"/>
      <c r="UEZ139" s="4"/>
      <c r="UFA139" s="4"/>
      <c r="UFB139" s="4"/>
      <c r="UFC139" s="4"/>
      <c r="UFD139" s="4"/>
      <c r="UFE139" s="4"/>
      <c r="UFF139" s="4"/>
      <c r="UFG139" s="4"/>
      <c r="UFH139" s="4"/>
      <c r="UFI139" s="4"/>
      <c r="UFJ139" s="4"/>
      <c r="UFK139" s="4"/>
      <c r="UFL139" s="4"/>
      <c r="UFM139" s="4"/>
      <c r="UFN139" s="4"/>
      <c r="UFO139" s="4"/>
      <c r="UFP139" s="4"/>
      <c r="UFQ139" s="4"/>
      <c r="UFR139" s="4"/>
      <c r="UFS139" s="4"/>
      <c r="UFT139" s="4"/>
      <c r="UFU139" s="4"/>
      <c r="UFV139" s="4"/>
      <c r="UFW139" s="4"/>
      <c r="UFX139" s="4"/>
      <c r="UFY139" s="4"/>
      <c r="UFZ139" s="4"/>
      <c r="UGA139" s="4"/>
      <c r="UGB139" s="4"/>
      <c r="UGC139" s="4"/>
      <c r="UGD139" s="4"/>
      <c r="UGE139" s="4"/>
      <c r="UGF139" s="4"/>
      <c r="UGG139" s="4"/>
      <c r="UGH139" s="4"/>
      <c r="UGI139" s="4"/>
      <c r="UGJ139" s="4"/>
      <c r="UGK139" s="4"/>
      <c r="UGL139" s="4"/>
      <c r="UGM139" s="4"/>
      <c r="UGN139" s="4"/>
      <c r="UGO139" s="4"/>
      <c r="UGP139" s="4"/>
      <c r="UGQ139" s="4"/>
      <c r="UGR139" s="4"/>
      <c r="UGS139" s="4"/>
      <c r="UGT139" s="4"/>
      <c r="UGU139" s="4"/>
      <c r="UGV139" s="4"/>
      <c r="UGW139" s="4"/>
      <c r="UGX139" s="4"/>
      <c r="UGY139" s="4"/>
      <c r="UGZ139" s="4"/>
      <c r="UHA139" s="4"/>
      <c r="UHB139" s="4"/>
      <c r="UHC139" s="4"/>
      <c r="UHD139" s="4"/>
      <c r="UHE139" s="4"/>
      <c r="UHF139" s="4"/>
      <c r="UHG139" s="4"/>
      <c r="UHH139" s="4"/>
      <c r="UHI139" s="4"/>
      <c r="UHJ139" s="4"/>
      <c r="UHK139" s="4"/>
      <c r="UHL139" s="4"/>
      <c r="UHM139" s="4"/>
      <c r="UHN139" s="4"/>
      <c r="UHO139" s="4"/>
      <c r="UHP139" s="4"/>
      <c r="UHQ139" s="4"/>
      <c r="UHR139" s="4"/>
      <c r="UHS139" s="4"/>
      <c r="UHT139" s="4"/>
      <c r="UHU139" s="4"/>
      <c r="UHV139" s="4"/>
      <c r="UHW139" s="4"/>
      <c r="UHX139" s="4"/>
      <c r="UHY139" s="4"/>
      <c r="UHZ139" s="4"/>
      <c r="UIA139" s="4"/>
      <c r="UIB139" s="4"/>
      <c r="UIC139" s="4"/>
      <c r="UID139" s="4"/>
      <c r="UIE139" s="4"/>
      <c r="UIF139" s="4"/>
      <c r="UIG139" s="4"/>
      <c r="UIH139" s="4"/>
      <c r="UII139" s="4"/>
      <c r="UIJ139" s="4"/>
      <c r="UIK139" s="4"/>
      <c r="UIL139" s="4"/>
      <c r="UIM139" s="4"/>
      <c r="UIN139" s="4"/>
      <c r="UIO139" s="4"/>
      <c r="UIP139" s="4"/>
      <c r="UIQ139" s="4"/>
      <c r="UIR139" s="4"/>
      <c r="UIS139" s="4"/>
      <c r="UIT139" s="4"/>
      <c r="UIU139" s="4"/>
      <c r="UIV139" s="4"/>
      <c r="UIW139" s="4"/>
      <c r="UIX139" s="4"/>
      <c r="UIY139" s="4"/>
      <c r="UIZ139" s="4"/>
      <c r="UJA139" s="4"/>
      <c r="UJB139" s="4"/>
      <c r="UJC139" s="4"/>
      <c r="UJD139" s="4"/>
      <c r="UJE139" s="4"/>
      <c r="UJF139" s="4"/>
      <c r="UJG139" s="4"/>
      <c r="UJH139" s="4"/>
      <c r="UJI139" s="4"/>
      <c r="UJJ139" s="4"/>
      <c r="UJK139" s="4"/>
      <c r="UJL139" s="4"/>
      <c r="UJM139" s="4"/>
      <c r="UJN139" s="4"/>
      <c r="UJO139" s="4"/>
      <c r="UJP139" s="4"/>
      <c r="UJQ139" s="4"/>
      <c r="UJR139" s="4"/>
      <c r="UJS139" s="4"/>
      <c r="UJT139" s="4"/>
      <c r="UJU139" s="4"/>
      <c r="UJV139" s="4"/>
      <c r="UJW139" s="4"/>
      <c r="UJX139" s="4"/>
      <c r="UJY139" s="4"/>
      <c r="UJZ139" s="4"/>
      <c r="UKA139" s="4"/>
      <c r="UKB139" s="4"/>
      <c r="UKC139" s="4"/>
      <c r="UKD139" s="4"/>
      <c r="UKE139" s="4"/>
      <c r="UKF139" s="4"/>
      <c r="UKG139" s="4"/>
      <c r="UKH139" s="4"/>
      <c r="UKI139" s="4"/>
      <c r="UKJ139" s="4"/>
      <c r="UKK139" s="4"/>
      <c r="UKL139" s="4"/>
      <c r="UKM139" s="4"/>
      <c r="UKN139" s="4"/>
      <c r="UKO139" s="4"/>
      <c r="UKP139" s="4"/>
      <c r="UKQ139" s="4"/>
      <c r="UKR139" s="4"/>
      <c r="UKS139" s="4"/>
      <c r="UKT139" s="4"/>
      <c r="UKU139" s="4"/>
      <c r="UKV139" s="4"/>
      <c r="UKW139" s="4"/>
      <c r="UKX139" s="4"/>
      <c r="UKY139" s="4"/>
      <c r="UKZ139" s="4"/>
      <c r="ULA139" s="4"/>
      <c r="ULB139" s="4"/>
      <c r="ULC139" s="4"/>
      <c r="ULD139" s="4"/>
      <c r="ULE139" s="4"/>
      <c r="ULF139" s="4"/>
      <c r="ULG139" s="4"/>
      <c r="ULH139" s="4"/>
      <c r="ULI139" s="4"/>
      <c r="ULJ139" s="4"/>
      <c r="ULK139" s="4"/>
      <c r="ULL139" s="4"/>
      <c r="ULM139" s="4"/>
      <c r="ULN139" s="4"/>
      <c r="ULO139" s="4"/>
      <c r="ULP139" s="4"/>
      <c r="ULQ139" s="4"/>
      <c r="ULR139" s="4"/>
      <c r="ULS139" s="4"/>
      <c r="ULT139" s="4"/>
      <c r="ULU139" s="4"/>
      <c r="ULV139" s="4"/>
      <c r="ULW139" s="4"/>
      <c r="ULX139" s="4"/>
      <c r="ULY139" s="4"/>
      <c r="ULZ139" s="4"/>
      <c r="UMA139" s="4"/>
      <c r="UMB139" s="4"/>
      <c r="UMC139" s="4"/>
      <c r="UMD139" s="4"/>
      <c r="UME139" s="4"/>
      <c r="UMF139" s="4"/>
      <c r="UMG139" s="4"/>
      <c r="UMH139" s="4"/>
      <c r="UMI139" s="4"/>
      <c r="UMJ139" s="4"/>
      <c r="UMK139" s="4"/>
      <c r="UML139" s="4"/>
      <c r="UMM139" s="78"/>
      <c r="UMN139" s="78"/>
      <c r="UMO139" s="78"/>
      <c r="UMP139" s="78"/>
      <c r="UMQ139" s="78"/>
      <c r="UMR139" s="78"/>
      <c r="UMS139" s="4"/>
      <c r="UMT139" s="4"/>
      <c r="UMU139" s="4"/>
      <c r="UMV139" s="4"/>
      <c r="UMW139" s="4"/>
      <c r="UMX139" s="4"/>
      <c r="UMY139" s="4"/>
      <c r="UMZ139" s="4"/>
      <c r="UNA139" s="4"/>
      <c r="UNB139" s="4"/>
      <c r="UNC139" s="4"/>
      <c r="UND139" s="4"/>
      <c r="UNE139" s="4"/>
      <c r="UNF139" s="4"/>
      <c r="UNG139" s="4"/>
      <c r="UNH139" s="4"/>
      <c r="UNI139" s="4"/>
      <c r="UNJ139" s="4"/>
      <c r="UNK139" s="4"/>
      <c r="UNL139" s="4"/>
      <c r="UNM139" s="4"/>
      <c r="UNN139" s="4"/>
      <c r="UNO139" s="4"/>
      <c r="UNP139" s="4"/>
      <c r="UNQ139" s="4"/>
      <c r="UNR139" s="4"/>
      <c r="UNS139" s="4"/>
      <c r="UNT139" s="4"/>
      <c r="UNU139" s="4"/>
      <c r="UNV139" s="4"/>
      <c r="UNW139" s="4"/>
      <c r="UNX139" s="4"/>
      <c r="UNY139" s="4"/>
      <c r="UNZ139" s="4"/>
      <c r="UOA139" s="4"/>
      <c r="UOB139" s="4"/>
      <c r="UOC139" s="4"/>
      <c r="UOD139" s="4"/>
      <c r="UOE139" s="4"/>
      <c r="UOF139" s="4"/>
      <c r="UOG139" s="4"/>
      <c r="UOH139" s="4"/>
      <c r="UOI139" s="4"/>
      <c r="UOJ139" s="4"/>
      <c r="UOK139" s="4"/>
      <c r="UOL139" s="4"/>
      <c r="UOM139" s="4"/>
      <c r="UON139" s="4"/>
      <c r="UOO139" s="4"/>
      <c r="UOP139" s="4"/>
      <c r="UOQ139" s="4"/>
      <c r="UOR139" s="4"/>
      <c r="UOS139" s="4"/>
      <c r="UOT139" s="4"/>
      <c r="UOU139" s="4"/>
      <c r="UOV139" s="4"/>
      <c r="UOW139" s="4"/>
      <c r="UOX139" s="4"/>
      <c r="UOY139" s="4"/>
      <c r="UOZ139" s="4"/>
      <c r="UPA139" s="4"/>
      <c r="UPB139" s="4"/>
      <c r="UPC139" s="4"/>
      <c r="UPD139" s="4"/>
      <c r="UPE139" s="4"/>
      <c r="UPF139" s="4"/>
      <c r="UPG139" s="4"/>
      <c r="UPH139" s="4"/>
      <c r="UPI139" s="4"/>
      <c r="UPJ139" s="4"/>
      <c r="UPK139" s="4"/>
      <c r="UPL139" s="4"/>
      <c r="UPM139" s="4"/>
      <c r="UPN139" s="4"/>
      <c r="UPO139" s="4"/>
      <c r="UPP139" s="4"/>
      <c r="UPQ139" s="4"/>
      <c r="UPR139" s="4"/>
      <c r="UPS139" s="4"/>
      <c r="UPT139" s="4"/>
      <c r="UPU139" s="4"/>
      <c r="UPV139" s="4"/>
      <c r="UPW139" s="4"/>
      <c r="UPX139" s="4"/>
      <c r="UPY139" s="4"/>
      <c r="UPZ139" s="4"/>
      <c r="UQA139" s="4"/>
      <c r="UQB139" s="4"/>
      <c r="UQC139" s="4"/>
      <c r="UQD139" s="4"/>
      <c r="UQE139" s="4"/>
      <c r="UQF139" s="4"/>
      <c r="UQG139" s="4"/>
      <c r="UQH139" s="4"/>
      <c r="UQI139" s="4"/>
      <c r="UQJ139" s="4"/>
      <c r="UQK139" s="4"/>
      <c r="UQL139" s="4"/>
      <c r="UQM139" s="4"/>
      <c r="UQN139" s="4"/>
      <c r="UQO139" s="4"/>
      <c r="UQP139" s="4"/>
      <c r="UQQ139" s="4"/>
      <c r="UQR139" s="4"/>
      <c r="UQS139" s="4"/>
      <c r="UQT139" s="4"/>
      <c r="UQU139" s="4"/>
      <c r="UQV139" s="4"/>
      <c r="UQW139" s="4"/>
      <c r="UQX139" s="4"/>
      <c r="UQY139" s="4"/>
      <c r="UQZ139" s="4"/>
      <c r="URA139" s="4"/>
      <c r="URB139" s="4"/>
      <c r="URC139" s="4"/>
      <c r="URD139" s="4"/>
      <c r="URE139" s="4"/>
      <c r="URF139" s="4"/>
      <c r="URG139" s="4"/>
      <c r="URH139" s="4"/>
      <c r="URI139" s="4"/>
      <c r="URJ139" s="4"/>
      <c r="URK139" s="4"/>
      <c r="URL139" s="4"/>
      <c r="URM139" s="4"/>
      <c r="URN139" s="4"/>
      <c r="URO139" s="4"/>
      <c r="URP139" s="4"/>
      <c r="URQ139" s="4"/>
      <c r="URR139" s="4"/>
      <c r="URS139" s="4"/>
      <c r="URT139" s="4"/>
      <c r="URU139" s="4"/>
      <c r="URV139" s="4"/>
      <c r="URW139" s="4"/>
      <c r="URX139" s="4"/>
      <c r="URY139" s="4"/>
      <c r="URZ139" s="4"/>
      <c r="USA139" s="4"/>
      <c r="USB139" s="4"/>
      <c r="USC139" s="4"/>
      <c r="USD139" s="4"/>
      <c r="USE139" s="4"/>
      <c r="USF139" s="4"/>
      <c r="USG139" s="4"/>
      <c r="USH139" s="4"/>
      <c r="USI139" s="4"/>
      <c r="USJ139" s="4"/>
      <c r="USK139" s="4"/>
      <c r="USL139" s="4"/>
      <c r="USM139" s="4"/>
      <c r="USN139" s="4"/>
      <c r="USO139" s="4"/>
      <c r="USP139" s="4"/>
      <c r="USQ139" s="4"/>
      <c r="USR139" s="4"/>
      <c r="USS139" s="4"/>
      <c r="UST139" s="4"/>
      <c r="USU139" s="4"/>
      <c r="USV139" s="4"/>
      <c r="USW139" s="4"/>
      <c r="USX139" s="4"/>
      <c r="USY139" s="4"/>
      <c r="USZ139" s="4"/>
      <c r="UTA139" s="4"/>
      <c r="UTB139" s="4"/>
      <c r="UTC139" s="4"/>
      <c r="UTD139" s="4"/>
      <c r="UTE139" s="4"/>
      <c r="UTF139" s="4"/>
      <c r="UTG139" s="4"/>
      <c r="UTH139" s="4"/>
      <c r="UTI139" s="4"/>
      <c r="UTJ139" s="4"/>
      <c r="UTK139" s="4"/>
      <c r="UTL139" s="4"/>
      <c r="UTM139" s="4"/>
      <c r="UTN139" s="4"/>
      <c r="UTO139" s="4"/>
      <c r="UTP139" s="4"/>
      <c r="UTQ139" s="4"/>
      <c r="UTR139" s="4"/>
      <c r="UTS139" s="4"/>
      <c r="UTT139" s="4"/>
      <c r="UTU139" s="4"/>
      <c r="UTV139" s="4"/>
      <c r="UTW139" s="4"/>
      <c r="UTX139" s="4"/>
      <c r="UTY139" s="4"/>
      <c r="UTZ139" s="4"/>
      <c r="UUA139" s="4"/>
      <c r="UUB139" s="4"/>
      <c r="UUC139" s="4"/>
      <c r="UUD139" s="4"/>
      <c r="UUE139" s="4"/>
      <c r="UUF139" s="4"/>
      <c r="UUG139" s="4"/>
      <c r="UUH139" s="4"/>
      <c r="UUI139" s="4"/>
      <c r="UUJ139" s="4"/>
      <c r="UUK139" s="4"/>
      <c r="UUL139" s="4"/>
      <c r="UUM139" s="4"/>
      <c r="UUN139" s="4"/>
      <c r="UUO139" s="4"/>
      <c r="UUP139" s="4"/>
      <c r="UUQ139" s="4"/>
      <c r="UUR139" s="4"/>
      <c r="UUS139" s="4"/>
      <c r="UUT139" s="4"/>
      <c r="UUU139" s="4"/>
      <c r="UUV139" s="4"/>
      <c r="UUW139" s="4"/>
      <c r="UUX139" s="4"/>
      <c r="UUY139" s="4"/>
      <c r="UUZ139" s="4"/>
      <c r="UVA139" s="4"/>
      <c r="UVB139" s="4"/>
      <c r="UVC139" s="4"/>
      <c r="UVD139" s="4"/>
      <c r="UVE139" s="4"/>
      <c r="UVF139" s="4"/>
      <c r="UVG139" s="4"/>
      <c r="UVH139" s="4"/>
      <c r="UVI139" s="4"/>
      <c r="UVJ139" s="4"/>
      <c r="UVK139" s="4"/>
      <c r="UVL139" s="4"/>
      <c r="UVM139" s="4"/>
      <c r="UVN139" s="4"/>
      <c r="UVO139" s="4"/>
      <c r="UVP139" s="4"/>
      <c r="UVQ139" s="4"/>
      <c r="UVR139" s="4"/>
      <c r="UVS139" s="4"/>
      <c r="UVT139" s="4"/>
      <c r="UVU139" s="4"/>
      <c r="UVV139" s="4"/>
      <c r="UVW139" s="4"/>
      <c r="UVX139" s="4"/>
      <c r="UVY139" s="4"/>
      <c r="UVZ139" s="4"/>
      <c r="UWA139" s="4"/>
      <c r="UWB139" s="4"/>
      <c r="UWC139" s="4"/>
      <c r="UWD139" s="4"/>
      <c r="UWE139" s="4"/>
      <c r="UWF139" s="4"/>
      <c r="UWG139" s="4"/>
      <c r="UWH139" s="4"/>
      <c r="UWI139" s="78"/>
      <c r="UWJ139" s="78"/>
      <c r="UWK139" s="78"/>
      <c r="UWL139" s="78"/>
      <c r="UWM139" s="78"/>
      <c r="UWN139" s="78"/>
      <c r="UWO139" s="4"/>
      <c r="UWP139" s="4"/>
      <c r="UWQ139" s="4"/>
      <c r="UWR139" s="4"/>
      <c r="UWS139" s="4"/>
      <c r="UWT139" s="4"/>
      <c r="UWU139" s="4"/>
      <c r="UWV139" s="4"/>
      <c r="UWW139" s="4"/>
      <c r="UWX139" s="4"/>
      <c r="UWY139" s="4"/>
      <c r="UWZ139" s="4"/>
      <c r="UXA139" s="4"/>
      <c r="UXB139" s="4"/>
      <c r="UXC139" s="4"/>
      <c r="UXD139" s="4"/>
      <c r="UXE139" s="4"/>
      <c r="UXF139" s="4"/>
      <c r="UXG139" s="4"/>
      <c r="UXH139" s="4"/>
      <c r="UXI139" s="4"/>
      <c r="UXJ139" s="4"/>
      <c r="UXK139" s="4"/>
      <c r="UXL139" s="4"/>
      <c r="UXM139" s="4"/>
      <c r="UXN139" s="4"/>
      <c r="UXO139" s="4"/>
      <c r="UXP139" s="4"/>
      <c r="UXQ139" s="4"/>
      <c r="UXR139" s="4"/>
      <c r="UXS139" s="4"/>
      <c r="UXT139" s="4"/>
      <c r="UXU139" s="4"/>
      <c r="UXV139" s="4"/>
      <c r="UXW139" s="4"/>
      <c r="UXX139" s="4"/>
      <c r="UXY139" s="4"/>
      <c r="UXZ139" s="4"/>
      <c r="UYA139" s="4"/>
      <c r="UYB139" s="4"/>
      <c r="UYC139" s="4"/>
      <c r="UYD139" s="4"/>
      <c r="UYE139" s="4"/>
      <c r="UYF139" s="4"/>
      <c r="UYG139" s="4"/>
      <c r="UYH139" s="4"/>
      <c r="UYI139" s="4"/>
      <c r="UYJ139" s="4"/>
      <c r="UYK139" s="4"/>
      <c r="UYL139" s="4"/>
      <c r="UYM139" s="4"/>
      <c r="UYN139" s="4"/>
      <c r="UYO139" s="4"/>
      <c r="UYP139" s="4"/>
      <c r="UYQ139" s="4"/>
      <c r="UYR139" s="4"/>
      <c r="UYS139" s="4"/>
      <c r="UYT139" s="4"/>
      <c r="UYU139" s="4"/>
      <c r="UYV139" s="4"/>
      <c r="UYW139" s="4"/>
      <c r="UYX139" s="4"/>
      <c r="UYY139" s="4"/>
      <c r="UYZ139" s="4"/>
      <c r="UZA139" s="4"/>
      <c r="UZB139" s="4"/>
      <c r="UZC139" s="4"/>
      <c r="UZD139" s="4"/>
      <c r="UZE139" s="4"/>
      <c r="UZF139" s="4"/>
      <c r="UZG139" s="4"/>
      <c r="UZH139" s="4"/>
      <c r="UZI139" s="4"/>
      <c r="UZJ139" s="4"/>
      <c r="UZK139" s="4"/>
      <c r="UZL139" s="4"/>
      <c r="UZM139" s="4"/>
      <c r="UZN139" s="4"/>
      <c r="UZO139" s="4"/>
      <c r="UZP139" s="4"/>
      <c r="UZQ139" s="4"/>
      <c r="UZR139" s="4"/>
      <c r="UZS139" s="4"/>
      <c r="UZT139" s="4"/>
      <c r="UZU139" s="4"/>
      <c r="UZV139" s="4"/>
      <c r="UZW139" s="4"/>
      <c r="UZX139" s="4"/>
      <c r="UZY139" s="4"/>
      <c r="UZZ139" s="4"/>
      <c r="VAA139" s="4"/>
      <c r="VAB139" s="4"/>
      <c r="VAC139" s="4"/>
      <c r="VAD139" s="4"/>
      <c r="VAE139" s="4"/>
      <c r="VAF139" s="4"/>
      <c r="VAG139" s="4"/>
      <c r="VAH139" s="4"/>
      <c r="VAI139" s="4"/>
      <c r="VAJ139" s="4"/>
      <c r="VAK139" s="4"/>
      <c r="VAL139" s="4"/>
      <c r="VAM139" s="4"/>
      <c r="VAN139" s="4"/>
      <c r="VAO139" s="4"/>
      <c r="VAP139" s="4"/>
      <c r="VAQ139" s="4"/>
      <c r="VAR139" s="4"/>
      <c r="VAS139" s="4"/>
      <c r="VAT139" s="4"/>
      <c r="VAU139" s="4"/>
      <c r="VAV139" s="4"/>
      <c r="VAW139" s="4"/>
      <c r="VAX139" s="4"/>
      <c r="VAY139" s="4"/>
      <c r="VAZ139" s="4"/>
      <c r="VBA139" s="4"/>
      <c r="VBB139" s="4"/>
      <c r="VBC139" s="4"/>
      <c r="VBD139" s="4"/>
      <c r="VBE139" s="4"/>
      <c r="VBF139" s="4"/>
      <c r="VBG139" s="4"/>
      <c r="VBH139" s="4"/>
      <c r="VBI139" s="4"/>
      <c r="VBJ139" s="4"/>
      <c r="VBK139" s="4"/>
      <c r="VBL139" s="4"/>
      <c r="VBM139" s="4"/>
      <c r="VBN139" s="4"/>
      <c r="VBO139" s="4"/>
      <c r="VBP139" s="4"/>
      <c r="VBQ139" s="4"/>
      <c r="VBR139" s="4"/>
      <c r="VBS139" s="4"/>
      <c r="VBT139" s="4"/>
      <c r="VBU139" s="4"/>
      <c r="VBV139" s="4"/>
      <c r="VBW139" s="4"/>
      <c r="VBX139" s="4"/>
      <c r="VBY139" s="4"/>
      <c r="VBZ139" s="4"/>
      <c r="VCA139" s="4"/>
      <c r="VCB139" s="4"/>
      <c r="VCC139" s="4"/>
      <c r="VCD139" s="4"/>
      <c r="VCE139" s="4"/>
      <c r="VCF139" s="4"/>
      <c r="VCG139" s="4"/>
      <c r="VCH139" s="4"/>
      <c r="VCI139" s="4"/>
      <c r="VCJ139" s="4"/>
      <c r="VCK139" s="4"/>
      <c r="VCL139" s="4"/>
      <c r="VCM139" s="4"/>
      <c r="VCN139" s="4"/>
      <c r="VCO139" s="4"/>
      <c r="VCP139" s="4"/>
      <c r="VCQ139" s="4"/>
      <c r="VCR139" s="4"/>
      <c r="VCS139" s="4"/>
      <c r="VCT139" s="4"/>
      <c r="VCU139" s="4"/>
      <c r="VCV139" s="4"/>
      <c r="VCW139" s="4"/>
      <c r="VCX139" s="4"/>
      <c r="VCY139" s="4"/>
      <c r="VCZ139" s="4"/>
      <c r="VDA139" s="4"/>
      <c r="VDB139" s="4"/>
      <c r="VDC139" s="4"/>
      <c r="VDD139" s="4"/>
      <c r="VDE139" s="4"/>
      <c r="VDF139" s="4"/>
      <c r="VDG139" s="4"/>
      <c r="VDH139" s="4"/>
      <c r="VDI139" s="4"/>
      <c r="VDJ139" s="4"/>
      <c r="VDK139" s="4"/>
      <c r="VDL139" s="4"/>
      <c r="VDM139" s="4"/>
      <c r="VDN139" s="4"/>
      <c r="VDO139" s="4"/>
      <c r="VDP139" s="4"/>
      <c r="VDQ139" s="4"/>
      <c r="VDR139" s="4"/>
      <c r="VDS139" s="4"/>
      <c r="VDT139" s="4"/>
      <c r="VDU139" s="4"/>
      <c r="VDV139" s="4"/>
      <c r="VDW139" s="4"/>
      <c r="VDX139" s="4"/>
      <c r="VDY139" s="4"/>
      <c r="VDZ139" s="4"/>
      <c r="VEA139" s="4"/>
      <c r="VEB139" s="4"/>
      <c r="VEC139" s="4"/>
      <c r="VED139" s="4"/>
      <c r="VEE139" s="4"/>
      <c r="VEF139" s="4"/>
      <c r="VEG139" s="4"/>
      <c r="VEH139" s="4"/>
      <c r="VEI139" s="4"/>
      <c r="VEJ139" s="4"/>
      <c r="VEK139" s="4"/>
      <c r="VEL139" s="4"/>
      <c r="VEM139" s="4"/>
      <c r="VEN139" s="4"/>
      <c r="VEO139" s="4"/>
      <c r="VEP139" s="4"/>
      <c r="VEQ139" s="4"/>
      <c r="VER139" s="4"/>
      <c r="VES139" s="4"/>
      <c r="VET139" s="4"/>
      <c r="VEU139" s="4"/>
      <c r="VEV139" s="4"/>
      <c r="VEW139" s="4"/>
      <c r="VEX139" s="4"/>
      <c r="VEY139" s="4"/>
      <c r="VEZ139" s="4"/>
      <c r="VFA139" s="4"/>
      <c r="VFB139" s="4"/>
      <c r="VFC139" s="4"/>
      <c r="VFD139" s="4"/>
      <c r="VFE139" s="4"/>
      <c r="VFF139" s="4"/>
      <c r="VFG139" s="4"/>
      <c r="VFH139" s="4"/>
      <c r="VFI139" s="4"/>
      <c r="VFJ139" s="4"/>
      <c r="VFK139" s="4"/>
      <c r="VFL139" s="4"/>
      <c r="VFM139" s="4"/>
      <c r="VFN139" s="4"/>
      <c r="VFO139" s="4"/>
      <c r="VFP139" s="4"/>
      <c r="VFQ139" s="4"/>
      <c r="VFR139" s="4"/>
      <c r="VFS139" s="4"/>
      <c r="VFT139" s="4"/>
      <c r="VFU139" s="4"/>
      <c r="VFV139" s="4"/>
      <c r="VFW139" s="4"/>
      <c r="VFX139" s="4"/>
      <c r="VFY139" s="4"/>
      <c r="VFZ139" s="4"/>
      <c r="VGA139" s="4"/>
      <c r="VGB139" s="4"/>
      <c r="VGC139" s="4"/>
      <c r="VGD139" s="4"/>
      <c r="VGE139" s="78"/>
      <c r="VGF139" s="78"/>
      <c r="VGG139" s="78"/>
      <c r="VGH139" s="78"/>
      <c r="VGI139" s="78"/>
      <c r="VGJ139" s="78"/>
      <c r="VGK139" s="4"/>
      <c r="VGL139" s="4"/>
      <c r="VGM139" s="4"/>
      <c r="VGN139" s="4"/>
      <c r="VGO139" s="4"/>
      <c r="VGP139" s="4"/>
      <c r="VGQ139" s="4"/>
      <c r="VGR139" s="4"/>
      <c r="VGS139" s="4"/>
      <c r="VGT139" s="4"/>
      <c r="VGU139" s="4"/>
      <c r="VGV139" s="4"/>
      <c r="VGW139" s="4"/>
      <c r="VGX139" s="4"/>
      <c r="VGY139" s="4"/>
      <c r="VGZ139" s="4"/>
      <c r="VHA139" s="4"/>
      <c r="VHB139" s="4"/>
      <c r="VHC139" s="4"/>
      <c r="VHD139" s="4"/>
      <c r="VHE139" s="4"/>
      <c r="VHF139" s="4"/>
      <c r="VHG139" s="4"/>
      <c r="VHH139" s="4"/>
      <c r="VHI139" s="4"/>
      <c r="VHJ139" s="4"/>
      <c r="VHK139" s="4"/>
      <c r="VHL139" s="4"/>
      <c r="VHM139" s="4"/>
      <c r="VHN139" s="4"/>
      <c r="VHO139" s="4"/>
      <c r="VHP139" s="4"/>
      <c r="VHQ139" s="4"/>
      <c r="VHR139" s="4"/>
      <c r="VHS139" s="4"/>
      <c r="VHT139" s="4"/>
      <c r="VHU139" s="4"/>
      <c r="VHV139" s="4"/>
      <c r="VHW139" s="4"/>
      <c r="VHX139" s="4"/>
      <c r="VHY139" s="4"/>
      <c r="VHZ139" s="4"/>
      <c r="VIA139" s="4"/>
      <c r="VIB139" s="4"/>
      <c r="VIC139" s="4"/>
      <c r="VID139" s="4"/>
      <c r="VIE139" s="4"/>
      <c r="VIF139" s="4"/>
      <c r="VIG139" s="4"/>
      <c r="VIH139" s="4"/>
      <c r="VII139" s="4"/>
      <c r="VIJ139" s="4"/>
      <c r="VIK139" s="4"/>
      <c r="VIL139" s="4"/>
      <c r="VIM139" s="4"/>
      <c r="VIN139" s="4"/>
      <c r="VIO139" s="4"/>
      <c r="VIP139" s="4"/>
      <c r="VIQ139" s="4"/>
      <c r="VIR139" s="4"/>
      <c r="VIS139" s="4"/>
      <c r="VIT139" s="4"/>
      <c r="VIU139" s="4"/>
      <c r="VIV139" s="4"/>
      <c r="VIW139" s="4"/>
      <c r="VIX139" s="4"/>
      <c r="VIY139" s="4"/>
      <c r="VIZ139" s="4"/>
      <c r="VJA139" s="4"/>
      <c r="VJB139" s="4"/>
      <c r="VJC139" s="4"/>
      <c r="VJD139" s="4"/>
      <c r="VJE139" s="4"/>
      <c r="VJF139" s="4"/>
      <c r="VJG139" s="4"/>
      <c r="VJH139" s="4"/>
      <c r="VJI139" s="4"/>
      <c r="VJJ139" s="4"/>
      <c r="VJK139" s="4"/>
      <c r="VJL139" s="4"/>
      <c r="VJM139" s="4"/>
      <c r="VJN139" s="4"/>
      <c r="VJO139" s="4"/>
      <c r="VJP139" s="4"/>
      <c r="VJQ139" s="4"/>
      <c r="VJR139" s="4"/>
      <c r="VJS139" s="4"/>
      <c r="VJT139" s="4"/>
      <c r="VJU139" s="4"/>
      <c r="VJV139" s="4"/>
      <c r="VJW139" s="4"/>
      <c r="VJX139" s="4"/>
      <c r="VJY139" s="4"/>
      <c r="VJZ139" s="4"/>
      <c r="VKA139" s="4"/>
      <c r="VKB139" s="4"/>
      <c r="VKC139" s="4"/>
      <c r="VKD139" s="4"/>
      <c r="VKE139" s="4"/>
      <c r="VKF139" s="4"/>
      <c r="VKG139" s="4"/>
      <c r="VKH139" s="4"/>
      <c r="VKI139" s="4"/>
      <c r="VKJ139" s="4"/>
      <c r="VKK139" s="4"/>
      <c r="VKL139" s="4"/>
      <c r="VKM139" s="4"/>
      <c r="VKN139" s="4"/>
      <c r="VKO139" s="4"/>
      <c r="VKP139" s="4"/>
      <c r="VKQ139" s="4"/>
      <c r="VKR139" s="4"/>
      <c r="VKS139" s="4"/>
      <c r="VKT139" s="4"/>
      <c r="VKU139" s="4"/>
      <c r="VKV139" s="4"/>
      <c r="VKW139" s="4"/>
      <c r="VKX139" s="4"/>
      <c r="VKY139" s="4"/>
      <c r="VKZ139" s="4"/>
      <c r="VLA139" s="4"/>
      <c r="VLB139" s="4"/>
      <c r="VLC139" s="4"/>
      <c r="VLD139" s="4"/>
      <c r="VLE139" s="4"/>
      <c r="VLF139" s="4"/>
      <c r="VLG139" s="4"/>
      <c r="VLH139" s="4"/>
      <c r="VLI139" s="4"/>
      <c r="VLJ139" s="4"/>
      <c r="VLK139" s="4"/>
      <c r="VLL139" s="4"/>
      <c r="VLM139" s="4"/>
      <c r="VLN139" s="4"/>
      <c r="VLO139" s="4"/>
      <c r="VLP139" s="4"/>
      <c r="VLQ139" s="4"/>
      <c r="VLR139" s="4"/>
      <c r="VLS139" s="4"/>
      <c r="VLT139" s="4"/>
      <c r="VLU139" s="4"/>
      <c r="VLV139" s="4"/>
      <c r="VLW139" s="4"/>
      <c r="VLX139" s="4"/>
      <c r="VLY139" s="4"/>
      <c r="VLZ139" s="4"/>
      <c r="VMA139" s="4"/>
      <c r="VMB139" s="4"/>
      <c r="VMC139" s="4"/>
      <c r="VMD139" s="4"/>
      <c r="VME139" s="4"/>
      <c r="VMF139" s="4"/>
      <c r="VMG139" s="4"/>
      <c r="VMH139" s="4"/>
      <c r="VMI139" s="4"/>
      <c r="VMJ139" s="4"/>
      <c r="VMK139" s="4"/>
      <c r="VML139" s="4"/>
      <c r="VMM139" s="4"/>
      <c r="VMN139" s="4"/>
      <c r="VMO139" s="4"/>
      <c r="VMP139" s="4"/>
      <c r="VMQ139" s="4"/>
      <c r="VMR139" s="4"/>
      <c r="VMS139" s="4"/>
      <c r="VMT139" s="4"/>
      <c r="VMU139" s="4"/>
      <c r="VMV139" s="4"/>
      <c r="VMW139" s="4"/>
      <c r="VMX139" s="4"/>
      <c r="VMY139" s="4"/>
      <c r="VMZ139" s="4"/>
      <c r="VNA139" s="4"/>
      <c r="VNB139" s="4"/>
      <c r="VNC139" s="4"/>
      <c r="VND139" s="4"/>
      <c r="VNE139" s="4"/>
      <c r="VNF139" s="4"/>
      <c r="VNG139" s="4"/>
      <c r="VNH139" s="4"/>
      <c r="VNI139" s="4"/>
      <c r="VNJ139" s="4"/>
      <c r="VNK139" s="4"/>
      <c r="VNL139" s="4"/>
      <c r="VNM139" s="4"/>
      <c r="VNN139" s="4"/>
      <c r="VNO139" s="4"/>
      <c r="VNP139" s="4"/>
      <c r="VNQ139" s="4"/>
      <c r="VNR139" s="4"/>
      <c r="VNS139" s="4"/>
      <c r="VNT139" s="4"/>
      <c r="VNU139" s="4"/>
      <c r="VNV139" s="4"/>
      <c r="VNW139" s="4"/>
      <c r="VNX139" s="4"/>
      <c r="VNY139" s="4"/>
      <c r="VNZ139" s="4"/>
      <c r="VOA139" s="4"/>
      <c r="VOB139" s="4"/>
      <c r="VOC139" s="4"/>
      <c r="VOD139" s="4"/>
      <c r="VOE139" s="4"/>
      <c r="VOF139" s="4"/>
      <c r="VOG139" s="4"/>
      <c r="VOH139" s="4"/>
      <c r="VOI139" s="4"/>
      <c r="VOJ139" s="4"/>
      <c r="VOK139" s="4"/>
      <c r="VOL139" s="4"/>
      <c r="VOM139" s="4"/>
      <c r="VON139" s="4"/>
      <c r="VOO139" s="4"/>
      <c r="VOP139" s="4"/>
      <c r="VOQ139" s="4"/>
      <c r="VOR139" s="4"/>
      <c r="VOS139" s="4"/>
      <c r="VOT139" s="4"/>
      <c r="VOU139" s="4"/>
      <c r="VOV139" s="4"/>
      <c r="VOW139" s="4"/>
      <c r="VOX139" s="4"/>
      <c r="VOY139" s="4"/>
      <c r="VOZ139" s="4"/>
      <c r="VPA139" s="4"/>
      <c r="VPB139" s="4"/>
      <c r="VPC139" s="4"/>
      <c r="VPD139" s="4"/>
      <c r="VPE139" s="4"/>
      <c r="VPF139" s="4"/>
      <c r="VPG139" s="4"/>
      <c r="VPH139" s="4"/>
      <c r="VPI139" s="4"/>
      <c r="VPJ139" s="4"/>
      <c r="VPK139" s="4"/>
      <c r="VPL139" s="4"/>
      <c r="VPM139" s="4"/>
      <c r="VPN139" s="4"/>
      <c r="VPO139" s="4"/>
      <c r="VPP139" s="4"/>
      <c r="VPQ139" s="4"/>
      <c r="VPR139" s="4"/>
      <c r="VPS139" s="4"/>
      <c r="VPT139" s="4"/>
      <c r="VPU139" s="4"/>
      <c r="VPV139" s="4"/>
      <c r="VPW139" s="4"/>
      <c r="VPX139" s="4"/>
      <c r="VPY139" s="4"/>
      <c r="VPZ139" s="4"/>
      <c r="VQA139" s="78"/>
      <c r="VQB139" s="78"/>
      <c r="VQC139" s="78"/>
      <c r="VQD139" s="78"/>
      <c r="VQE139" s="78"/>
      <c r="VQF139" s="78"/>
      <c r="VQG139" s="4"/>
      <c r="VQH139" s="4"/>
      <c r="VQI139" s="4"/>
      <c r="VQJ139" s="4"/>
      <c r="VQK139" s="4"/>
      <c r="VQL139" s="4"/>
      <c r="VQM139" s="4"/>
      <c r="VQN139" s="4"/>
      <c r="VQO139" s="4"/>
      <c r="VQP139" s="4"/>
      <c r="VQQ139" s="4"/>
      <c r="VQR139" s="4"/>
      <c r="VQS139" s="4"/>
      <c r="VQT139" s="4"/>
      <c r="VQU139" s="4"/>
      <c r="VQV139" s="4"/>
      <c r="VQW139" s="4"/>
      <c r="VQX139" s="4"/>
      <c r="VQY139" s="4"/>
      <c r="VQZ139" s="4"/>
      <c r="VRA139" s="4"/>
      <c r="VRB139" s="4"/>
      <c r="VRC139" s="4"/>
      <c r="VRD139" s="4"/>
      <c r="VRE139" s="4"/>
      <c r="VRF139" s="4"/>
      <c r="VRG139" s="4"/>
      <c r="VRH139" s="4"/>
      <c r="VRI139" s="4"/>
      <c r="VRJ139" s="4"/>
      <c r="VRK139" s="4"/>
      <c r="VRL139" s="4"/>
      <c r="VRM139" s="4"/>
      <c r="VRN139" s="4"/>
      <c r="VRO139" s="4"/>
      <c r="VRP139" s="4"/>
      <c r="VRQ139" s="4"/>
      <c r="VRR139" s="4"/>
      <c r="VRS139" s="4"/>
      <c r="VRT139" s="4"/>
      <c r="VRU139" s="4"/>
      <c r="VRV139" s="4"/>
      <c r="VRW139" s="4"/>
      <c r="VRX139" s="4"/>
      <c r="VRY139" s="4"/>
      <c r="VRZ139" s="4"/>
      <c r="VSA139" s="4"/>
      <c r="VSB139" s="4"/>
      <c r="VSC139" s="4"/>
      <c r="VSD139" s="4"/>
      <c r="VSE139" s="4"/>
      <c r="VSF139" s="4"/>
      <c r="VSG139" s="4"/>
      <c r="VSH139" s="4"/>
      <c r="VSI139" s="4"/>
      <c r="VSJ139" s="4"/>
      <c r="VSK139" s="4"/>
      <c r="VSL139" s="4"/>
      <c r="VSM139" s="4"/>
      <c r="VSN139" s="4"/>
      <c r="VSO139" s="4"/>
      <c r="VSP139" s="4"/>
      <c r="VSQ139" s="4"/>
      <c r="VSR139" s="4"/>
      <c r="VSS139" s="4"/>
      <c r="VST139" s="4"/>
      <c r="VSU139" s="4"/>
      <c r="VSV139" s="4"/>
      <c r="VSW139" s="4"/>
      <c r="VSX139" s="4"/>
      <c r="VSY139" s="4"/>
      <c r="VSZ139" s="4"/>
      <c r="VTA139" s="4"/>
      <c r="VTB139" s="4"/>
      <c r="VTC139" s="4"/>
      <c r="VTD139" s="4"/>
      <c r="VTE139" s="4"/>
      <c r="VTF139" s="4"/>
      <c r="VTG139" s="4"/>
      <c r="VTH139" s="4"/>
      <c r="VTI139" s="4"/>
      <c r="VTJ139" s="4"/>
      <c r="VTK139" s="4"/>
      <c r="VTL139" s="4"/>
      <c r="VTM139" s="4"/>
      <c r="VTN139" s="4"/>
      <c r="VTO139" s="4"/>
      <c r="VTP139" s="4"/>
      <c r="VTQ139" s="4"/>
      <c r="VTR139" s="4"/>
      <c r="VTS139" s="4"/>
      <c r="VTT139" s="4"/>
      <c r="VTU139" s="4"/>
      <c r="VTV139" s="4"/>
      <c r="VTW139" s="4"/>
      <c r="VTX139" s="4"/>
      <c r="VTY139" s="4"/>
      <c r="VTZ139" s="4"/>
      <c r="VUA139" s="4"/>
      <c r="VUB139" s="4"/>
      <c r="VUC139" s="4"/>
      <c r="VUD139" s="4"/>
      <c r="VUE139" s="4"/>
      <c r="VUF139" s="4"/>
      <c r="VUG139" s="4"/>
      <c r="VUH139" s="4"/>
      <c r="VUI139" s="4"/>
      <c r="VUJ139" s="4"/>
      <c r="VUK139" s="4"/>
      <c r="VUL139" s="4"/>
      <c r="VUM139" s="4"/>
      <c r="VUN139" s="4"/>
      <c r="VUO139" s="4"/>
      <c r="VUP139" s="4"/>
      <c r="VUQ139" s="4"/>
      <c r="VUR139" s="4"/>
      <c r="VUS139" s="4"/>
      <c r="VUT139" s="4"/>
      <c r="VUU139" s="4"/>
      <c r="VUV139" s="4"/>
      <c r="VUW139" s="4"/>
      <c r="VUX139" s="4"/>
      <c r="VUY139" s="4"/>
      <c r="VUZ139" s="4"/>
      <c r="VVA139" s="4"/>
      <c r="VVB139" s="4"/>
      <c r="VVC139" s="4"/>
      <c r="VVD139" s="4"/>
      <c r="VVE139" s="4"/>
      <c r="VVF139" s="4"/>
      <c r="VVG139" s="4"/>
      <c r="VVH139" s="4"/>
      <c r="VVI139" s="4"/>
      <c r="VVJ139" s="4"/>
      <c r="VVK139" s="4"/>
      <c r="VVL139" s="4"/>
      <c r="VVM139" s="4"/>
      <c r="VVN139" s="4"/>
      <c r="VVO139" s="4"/>
      <c r="VVP139" s="4"/>
      <c r="VVQ139" s="4"/>
      <c r="VVR139" s="4"/>
      <c r="VVS139" s="4"/>
      <c r="VVT139" s="4"/>
      <c r="VVU139" s="4"/>
      <c r="VVV139" s="4"/>
      <c r="VVW139" s="4"/>
      <c r="VVX139" s="4"/>
      <c r="VVY139" s="4"/>
      <c r="VVZ139" s="4"/>
      <c r="VWA139" s="4"/>
      <c r="VWB139" s="4"/>
      <c r="VWC139" s="4"/>
      <c r="VWD139" s="4"/>
      <c r="VWE139" s="4"/>
      <c r="VWF139" s="4"/>
      <c r="VWG139" s="4"/>
      <c r="VWH139" s="4"/>
      <c r="VWI139" s="4"/>
      <c r="VWJ139" s="4"/>
      <c r="VWK139" s="4"/>
      <c r="VWL139" s="4"/>
      <c r="VWM139" s="4"/>
      <c r="VWN139" s="4"/>
      <c r="VWO139" s="4"/>
      <c r="VWP139" s="4"/>
      <c r="VWQ139" s="4"/>
      <c r="VWR139" s="4"/>
      <c r="VWS139" s="4"/>
      <c r="VWT139" s="4"/>
      <c r="VWU139" s="4"/>
      <c r="VWV139" s="4"/>
      <c r="VWW139" s="4"/>
      <c r="VWX139" s="4"/>
      <c r="VWY139" s="4"/>
      <c r="VWZ139" s="4"/>
      <c r="VXA139" s="4"/>
      <c r="VXB139" s="4"/>
      <c r="VXC139" s="4"/>
      <c r="VXD139" s="4"/>
      <c r="VXE139" s="4"/>
      <c r="VXF139" s="4"/>
      <c r="VXG139" s="4"/>
      <c r="VXH139" s="4"/>
      <c r="VXI139" s="4"/>
      <c r="VXJ139" s="4"/>
      <c r="VXK139" s="4"/>
      <c r="VXL139" s="4"/>
      <c r="VXM139" s="4"/>
      <c r="VXN139" s="4"/>
      <c r="VXO139" s="4"/>
      <c r="VXP139" s="4"/>
      <c r="VXQ139" s="4"/>
      <c r="VXR139" s="4"/>
      <c r="VXS139" s="4"/>
      <c r="VXT139" s="4"/>
      <c r="VXU139" s="4"/>
      <c r="VXV139" s="4"/>
      <c r="VXW139" s="4"/>
      <c r="VXX139" s="4"/>
      <c r="VXY139" s="4"/>
      <c r="VXZ139" s="4"/>
      <c r="VYA139" s="4"/>
      <c r="VYB139" s="4"/>
      <c r="VYC139" s="4"/>
      <c r="VYD139" s="4"/>
      <c r="VYE139" s="4"/>
      <c r="VYF139" s="4"/>
      <c r="VYG139" s="4"/>
      <c r="VYH139" s="4"/>
      <c r="VYI139" s="4"/>
      <c r="VYJ139" s="4"/>
      <c r="VYK139" s="4"/>
      <c r="VYL139" s="4"/>
      <c r="VYM139" s="4"/>
      <c r="VYN139" s="4"/>
      <c r="VYO139" s="4"/>
      <c r="VYP139" s="4"/>
      <c r="VYQ139" s="4"/>
      <c r="VYR139" s="4"/>
      <c r="VYS139" s="4"/>
      <c r="VYT139" s="4"/>
      <c r="VYU139" s="4"/>
      <c r="VYV139" s="4"/>
      <c r="VYW139" s="4"/>
      <c r="VYX139" s="4"/>
      <c r="VYY139" s="4"/>
      <c r="VYZ139" s="4"/>
      <c r="VZA139" s="4"/>
      <c r="VZB139" s="4"/>
      <c r="VZC139" s="4"/>
      <c r="VZD139" s="4"/>
      <c r="VZE139" s="4"/>
      <c r="VZF139" s="4"/>
      <c r="VZG139" s="4"/>
      <c r="VZH139" s="4"/>
      <c r="VZI139" s="4"/>
      <c r="VZJ139" s="4"/>
      <c r="VZK139" s="4"/>
      <c r="VZL139" s="4"/>
      <c r="VZM139" s="4"/>
      <c r="VZN139" s="4"/>
      <c r="VZO139" s="4"/>
      <c r="VZP139" s="4"/>
      <c r="VZQ139" s="4"/>
      <c r="VZR139" s="4"/>
      <c r="VZS139" s="4"/>
      <c r="VZT139" s="4"/>
      <c r="VZU139" s="4"/>
      <c r="VZV139" s="4"/>
      <c r="VZW139" s="78"/>
      <c r="VZX139" s="78"/>
      <c r="VZY139" s="78"/>
      <c r="VZZ139" s="78"/>
      <c r="WAA139" s="78"/>
      <c r="WAB139" s="78"/>
      <c r="WAC139" s="4"/>
      <c r="WAD139" s="4"/>
      <c r="WAE139" s="4"/>
      <c r="WAF139" s="4"/>
      <c r="WAG139" s="4"/>
      <c r="WAH139" s="4"/>
      <c r="WAI139" s="4"/>
      <c r="WAJ139" s="4"/>
      <c r="WAK139" s="4"/>
      <c r="WAL139" s="4"/>
      <c r="WAM139" s="4"/>
      <c r="WAN139" s="4"/>
      <c r="WAO139" s="4"/>
      <c r="WAP139" s="4"/>
      <c r="WAQ139" s="4"/>
      <c r="WAR139" s="4"/>
      <c r="WAS139" s="4"/>
      <c r="WAT139" s="4"/>
      <c r="WAU139" s="4"/>
      <c r="WAV139" s="4"/>
      <c r="WAW139" s="4"/>
      <c r="WAX139" s="4"/>
      <c r="WAY139" s="4"/>
      <c r="WAZ139" s="4"/>
      <c r="WBA139" s="4"/>
      <c r="WBB139" s="4"/>
      <c r="WBC139" s="4"/>
      <c r="WBD139" s="4"/>
      <c r="WBE139" s="4"/>
      <c r="WBF139" s="4"/>
      <c r="WBG139" s="4"/>
      <c r="WBH139" s="4"/>
      <c r="WBI139" s="4"/>
      <c r="WBJ139" s="4"/>
      <c r="WBK139" s="4"/>
      <c r="WBL139" s="4"/>
      <c r="WBM139" s="4"/>
      <c r="WBN139" s="4"/>
      <c r="WBO139" s="4"/>
      <c r="WBP139" s="4"/>
      <c r="WBQ139" s="4"/>
      <c r="WBR139" s="4"/>
      <c r="WBS139" s="4"/>
      <c r="WBT139" s="4"/>
      <c r="WBU139" s="4"/>
      <c r="WBV139" s="4"/>
      <c r="WBW139" s="4"/>
      <c r="WBX139" s="4"/>
      <c r="WBY139" s="4"/>
      <c r="WBZ139" s="4"/>
      <c r="WCA139" s="4"/>
      <c r="WCB139" s="4"/>
      <c r="WCC139" s="4"/>
      <c r="WCD139" s="4"/>
      <c r="WCE139" s="4"/>
      <c r="WCF139" s="4"/>
      <c r="WCG139" s="4"/>
      <c r="WCH139" s="4"/>
      <c r="WCI139" s="4"/>
      <c r="WCJ139" s="4"/>
      <c r="WCK139" s="4"/>
      <c r="WCL139" s="4"/>
      <c r="WCM139" s="4"/>
      <c r="WCN139" s="4"/>
      <c r="WCO139" s="4"/>
      <c r="WCP139" s="4"/>
      <c r="WCQ139" s="4"/>
      <c r="WCR139" s="4"/>
      <c r="WCS139" s="4"/>
      <c r="WCT139" s="4"/>
      <c r="WCU139" s="4"/>
      <c r="WCV139" s="4"/>
      <c r="WCW139" s="4"/>
      <c r="WCX139" s="4"/>
      <c r="WCY139" s="4"/>
      <c r="WCZ139" s="4"/>
      <c r="WDA139" s="4"/>
      <c r="WDB139" s="4"/>
      <c r="WDC139" s="4"/>
      <c r="WDD139" s="4"/>
      <c r="WDE139" s="4"/>
      <c r="WDF139" s="4"/>
      <c r="WDG139" s="4"/>
      <c r="WDH139" s="4"/>
      <c r="WDI139" s="4"/>
      <c r="WDJ139" s="4"/>
      <c r="WDK139" s="4"/>
      <c r="WDL139" s="4"/>
      <c r="WDM139" s="4"/>
      <c r="WDN139" s="4"/>
      <c r="WDO139" s="4"/>
      <c r="WDP139" s="4"/>
      <c r="WDQ139" s="4"/>
      <c r="WDR139" s="4"/>
      <c r="WDS139" s="4"/>
      <c r="WDT139" s="4"/>
      <c r="WDU139" s="4"/>
      <c r="WDV139" s="4"/>
      <c r="WDW139" s="4"/>
      <c r="WDX139" s="4"/>
      <c r="WDY139" s="4"/>
      <c r="WDZ139" s="4"/>
      <c r="WEA139" s="4"/>
      <c r="WEB139" s="4"/>
      <c r="WEC139" s="4"/>
      <c r="WED139" s="4"/>
      <c r="WEE139" s="4"/>
      <c r="WEF139" s="4"/>
      <c r="WEG139" s="4"/>
      <c r="WEH139" s="4"/>
      <c r="WEI139" s="4"/>
      <c r="WEJ139" s="4"/>
      <c r="WEK139" s="4"/>
      <c r="WEL139" s="4"/>
      <c r="WEM139" s="4"/>
      <c r="WEN139" s="4"/>
      <c r="WEO139" s="4"/>
      <c r="WEP139" s="4"/>
      <c r="WEQ139" s="4"/>
      <c r="WER139" s="4"/>
      <c r="WES139" s="4"/>
      <c r="WET139" s="4"/>
      <c r="WEU139" s="4"/>
      <c r="WEV139" s="4"/>
      <c r="WEW139" s="4"/>
      <c r="WEX139" s="4"/>
      <c r="WEY139" s="4"/>
      <c r="WEZ139" s="4"/>
      <c r="WFA139" s="4"/>
      <c r="WFB139" s="4"/>
      <c r="WFC139" s="4"/>
      <c r="WFD139" s="4"/>
      <c r="WFE139" s="4"/>
      <c r="WFF139" s="4"/>
      <c r="WFG139" s="4"/>
      <c r="WFH139" s="4"/>
      <c r="WFI139" s="4"/>
      <c r="WFJ139" s="4"/>
      <c r="WFK139" s="4"/>
      <c r="WFL139" s="4"/>
      <c r="WFM139" s="4"/>
      <c r="WFN139" s="4"/>
      <c r="WFO139" s="4"/>
      <c r="WFP139" s="4"/>
      <c r="WFQ139" s="4"/>
      <c r="WFR139" s="4"/>
      <c r="WFS139" s="4"/>
      <c r="WFT139" s="4"/>
      <c r="WFU139" s="4"/>
      <c r="WFV139" s="4"/>
      <c r="WFW139" s="4"/>
      <c r="WFX139" s="4"/>
      <c r="WFY139" s="4"/>
      <c r="WFZ139" s="4"/>
      <c r="WGA139" s="4"/>
      <c r="WGB139" s="4"/>
      <c r="WGC139" s="4"/>
      <c r="WGD139" s="4"/>
      <c r="WGE139" s="4"/>
      <c r="WGF139" s="4"/>
      <c r="WGG139" s="4"/>
      <c r="WGH139" s="4"/>
      <c r="WGI139" s="4"/>
      <c r="WGJ139" s="4"/>
      <c r="WGK139" s="4"/>
      <c r="WGL139" s="4"/>
      <c r="WGM139" s="4"/>
      <c r="WGN139" s="4"/>
      <c r="WGO139" s="4"/>
      <c r="WGP139" s="4"/>
      <c r="WGQ139" s="4"/>
      <c r="WGR139" s="4"/>
      <c r="WGS139" s="4"/>
      <c r="WGT139" s="4"/>
      <c r="WGU139" s="4"/>
      <c r="WGV139" s="4"/>
      <c r="WGW139" s="4"/>
      <c r="WGX139" s="4"/>
      <c r="WGY139" s="4"/>
      <c r="WGZ139" s="4"/>
      <c r="WHA139" s="4"/>
      <c r="WHB139" s="4"/>
      <c r="WHC139" s="4"/>
      <c r="WHD139" s="4"/>
      <c r="WHE139" s="4"/>
      <c r="WHF139" s="4"/>
      <c r="WHG139" s="4"/>
      <c r="WHH139" s="4"/>
      <c r="WHI139" s="4"/>
      <c r="WHJ139" s="4"/>
      <c r="WHK139" s="4"/>
      <c r="WHL139" s="4"/>
      <c r="WHM139" s="4"/>
      <c r="WHN139" s="4"/>
      <c r="WHO139" s="4"/>
      <c r="WHP139" s="4"/>
      <c r="WHQ139" s="4"/>
      <c r="WHR139" s="4"/>
      <c r="WHS139" s="4"/>
      <c r="WHT139" s="4"/>
      <c r="WHU139" s="4"/>
      <c r="WHV139" s="4"/>
      <c r="WHW139" s="4"/>
      <c r="WHX139" s="4"/>
      <c r="WHY139" s="4"/>
      <c r="WHZ139" s="4"/>
      <c r="WIA139" s="4"/>
      <c r="WIB139" s="4"/>
      <c r="WIC139" s="4"/>
      <c r="WID139" s="4"/>
      <c r="WIE139" s="4"/>
      <c r="WIF139" s="4"/>
      <c r="WIG139" s="4"/>
      <c r="WIH139" s="4"/>
      <c r="WII139" s="4"/>
      <c r="WIJ139" s="4"/>
      <c r="WIK139" s="4"/>
      <c r="WIL139" s="4"/>
      <c r="WIM139" s="4"/>
      <c r="WIN139" s="4"/>
      <c r="WIO139" s="4"/>
      <c r="WIP139" s="4"/>
      <c r="WIQ139" s="4"/>
      <c r="WIR139" s="4"/>
      <c r="WIS139" s="4"/>
      <c r="WIT139" s="4"/>
      <c r="WIU139" s="4"/>
      <c r="WIV139" s="4"/>
      <c r="WIW139" s="4"/>
      <c r="WIX139" s="4"/>
      <c r="WIY139" s="4"/>
      <c r="WIZ139" s="4"/>
      <c r="WJA139" s="4"/>
      <c r="WJB139" s="4"/>
      <c r="WJC139" s="4"/>
      <c r="WJD139" s="4"/>
      <c r="WJE139" s="4"/>
      <c r="WJF139" s="4"/>
      <c r="WJG139" s="4"/>
      <c r="WJH139" s="4"/>
      <c r="WJI139" s="4"/>
      <c r="WJJ139" s="4"/>
      <c r="WJK139" s="4"/>
      <c r="WJL139" s="4"/>
      <c r="WJM139" s="4"/>
      <c r="WJN139" s="4"/>
      <c r="WJO139" s="4"/>
      <c r="WJP139" s="4"/>
      <c r="WJQ139" s="4"/>
      <c r="WJR139" s="4"/>
      <c r="WJS139" s="78"/>
      <c r="WJT139" s="78"/>
      <c r="WJU139" s="78"/>
      <c r="WJV139" s="78"/>
      <c r="WJW139" s="78"/>
      <c r="WJX139" s="78"/>
      <c r="WJY139" s="4"/>
      <c r="WJZ139" s="4"/>
      <c r="WKA139" s="4"/>
      <c r="WKB139" s="4"/>
      <c r="WKC139" s="4"/>
      <c r="WKD139" s="4"/>
      <c r="WKE139" s="4"/>
      <c r="WKF139" s="4"/>
      <c r="WKG139" s="4"/>
      <c r="WKH139" s="4"/>
      <c r="WKI139" s="4"/>
      <c r="WKJ139" s="4"/>
      <c r="WKK139" s="4"/>
      <c r="WKL139" s="4"/>
      <c r="WKM139" s="4"/>
      <c r="WKN139" s="4"/>
      <c r="WKO139" s="4"/>
      <c r="WKP139" s="4"/>
      <c r="WKQ139" s="4"/>
      <c r="WKR139" s="4"/>
      <c r="WKS139" s="4"/>
      <c r="WKT139" s="4"/>
      <c r="WKU139" s="4"/>
      <c r="WKV139" s="4"/>
      <c r="WKW139" s="4"/>
      <c r="WKX139" s="4"/>
      <c r="WKY139" s="4"/>
      <c r="WKZ139" s="4"/>
      <c r="WLA139" s="4"/>
      <c r="WLB139" s="4"/>
      <c r="WLC139" s="4"/>
      <c r="WLD139" s="4"/>
      <c r="WLE139" s="4"/>
      <c r="WLF139" s="4"/>
      <c r="WLG139" s="4"/>
      <c r="WLH139" s="4"/>
      <c r="WLI139" s="4"/>
      <c r="WLJ139" s="4"/>
      <c r="WLK139" s="4"/>
      <c r="WLL139" s="4"/>
      <c r="WLM139" s="4"/>
      <c r="WLN139" s="4"/>
      <c r="WLO139" s="4"/>
      <c r="WLP139" s="4"/>
      <c r="WLQ139" s="4"/>
      <c r="WLR139" s="4"/>
      <c r="WLS139" s="4"/>
      <c r="WLT139" s="4"/>
      <c r="WLU139" s="4"/>
      <c r="WLV139" s="4"/>
      <c r="WLW139" s="4"/>
      <c r="WLX139" s="4"/>
      <c r="WLY139" s="4"/>
      <c r="WLZ139" s="4"/>
      <c r="WMA139" s="4"/>
      <c r="WMB139" s="4"/>
      <c r="WMC139" s="4"/>
      <c r="WMD139" s="4"/>
      <c r="WME139" s="4"/>
      <c r="WMF139" s="4"/>
      <c r="WMG139" s="4"/>
      <c r="WMH139" s="4"/>
      <c r="WMI139" s="4"/>
      <c r="WMJ139" s="4"/>
      <c r="WMK139" s="4"/>
      <c r="WML139" s="4"/>
      <c r="WMM139" s="4"/>
      <c r="WMN139" s="4"/>
      <c r="WMO139" s="4"/>
      <c r="WMP139" s="4"/>
      <c r="WMQ139" s="4"/>
      <c r="WMR139" s="4"/>
      <c r="WMS139" s="4"/>
      <c r="WMT139" s="4"/>
      <c r="WMU139" s="4"/>
      <c r="WMV139" s="4"/>
      <c r="WMW139" s="4"/>
      <c r="WMX139" s="4"/>
      <c r="WMY139" s="4"/>
      <c r="WMZ139" s="4"/>
      <c r="WNA139" s="4"/>
      <c r="WNB139" s="4"/>
      <c r="WNC139" s="4"/>
      <c r="WND139" s="4"/>
      <c r="WNE139" s="4"/>
      <c r="WNF139" s="4"/>
      <c r="WNG139" s="4"/>
      <c r="WNH139" s="4"/>
      <c r="WNI139" s="4"/>
      <c r="WNJ139" s="4"/>
      <c r="WNK139" s="4"/>
      <c r="WNL139" s="4"/>
      <c r="WNM139" s="4"/>
      <c r="WNN139" s="4"/>
      <c r="WNO139" s="4"/>
      <c r="WNP139" s="4"/>
      <c r="WNQ139" s="4"/>
      <c r="WNR139" s="4"/>
      <c r="WNS139" s="4"/>
      <c r="WNT139" s="4"/>
      <c r="WNU139" s="4"/>
      <c r="WNV139" s="4"/>
      <c r="WNW139" s="4"/>
      <c r="WNX139" s="4"/>
      <c r="WNY139" s="4"/>
      <c r="WNZ139" s="4"/>
      <c r="WOA139" s="4"/>
      <c r="WOB139" s="4"/>
      <c r="WOC139" s="4"/>
      <c r="WOD139" s="4"/>
      <c r="WOE139" s="4"/>
      <c r="WOF139" s="4"/>
      <c r="WOG139" s="4"/>
      <c r="WOH139" s="4"/>
      <c r="WOI139" s="4"/>
      <c r="WOJ139" s="4"/>
      <c r="WOK139" s="4"/>
      <c r="WOL139" s="4"/>
      <c r="WOM139" s="4"/>
      <c r="WON139" s="4"/>
      <c r="WOO139" s="4"/>
      <c r="WOP139" s="4"/>
      <c r="WOQ139" s="4"/>
      <c r="WOR139" s="4"/>
      <c r="WOS139" s="4"/>
      <c r="WOT139" s="4"/>
      <c r="WOU139" s="4"/>
      <c r="WOV139" s="4"/>
      <c r="WOW139" s="4"/>
      <c r="WOX139" s="4"/>
      <c r="WOY139" s="4"/>
      <c r="WOZ139" s="4"/>
      <c r="WPA139" s="4"/>
      <c r="WPB139" s="4"/>
      <c r="WPC139" s="4"/>
      <c r="WPD139" s="4"/>
      <c r="WPE139" s="4"/>
      <c r="WPF139" s="4"/>
      <c r="WPG139" s="4"/>
      <c r="WPH139" s="4"/>
      <c r="WPI139" s="4"/>
      <c r="WPJ139" s="4"/>
      <c r="WPK139" s="4"/>
      <c r="WPL139" s="4"/>
      <c r="WPM139" s="4"/>
      <c r="WPN139" s="4"/>
      <c r="WPO139" s="4"/>
      <c r="WPP139" s="4"/>
      <c r="WPQ139" s="4"/>
      <c r="WPR139" s="4"/>
      <c r="WPS139" s="4"/>
      <c r="WPT139" s="4"/>
      <c r="WPU139" s="4"/>
      <c r="WPV139" s="4"/>
      <c r="WPW139" s="4"/>
      <c r="WPX139" s="4"/>
      <c r="WPY139" s="4"/>
      <c r="WPZ139" s="4"/>
      <c r="WQA139" s="4"/>
      <c r="WQB139" s="4"/>
      <c r="WQC139" s="4"/>
      <c r="WQD139" s="4"/>
      <c r="WQE139" s="4"/>
      <c r="WQF139" s="4"/>
      <c r="WQG139" s="4"/>
      <c r="WQH139" s="4"/>
      <c r="WQI139" s="4"/>
      <c r="WQJ139" s="4"/>
      <c r="WQK139" s="4"/>
      <c r="WQL139" s="4"/>
      <c r="WQM139" s="4"/>
      <c r="WQN139" s="4"/>
      <c r="WQO139" s="4"/>
      <c r="WQP139" s="4"/>
      <c r="WQQ139" s="4"/>
      <c r="WQR139" s="4"/>
      <c r="WQS139" s="4"/>
      <c r="WQT139" s="4"/>
      <c r="WQU139" s="4"/>
      <c r="WQV139" s="4"/>
      <c r="WQW139" s="4"/>
      <c r="WQX139" s="4"/>
      <c r="WQY139" s="4"/>
      <c r="WQZ139" s="4"/>
      <c r="WRA139" s="4"/>
      <c r="WRB139" s="4"/>
      <c r="WRC139" s="4"/>
      <c r="WRD139" s="4"/>
      <c r="WRE139" s="4"/>
      <c r="WRF139" s="4"/>
      <c r="WRG139" s="4"/>
      <c r="WRH139" s="4"/>
      <c r="WRI139" s="4"/>
      <c r="WRJ139" s="4"/>
      <c r="WRK139" s="4"/>
      <c r="WRL139" s="4"/>
      <c r="WRM139" s="4"/>
      <c r="WRN139" s="4"/>
      <c r="WRO139" s="4"/>
      <c r="WRP139" s="4"/>
      <c r="WRQ139" s="4"/>
      <c r="WRR139" s="4"/>
      <c r="WRS139" s="4"/>
      <c r="WRT139" s="4"/>
      <c r="WRU139" s="4"/>
      <c r="WRV139" s="4"/>
      <c r="WRW139" s="4"/>
      <c r="WRX139" s="4"/>
      <c r="WRY139" s="4"/>
      <c r="WRZ139" s="4"/>
      <c r="WSA139" s="4"/>
      <c r="WSB139" s="4"/>
      <c r="WSC139" s="4"/>
      <c r="WSD139" s="4"/>
      <c r="WSE139" s="4"/>
      <c r="WSF139" s="4"/>
      <c r="WSG139" s="4"/>
      <c r="WSH139" s="4"/>
      <c r="WSI139" s="4"/>
      <c r="WSJ139" s="4"/>
      <c r="WSK139" s="4"/>
      <c r="WSL139" s="4"/>
      <c r="WSM139" s="4"/>
      <c r="WSN139" s="4"/>
      <c r="WSO139" s="4"/>
      <c r="WSP139" s="4"/>
      <c r="WSQ139" s="4"/>
      <c r="WSR139" s="4"/>
      <c r="WSS139" s="4"/>
      <c r="WST139" s="4"/>
      <c r="WSU139" s="4"/>
      <c r="WSV139" s="4"/>
      <c r="WSW139" s="4"/>
      <c r="WSX139" s="4"/>
      <c r="WSY139" s="4"/>
      <c r="WSZ139" s="4"/>
      <c r="WTA139" s="4"/>
      <c r="WTB139" s="4"/>
      <c r="WTC139" s="4"/>
      <c r="WTD139" s="4"/>
      <c r="WTE139" s="4"/>
      <c r="WTF139" s="4"/>
      <c r="WTG139" s="4"/>
      <c r="WTH139" s="4"/>
      <c r="WTI139" s="4"/>
      <c r="WTJ139" s="4"/>
      <c r="WTK139" s="4"/>
      <c r="WTL139" s="4"/>
      <c r="WTM139" s="4"/>
      <c r="WTN139" s="4"/>
      <c r="WTO139" s="78"/>
      <c r="WTP139" s="78"/>
      <c r="WTQ139" s="78"/>
      <c r="WTR139" s="78"/>
      <c r="WTS139" s="78"/>
      <c r="WTT139" s="78"/>
      <c r="WTU139" s="4"/>
      <c r="WTV139" s="4"/>
      <c r="WTW139" s="4"/>
      <c r="WTX139" s="4"/>
      <c r="WTY139" s="4"/>
      <c r="WTZ139" s="4"/>
      <c r="WUA139" s="4"/>
      <c r="WUB139" s="4"/>
      <c r="WUC139" s="4"/>
      <c r="WUD139" s="4"/>
      <c r="WUE139" s="4"/>
      <c r="WUF139" s="4"/>
      <c r="WUG139" s="4"/>
      <c r="WUH139" s="4"/>
      <c r="WUI139" s="4"/>
      <c r="WUJ139" s="4"/>
      <c r="WUK139" s="4"/>
      <c r="WUL139" s="4"/>
      <c r="WUM139" s="4"/>
      <c r="WUN139" s="4"/>
      <c r="WUO139" s="4"/>
      <c r="WUP139" s="4"/>
      <c r="WUQ139" s="4"/>
      <c r="WUR139" s="4"/>
      <c r="WUS139" s="4"/>
      <c r="WUT139" s="4"/>
      <c r="WUU139" s="4"/>
      <c r="WUV139" s="4"/>
      <c r="WUW139" s="4"/>
      <c r="WUX139" s="4"/>
      <c r="WUY139" s="4"/>
      <c r="WUZ139" s="4"/>
      <c r="WVA139" s="4"/>
      <c r="WVB139" s="4"/>
      <c r="WVC139" s="4"/>
      <c r="WVD139" s="4"/>
      <c r="WVE139" s="4"/>
      <c r="WVF139" s="4"/>
      <c r="WVG139" s="4"/>
      <c r="WVH139" s="4"/>
      <c r="WVI139" s="4"/>
      <c r="WVJ139" s="4"/>
      <c r="WVK139" s="4"/>
      <c r="WVL139" s="4"/>
      <c r="WVM139" s="4"/>
      <c r="WVN139" s="4"/>
      <c r="WVO139" s="4"/>
      <c r="WVP139" s="4"/>
      <c r="WVQ139" s="4"/>
      <c r="WVR139" s="4"/>
      <c r="WVS139" s="4"/>
      <c r="WVT139" s="4"/>
      <c r="WVU139" s="4"/>
      <c r="WVV139" s="4"/>
      <c r="WVW139" s="4"/>
      <c r="WVX139" s="4"/>
      <c r="WVY139" s="4"/>
      <c r="WVZ139" s="4"/>
      <c r="WWA139" s="4"/>
      <c r="WWB139" s="4"/>
      <c r="WWC139" s="4"/>
      <c r="WWD139" s="4"/>
      <c r="WWE139" s="4"/>
      <c r="WWF139" s="4"/>
      <c r="WWG139" s="4"/>
      <c r="WWH139" s="4"/>
      <c r="WWI139" s="4"/>
      <c r="WWJ139" s="4"/>
      <c r="WWK139" s="4"/>
      <c r="WWL139" s="4"/>
      <c r="WWM139" s="4"/>
      <c r="WWN139" s="4"/>
      <c r="WWO139" s="4"/>
      <c r="WWP139" s="4"/>
      <c r="WWQ139" s="4"/>
      <c r="WWR139" s="4"/>
      <c r="WWS139" s="4"/>
      <c r="WWT139" s="4"/>
      <c r="WWU139" s="4"/>
      <c r="WWV139" s="4"/>
      <c r="WWW139" s="4"/>
      <c r="WWX139" s="4"/>
      <c r="WWY139" s="4"/>
      <c r="WWZ139" s="4"/>
      <c r="WXA139" s="4"/>
      <c r="WXB139" s="4"/>
      <c r="WXC139" s="4"/>
      <c r="WXD139" s="4"/>
      <c r="WXE139" s="4"/>
      <c r="WXF139" s="4"/>
      <c r="WXG139" s="4"/>
      <c r="WXH139" s="4"/>
      <c r="WXI139" s="4"/>
      <c r="WXJ139" s="4"/>
      <c r="WXK139" s="4"/>
      <c r="WXL139" s="4"/>
      <c r="WXM139" s="4"/>
      <c r="WXN139" s="4"/>
      <c r="WXO139" s="4"/>
      <c r="WXP139" s="4"/>
      <c r="WXQ139" s="4"/>
      <c r="WXR139" s="4"/>
      <c r="WXS139" s="4"/>
      <c r="WXT139" s="4"/>
      <c r="WXU139" s="4"/>
      <c r="WXV139" s="4"/>
      <c r="WXW139" s="4"/>
      <c r="WXX139" s="4"/>
      <c r="WXY139" s="4"/>
      <c r="WXZ139" s="4"/>
      <c r="WYA139" s="4"/>
      <c r="WYB139" s="4"/>
      <c r="WYC139" s="4"/>
      <c r="WYD139" s="4"/>
      <c r="WYE139" s="4"/>
      <c r="WYF139" s="4"/>
      <c r="WYG139" s="4"/>
      <c r="WYH139" s="4"/>
      <c r="WYI139" s="4"/>
      <c r="WYJ139" s="4"/>
      <c r="WYK139" s="4"/>
      <c r="WYL139" s="4"/>
      <c r="WYM139" s="4"/>
      <c r="WYN139" s="4"/>
      <c r="WYO139" s="4"/>
      <c r="WYP139" s="4"/>
      <c r="WYQ139" s="4"/>
      <c r="WYR139" s="4"/>
      <c r="WYS139" s="4"/>
      <c r="WYT139" s="4"/>
      <c r="WYU139" s="4"/>
      <c r="WYV139" s="4"/>
      <c r="WYW139" s="4"/>
      <c r="WYX139" s="4"/>
      <c r="WYY139" s="4"/>
      <c r="WYZ139" s="4"/>
      <c r="WZA139" s="4"/>
      <c r="WZB139" s="4"/>
      <c r="WZC139" s="4"/>
      <c r="WZD139" s="4"/>
      <c r="WZE139" s="4"/>
      <c r="WZF139" s="4"/>
      <c r="WZG139" s="4"/>
      <c r="WZH139" s="4"/>
      <c r="WZI139" s="4"/>
      <c r="WZJ139" s="4"/>
      <c r="WZK139" s="4"/>
      <c r="WZL139" s="4"/>
      <c r="WZM139" s="4"/>
      <c r="WZN139" s="4"/>
      <c r="WZO139" s="4"/>
      <c r="WZP139" s="4"/>
      <c r="WZQ139" s="4"/>
      <c r="WZR139" s="4"/>
      <c r="WZS139" s="4"/>
      <c r="WZT139" s="4"/>
      <c r="WZU139" s="4"/>
      <c r="WZV139" s="4"/>
      <c r="WZW139" s="4"/>
      <c r="WZX139" s="4"/>
      <c r="WZY139" s="4"/>
      <c r="WZZ139" s="4"/>
      <c r="XAA139" s="4"/>
      <c r="XAB139" s="4"/>
      <c r="XAC139" s="4"/>
      <c r="XAD139" s="4"/>
      <c r="XAE139" s="4"/>
      <c r="XAF139" s="4"/>
      <c r="XAG139" s="4"/>
      <c r="XAH139" s="4"/>
      <c r="XAI139" s="4"/>
      <c r="XAJ139" s="4"/>
      <c r="XAK139" s="4"/>
      <c r="XAL139" s="4"/>
      <c r="XAM139" s="4"/>
      <c r="XAN139" s="4"/>
      <c r="XAO139" s="4"/>
      <c r="XAP139" s="4"/>
      <c r="XAQ139" s="4"/>
      <c r="XAR139" s="4"/>
      <c r="XAS139" s="4"/>
      <c r="XAT139" s="4"/>
      <c r="XAU139" s="4"/>
      <c r="XAV139" s="4"/>
      <c r="XAW139" s="4"/>
      <c r="XAX139" s="4"/>
      <c r="XAY139" s="4"/>
      <c r="XAZ139" s="4"/>
      <c r="XBA139" s="4"/>
      <c r="XBB139" s="4"/>
      <c r="XBC139" s="4"/>
      <c r="XBD139" s="4"/>
      <c r="XBE139" s="4"/>
      <c r="XBF139" s="4"/>
      <c r="XBG139" s="4"/>
      <c r="XBH139" s="4"/>
      <c r="XBI139" s="4"/>
      <c r="XBJ139" s="4"/>
      <c r="XBK139" s="4"/>
      <c r="XBL139" s="4"/>
      <c r="XBM139" s="4"/>
      <c r="XBN139" s="4"/>
      <c r="XBO139" s="4"/>
      <c r="XBP139" s="4"/>
      <c r="XBQ139" s="4"/>
      <c r="XBR139" s="4"/>
      <c r="XBS139" s="4"/>
      <c r="XBT139" s="4"/>
      <c r="XBU139" s="4"/>
      <c r="XBV139" s="4"/>
      <c r="XBW139" s="4"/>
      <c r="XBX139" s="4"/>
      <c r="XBY139" s="4"/>
      <c r="XBZ139" s="4"/>
      <c r="XCA139" s="4"/>
      <c r="XCB139" s="4"/>
      <c r="XCC139" s="4"/>
      <c r="XCD139" s="4"/>
      <c r="XCE139" s="4"/>
      <c r="XCF139" s="4"/>
      <c r="XCG139" s="4"/>
      <c r="XCH139" s="4"/>
      <c r="XCI139" s="4"/>
      <c r="XCJ139" s="4"/>
      <c r="XCK139" s="4"/>
      <c r="XCL139" s="4"/>
      <c r="XCM139" s="4"/>
      <c r="XCN139" s="4"/>
      <c r="XCO139" s="4"/>
      <c r="XCP139" s="4"/>
      <c r="XCQ139" s="4"/>
      <c r="XCR139" s="4"/>
      <c r="XCS139" s="4"/>
      <c r="XCT139" s="4"/>
      <c r="XCU139" s="4"/>
      <c r="XCV139" s="4"/>
      <c r="XCW139" s="4"/>
      <c r="XCX139" s="4"/>
      <c r="XCY139" s="4"/>
      <c r="XCZ139" s="4"/>
      <c r="XDA139" s="4"/>
      <c r="XDB139" s="4"/>
      <c r="XDC139" s="4"/>
      <c r="XDD139" s="4"/>
      <c r="XDE139" s="4"/>
    </row>
    <row r="140" spans="1:16333" s="77" customFormat="1" ht="15.75" x14ac:dyDescent="0.25">
      <c r="A140" s="22" t="s">
        <v>30</v>
      </c>
      <c r="B140" s="153" t="s">
        <v>56</v>
      </c>
      <c r="C140" s="153" t="s">
        <v>31</v>
      </c>
      <c r="D140" s="421">
        <f>'Приложение 5'!F61</f>
        <v>5000</v>
      </c>
      <c r="E140" s="421">
        <f>'Приложение 5'!G61</f>
        <v>5000</v>
      </c>
      <c r="F140" s="421">
        <f>'Приложение 5'!H61</f>
        <v>5000</v>
      </c>
      <c r="H140" s="97"/>
      <c r="I140" s="97"/>
      <c r="J140" s="97"/>
      <c r="K140" s="9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78"/>
      <c r="HD140" s="78"/>
      <c r="HE140" s="78"/>
      <c r="HF140" s="78"/>
      <c r="HG140" s="78"/>
      <c r="HH140" s="78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78"/>
      <c r="QZ140" s="78"/>
      <c r="RA140" s="78"/>
      <c r="RB140" s="78"/>
      <c r="RC140" s="78"/>
      <c r="RD140" s="78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78"/>
      <c r="AAV140" s="78"/>
      <c r="AAW140" s="78"/>
      <c r="AAX140" s="78"/>
      <c r="AAY140" s="78"/>
      <c r="AAZ140" s="78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78"/>
      <c r="AKR140" s="78"/>
      <c r="AKS140" s="78"/>
      <c r="AKT140" s="78"/>
      <c r="AKU140" s="78"/>
      <c r="AKV140" s="78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  <c r="AMB140" s="4"/>
      <c r="AMC140" s="4"/>
      <c r="AMD140" s="4"/>
      <c r="AME140" s="4"/>
      <c r="AMF140" s="4"/>
      <c r="AMG140" s="4"/>
      <c r="AMH140" s="4"/>
      <c r="AMI140" s="4"/>
      <c r="AMJ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  <c r="ASO140" s="4"/>
      <c r="ASP140" s="4"/>
      <c r="ASQ140" s="4"/>
      <c r="ASR140" s="4"/>
      <c r="ASS140" s="4"/>
      <c r="AST140" s="4"/>
      <c r="ASU140" s="4"/>
      <c r="ASV140" s="4"/>
      <c r="ASW140" s="4"/>
      <c r="ASX140" s="4"/>
      <c r="ASY140" s="4"/>
      <c r="ASZ140" s="4"/>
      <c r="ATA140" s="4"/>
      <c r="ATB140" s="4"/>
      <c r="ATC140" s="4"/>
      <c r="ATD140" s="4"/>
      <c r="ATE140" s="4"/>
      <c r="ATF140" s="4"/>
      <c r="ATG140" s="4"/>
      <c r="ATH140" s="4"/>
      <c r="ATI140" s="4"/>
      <c r="ATJ140" s="4"/>
      <c r="ATK140" s="4"/>
      <c r="ATL140" s="4"/>
      <c r="ATM140" s="4"/>
      <c r="ATN140" s="4"/>
      <c r="ATO140" s="4"/>
      <c r="ATP140" s="4"/>
      <c r="ATQ140" s="4"/>
      <c r="ATR140" s="4"/>
      <c r="ATS140" s="4"/>
      <c r="ATT140" s="4"/>
      <c r="ATU140" s="4"/>
      <c r="ATV140" s="4"/>
      <c r="ATW140" s="4"/>
      <c r="ATX140" s="4"/>
      <c r="ATY140" s="4"/>
      <c r="ATZ140" s="4"/>
      <c r="AUA140" s="4"/>
      <c r="AUB140" s="4"/>
      <c r="AUC140" s="4"/>
      <c r="AUD140" s="4"/>
      <c r="AUE140" s="4"/>
      <c r="AUF140" s="4"/>
      <c r="AUG140" s="4"/>
      <c r="AUH140" s="4"/>
      <c r="AUI140" s="4"/>
      <c r="AUJ140" s="4"/>
      <c r="AUK140" s="4"/>
      <c r="AUL140" s="4"/>
      <c r="AUM140" s="78"/>
      <c r="AUN140" s="78"/>
      <c r="AUO140" s="78"/>
      <c r="AUP140" s="78"/>
      <c r="AUQ140" s="78"/>
      <c r="AUR140" s="78"/>
      <c r="AUS140" s="4"/>
      <c r="AUT140" s="4"/>
      <c r="AUU140" s="4"/>
      <c r="AUV140" s="4"/>
      <c r="AUW140" s="4"/>
      <c r="AUX140" s="4"/>
      <c r="AUY140" s="4"/>
      <c r="AUZ140" s="4"/>
      <c r="AVA140" s="4"/>
      <c r="AVB140" s="4"/>
      <c r="AVC140" s="4"/>
      <c r="AVD140" s="4"/>
      <c r="AVE140" s="4"/>
      <c r="AVF140" s="4"/>
      <c r="AVG140" s="4"/>
      <c r="AVH140" s="4"/>
      <c r="AVI140" s="4"/>
      <c r="AVJ140" s="4"/>
      <c r="AVK140" s="4"/>
      <c r="AVL140" s="4"/>
      <c r="AVM140" s="4"/>
      <c r="AVN140" s="4"/>
      <c r="AVO140" s="4"/>
      <c r="AVP140" s="4"/>
      <c r="AVQ140" s="4"/>
      <c r="AVR140" s="4"/>
      <c r="AVS140" s="4"/>
      <c r="AVT140" s="4"/>
      <c r="AVU140" s="4"/>
      <c r="AVV140" s="4"/>
      <c r="AVW140" s="4"/>
      <c r="AVX140" s="4"/>
      <c r="AVY140" s="4"/>
      <c r="AVZ140" s="4"/>
      <c r="AWA140" s="4"/>
      <c r="AWB140" s="4"/>
      <c r="AWC140" s="4"/>
      <c r="AWD140" s="4"/>
      <c r="AWE140" s="4"/>
      <c r="AWF140" s="4"/>
      <c r="AWG140" s="4"/>
      <c r="AWH140" s="4"/>
      <c r="AWI140" s="4"/>
      <c r="AWJ140" s="4"/>
      <c r="AWK140" s="4"/>
      <c r="AWL140" s="4"/>
      <c r="AWM140" s="4"/>
      <c r="AWN140" s="4"/>
      <c r="AWO140" s="4"/>
      <c r="AWP140" s="4"/>
      <c r="AWQ140" s="4"/>
      <c r="AWR140" s="4"/>
      <c r="AWS140" s="4"/>
      <c r="AWT140" s="4"/>
      <c r="AWU140" s="4"/>
      <c r="AWV140" s="4"/>
      <c r="AWW140" s="4"/>
      <c r="AWX140" s="4"/>
      <c r="AWY140" s="4"/>
      <c r="AWZ140" s="4"/>
      <c r="AXA140" s="4"/>
      <c r="AXB140" s="4"/>
      <c r="AXC140" s="4"/>
      <c r="AXD140" s="4"/>
      <c r="AXE140" s="4"/>
      <c r="AXF140" s="4"/>
      <c r="AXG140" s="4"/>
      <c r="AXH140" s="4"/>
      <c r="AXI140" s="4"/>
      <c r="AXJ140" s="4"/>
      <c r="AXK140" s="4"/>
      <c r="AXL140" s="4"/>
      <c r="AXM140" s="4"/>
      <c r="AXN140" s="4"/>
      <c r="AXO140" s="4"/>
      <c r="AXP140" s="4"/>
      <c r="AXQ140" s="4"/>
      <c r="AXR140" s="4"/>
      <c r="AXS140" s="4"/>
      <c r="AXT140" s="4"/>
      <c r="AXU140" s="4"/>
      <c r="AXV140" s="4"/>
      <c r="AXW140" s="4"/>
      <c r="AXX140" s="4"/>
      <c r="AXY140" s="4"/>
      <c r="AXZ140" s="4"/>
      <c r="AYA140" s="4"/>
      <c r="AYB140" s="4"/>
      <c r="AYC140" s="4"/>
      <c r="AYD140" s="4"/>
      <c r="AYE140" s="4"/>
      <c r="AYF140" s="4"/>
      <c r="AYG140" s="4"/>
      <c r="AYH140" s="4"/>
      <c r="AYI140" s="4"/>
      <c r="AYJ140" s="4"/>
      <c r="AYK140" s="4"/>
      <c r="AYL140" s="4"/>
      <c r="AYM140" s="4"/>
      <c r="AYN140" s="4"/>
      <c r="AYO140" s="4"/>
      <c r="AYP140" s="4"/>
      <c r="AYQ140" s="4"/>
      <c r="AYR140" s="4"/>
      <c r="AYS140" s="4"/>
      <c r="AYT140" s="4"/>
      <c r="AYU140" s="4"/>
      <c r="AYV140" s="4"/>
      <c r="AYW140" s="4"/>
      <c r="AYX140" s="4"/>
      <c r="AYY140" s="4"/>
      <c r="AYZ140" s="4"/>
      <c r="AZA140" s="4"/>
      <c r="AZB140" s="4"/>
      <c r="AZC140" s="4"/>
      <c r="AZD140" s="4"/>
      <c r="AZE140" s="4"/>
      <c r="AZF140" s="4"/>
      <c r="AZG140" s="4"/>
      <c r="AZH140" s="4"/>
      <c r="AZI140" s="4"/>
      <c r="AZJ140" s="4"/>
      <c r="AZK140" s="4"/>
      <c r="AZL140" s="4"/>
      <c r="AZM140" s="4"/>
      <c r="AZN140" s="4"/>
      <c r="AZO140" s="4"/>
      <c r="AZP140" s="4"/>
      <c r="AZQ140" s="4"/>
      <c r="AZR140" s="4"/>
      <c r="AZS140" s="4"/>
      <c r="AZT140" s="4"/>
      <c r="AZU140" s="4"/>
      <c r="AZV140" s="4"/>
      <c r="AZW140" s="4"/>
      <c r="AZX140" s="4"/>
      <c r="AZY140" s="4"/>
      <c r="AZZ140" s="4"/>
      <c r="BAA140" s="4"/>
      <c r="BAB140" s="4"/>
      <c r="BAC140" s="4"/>
      <c r="BAD140" s="4"/>
      <c r="BAE140" s="4"/>
      <c r="BAF140" s="4"/>
      <c r="BAG140" s="4"/>
      <c r="BAH140" s="4"/>
      <c r="BAI140" s="4"/>
      <c r="BAJ140" s="4"/>
      <c r="BAK140" s="4"/>
      <c r="BAL140" s="4"/>
      <c r="BAM140" s="4"/>
      <c r="BAN140" s="4"/>
      <c r="BAO140" s="4"/>
      <c r="BAP140" s="4"/>
      <c r="BAQ140" s="4"/>
      <c r="BAR140" s="4"/>
      <c r="BAS140" s="4"/>
      <c r="BAT140" s="4"/>
      <c r="BAU140" s="4"/>
      <c r="BAV140" s="4"/>
      <c r="BAW140" s="4"/>
      <c r="BAX140" s="4"/>
      <c r="BAY140" s="4"/>
      <c r="BAZ140" s="4"/>
      <c r="BBA140" s="4"/>
      <c r="BBB140" s="4"/>
      <c r="BBC140" s="4"/>
      <c r="BBD140" s="4"/>
      <c r="BBE140" s="4"/>
      <c r="BBF140" s="4"/>
      <c r="BBG140" s="4"/>
      <c r="BBH140" s="4"/>
      <c r="BBI140" s="4"/>
      <c r="BBJ140" s="4"/>
      <c r="BBK140" s="4"/>
      <c r="BBL140" s="4"/>
      <c r="BBM140" s="4"/>
      <c r="BBN140" s="4"/>
      <c r="BBO140" s="4"/>
      <c r="BBP140" s="4"/>
      <c r="BBQ140" s="4"/>
      <c r="BBR140" s="4"/>
      <c r="BBS140" s="4"/>
      <c r="BBT140" s="4"/>
      <c r="BBU140" s="4"/>
      <c r="BBV140" s="4"/>
      <c r="BBW140" s="4"/>
      <c r="BBX140" s="4"/>
      <c r="BBY140" s="4"/>
      <c r="BBZ140" s="4"/>
      <c r="BCA140" s="4"/>
      <c r="BCB140" s="4"/>
      <c r="BCC140" s="4"/>
      <c r="BCD140" s="4"/>
      <c r="BCE140" s="4"/>
      <c r="BCF140" s="4"/>
      <c r="BCG140" s="4"/>
      <c r="BCH140" s="4"/>
      <c r="BCI140" s="4"/>
      <c r="BCJ140" s="4"/>
      <c r="BCK140" s="4"/>
      <c r="BCL140" s="4"/>
      <c r="BCM140" s="4"/>
      <c r="BCN140" s="4"/>
      <c r="BCO140" s="4"/>
      <c r="BCP140" s="4"/>
      <c r="BCQ140" s="4"/>
      <c r="BCR140" s="4"/>
      <c r="BCS140" s="4"/>
      <c r="BCT140" s="4"/>
      <c r="BCU140" s="4"/>
      <c r="BCV140" s="4"/>
      <c r="BCW140" s="4"/>
      <c r="BCX140" s="4"/>
      <c r="BCY140" s="4"/>
      <c r="BCZ140" s="4"/>
      <c r="BDA140" s="4"/>
      <c r="BDB140" s="4"/>
      <c r="BDC140" s="4"/>
      <c r="BDD140" s="4"/>
      <c r="BDE140" s="4"/>
      <c r="BDF140" s="4"/>
      <c r="BDG140" s="4"/>
      <c r="BDH140" s="4"/>
      <c r="BDI140" s="4"/>
      <c r="BDJ140" s="4"/>
      <c r="BDK140" s="4"/>
      <c r="BDL140" s="4"/>
      <c r="BDM140" s="4"/>
      <c r="BDN140" s="4"/>
      <c r="BDO140" s="4"/>
      <c r="BDP140" s="4"/>
      <c r="BDQ140" s="4"/>
      <c r="BDR140" s="4"/>
      <c r="BDS140" s="4"/>
      <c r="BDT140" s="4"/>
      <c r="BDU140" s="4"/>
      <c r="BDV140" s="4"/>
      <c r="BDW140" s="4"/>
      <c r="BDX140" s="4"/>
      <c r="BDY140" s="4"/>
      <c r="BDZ140" s="4"/>
      <c r="BEA140" s="4"/>
      <c r="BEB140" s="4"/>
      <c r="BEC140" s="4"/>
      <c r="BED140" s="4"/>
      <c r="BEE140" s="4"/>
      <c r="BEF140" s="4"/>
      <c r="BEG140" s="4"/>
      <c r="BEH140" s="4"/>
      <c r="BEI140" s="78"/>
      <c r="BEJ140" s="78"/>
      <c r="BEK140" s="78"/>
      <c r="BEL140" s="78"/>
      <c r="BEM140" s="78"/>
      <c r="BEN140" s="78"/>
      <c r="BEO140" s="4"/>
      <c r="BEP140" s="4"/>
      <c r="BEQ140" s="4"/>
      <c r="BER140" s="4"/>
      <c r="BES140" s="4"/>
      <c r="BET140" s="4"/>
      <c r="BEU140" s="4"/>
      <c r="BEV140" s="4"/>
      <c r="BEW140" s="4"/>
      <c r="BEX140" s="4"/>
      <c r="BEY140" s="4"/>
      <c r="BEZ140" s="4"/>
      <c r="BFA140" s="4"/>
      <c r="BFB140" s="4"/>
      <c r="BFC140" s="4"/>
      <c r="BFD140" s="4"/>
      <c r="BFE140" s="4"/>
      <c r="BFF140" s="4"/>
      <c r="BFG140" s="4"/>
      <c r="BFH140" s="4"/>
      <c r="BFI140" s="4"/>
      <c r="BFJ140" s="4"/>
      <c r="BFK140" s="4"/>
      <c r="BFL140" s="4"/>
      <c r="BFM140" s="4"/>
      <c r="BFN140" s="4"/>
      <c r="BFO140" s="4"/>
      <c r="BFP140" s="4"/>
      <c r="BFQ140" s="4"/>
      <c r="BFR140" s="4"/>
      <c r="BFS140" s="4"/>
      <c r="BFT140" s="4"/>
      <c r="BFU140" s="4"/>
      <c r="BFV140" s="4"/>
      <c r="BFW140" s="4"/>
      <c r="BFX140" s="4"/>
      <c r="BFY140" s="4"/>
      <c r="BFZ140" s="4"/>
      <c r="BGA140" s="4"/>
      <c r="BGB140" s="4"/>
      <c r="BGC140" s="4"/>
      <c r="BGD140" s="4"/>
      <c r="BGE140" s="4"/>
      <c r="BGF140" s="4"/>
      <c r="BGG140" s="4"/>
      <c r="BGH140" s="4"/>
      <c r="BGI140" s="4"/>
      <c r="BGJ140" s="4"/>
      <c r="BGK140" s="4"/>
      <c r="BGL140" s="4"/>
      <c r="BGM140" s="4"/>
      <c r="BGN140" s="4"/>
      <c r="BGO140" s="4"/>
      <c r="BGP140" s="4"/>
      <c r="BGQ140" s="4"/>
      <c r="BGR140" s="4"/>
      <c r="BGS140" s="4"/>
      <c r="BGT140" s="4"/>
      <c r="BGU140" s="4"/>
      <c r="BGV140" s="4"/>
      <c r="BGW140" s="4"/>
      <c r="BGX140" s="4"/>
      <c r="BGY140" s="4"/>
      <c r="BGZ140" s="4"/>
      <c r="BHA140" s="4"/>
      <c r="BHB140" s="4"/>
      <c r="BHC140" s="4"/>
      <c r="BHD140" s="4"/>
      <c r="BHE140" s="4"/>
      <c r="BHF140" s="4"/>
      <c r="BHG140" s="4"/>
      <c r="BHH140" s="4"/>
      <c r="BHI140" s="4"/>
      <c r="BHJ140" s="4"/>
      <c r="BHK140" s="4"/>
      <c r="BHL140" s="4"/>
      <c r="BHM140" s="4"/>
      <c r="BHN140" s="4"/>
      <c r="BHO140" s="4"/>
      <c r="BHP140" s="4"/>
      <c r="BHQ140" s="4"/>
      <c r="BHR140" s="4"/>
      <c r="BHS140" s="4"/>
      <c r="BHT140" s="4"/>
      <c r="BHU140" s="4"/>
      <c r="BHV140" s="4"/>
      <c r="BHW140" s="4"/>
      <c r="BHX140" s="4"/>
      <c r="BHY140" s="4"/>
      <c r="BHZ140" s="4"/>
      <c r="BIA140" s="4"/>
      <c r="BIB140" s="4"/>
      <c r="BIC140" s="4"/>
      <c r="BID140" s="4"/>
      <c r="BIE140" s="4"/>
      <c r="BIF140" s="4"/>
      <c r="BIG140" s="4"/>
      <c r="BIH140" s="4"/>
      <c r="BII140" s="4"/>
      <c r="BIJ140" s="4"/>
      <c r="BIK140" s="4"/>
      <c r="BIL140" s="4"/>
      <c r="BIM140" s="4"/>
      <c r="BIN140" s="4"/>
      <c r="BIO140" s="4"/>
      <c r="BIP140" s="4"/>
      <c r="BIQ140" s="4"/>
      <c r="BIR140" s="4"/>
      <c r="BIS140" s="4"/>
      <c r="BIT140" s="4"/>
      <c r="BIU140" s="4"/>
      <c r="BIV140" s="4"/>
      <c r="BIW140" s="4"/>
      <c r="BIX140" s="4"/>
      <c r="BIY140" s="4"/>
      <c r="BIZ140" s="4"/>
      <c r="BJA140" s="4"/>
      <c r="BJB140" s="4"/>
      <c r="BJC140" s="4"/>
      <c r="BJD140" s="4"/>
      <c r="BJE140" s="4"/>
      <c r="BJF140" s="4"/>
      <c r="BJG140" s="4"/>
      <c r="BJH140" s="4"/>
      <c r="BJI140" s="4"/>
      <c r="BJJ140" s="4"/>
      <c r="BJK140" s="4"/>
      <c r="BJL140" s="4"/>
      <c r="BJM140" s="4"/>
      <c r="BJN140" s="4"/>
      <c r="BJO140" s="4"/>
      <c r="BJP140" s="4"/>
      <c r="BJQ140" s="4"/>
      <c r="BJR140" s="4"/>
      <c r="BJS140" s="4"/>
      <c r="BJT140" s="4"/>
      <c r="BJU140" s="4"/>
      <c r="BJV140" s="4"/>
      <c r="BJW140" s="4"/>
      <c r="BJX140" s="4"/>
      <c r="BJY140" s="4"/>
      <c r="BJZ140" s="4"/>
      <c r="BKA140" s="4"/>
      <c r="BKB140" s="4"/>
      <c r="BKC140" s="4"/>
      <c r="BKD140" s="4"/>
      <c r="BKE140" s="4"/>
      <c r="BKF140" s="4"/>
      <c r="BKG140" s="4"/>
      <c r="BKH140" s="4"/>
      <c r="BKI140" s="4"/>
      <c r="BKJ140" s="4"/>
      <c r="BKK140" s="4"/>
      <c r="BKL140" s="4"/>
      <c r="BKM140" s="4"/>
      <c r="BKN140" s="4"/>
      <c r="BKO140" s="4"/>
      <c r="BKP140" s="4"/>
      <c r="BKQ140" s="4"/>
      <c r="BKR140" s="4"/>
      <c r="BKS140" s="4"/>
      <c r="BKT140" s="4"/>
      <c r="BKU140" s="4"/>
      <c r="BKV140" s="4"/>
      <c r="BKW140" s="4"/>
      <c r="BKX140" s="4"/>
      <c r="BKY140" s="4"/>
      <c r="BKZ140" s="4"/>
      <c r="BLA140" s="4"/>
      <c r="BLB140" s="4"/>
      <c r="BLC140" s="4"/>
      <c r="BLD140" s="4"/>
      <c r="BLE140" s="4"/>
      <c r="BLF140" s="4"/>
      <c r="BLG140" s="4"/>
      <c r="BLH140" s="4"/>
      <c r="BLI140" s="4"/>
      <c r="BLJ140" s="4"/>
      <c r="BLK140" s="4"/>
      <c r="BLL140" s="4"/>
      <c r="BLM140" s="4"/>
      <c r="BLN140" s="4"/>
      <c r="BLO140" s="4"/>
      <c r="BLP140" s="4"/>
      <c r="BLQ140" s="4"/>
      <c r="BLR140" s="4"/>
      <c r="BLS140" s="4"/>
      <c r="BLT140" s="4"/>
      <c r="BLU140" s="4"/>
      <c r="BLV140" s="4"/>
      <c r="BLW140" s="4"/>
      <c r="BLX140" s="4"/>
      <c r="BLY140" s="4"/>
      <c r="BLZ140" s="4"/>
      <c r="BMA140" s="4"/>
      <c r="BMB140" s="4"/>
      <c r="BMC140" s="4"/>
      <c r="BMD140" s="4"/>
      <c r="BME140" s="4"/>
      <c r="BMF140" s="4"/>
      <c r="BMG140" s="4"/>
      <c r="BMH140" s="4"/>
      <c r="BMI140" s="4"/>
      <c r="BMJ140" s="4"/>
      <c r="BMK140" s="4"/>
      <c r="BML140" s="4"/>
      <c r="BMM140" s="4"/>
      <c r="BMN140" s="4"/>
      <c r="BMO140" s="4"/>
      <c r="BMP140" s="4"/>
      <c r="BMQ140" s="4"/>
      <c r="BMR140" s="4"/>
      <c r="BMS140" s="4"/>
      <c r="BMT140" s="4"/>
      <c r="BMU140" s="4"/>
      <c r="BMV140" s="4"/>
      <c r="BMW140" s="4"/>
      <c r="BMX140" s="4"/>
      <c r="BMY140" s="4"/>
      <c r="BMZ140" s="4"/>
      <c r="BNA140" s="4"/>
      <c r="BNB140" s="4"/>
      <c r="BNC140" s="4"/>
      <c r="BND140" s="4"/>
      <c r="BNE140" s="4"/>
      <c r="BNF140" s="4"/>
      <c r="BNG140" s="4"/>
      <c r="BNH140" s="4"/>
      <c r="BNI140" s="4"/>
      <c r="BNJ140" s="4"/>
      <c r="BNK140" s="4"/>
      <c r="BNL140" s="4"/>
      <c r="BNM140" s="4"/>
      <c r="BNN140" s="4"/>
      <c r="BNO140" s="4"/>
      <c r="BNP140" s="4"/>
      <c r="BNQ140" s="4"/>
      <c r="BNR140" s="4"/>
      <c r="BNS140" s="4"/>
      <c r="BNT140" s="4"/>
      <c r="BNU140" s="4"/>
      <c r="BNV140" s="4"/>
      <c r="BNW140" s="4"/>
      <c r="BNX140" s="4"/>
      <c r="BNY140" s="4"/>
      <c r="BNZ140" s="4"/>
      <c r="BOA140" s="4"/>
      <c r="BOB140" s="4"/>
      <c r="BOC140" s="4"/>
      <c r="BOD140" s="4"/>
      <c r="BOE140" s="78"/>
      <c r="BOF140" s="78"/>
      <c r="BOG140" s="78"/>
      <c r="BOH140" s="78"/>
      <c r="BOI140" s="78"/>
      <c r="BOJ140" s="78"/>
      <c r="BOK140" s="4"/>
      <c r="BOL140" s="4"/>
      <c r="BOM140" s="4"/>
      <c r="BON140" s="4"/>
      <c r="BOO140" s="4"/>
      <c r="BOP140" s="4"/>
      <c r="BOQ140" s="4"/>
      <c r="BOR140" s="4"/>
      <c r="BOS140" s="4"/>
      <c r="BOT140" s="4"/>
      <c r="BOU140" s="4"/>
      <c r="BOV140" s="4"/>
      <c r="BOW140" s="4"/>
      <c r="BOX140" s="4"/>
      <c r="BOY140" s="4"/>
      <c r="BOZ140" s="4"/>
      <c r="BPA140" s="4"/>
      <c r="BPB140" s="4"/>
      <c r="BPC140" s="4"/>
      <c r="BPD140" s="4"/>
      <c r="BPE140" s="4"/>
      <c r="BPF140" s="4"/>
      <c r="BPG140" s="4"/>
      <c r="BPH140" s="4"/>
      <c r="BPI140" s="4"/>
      <c r="BPJ140" s="4"/>
      <c r="BPK140" s="4"/>
      <c r="BPL140" s="4"/>
      <c r="BPM140" s="4"/>
      <c r="BPN140" s="4"/>
      <c r="BPO140" s="4"/>
      <c r="BPP140" s="4"/>
      <c r="BPQ140" s="4"/>
      <c r="BPR140" s="4"/>
      <c r="BPS140" s="4"/>
      <c r="BPT140" s="4"/>
      <c r="BPU140" s="4"/>
      <c r="BPV140" s="4"/>
      <c r="BPW140" s="4"/>
      <c r="BPX140" s="4"/>
      <c r="BPY140" s="4"/>
      <c r="BPZ140" s="4"/>
      <c r="BQA140" s="4"/>
      <c r="BQB140" s="4"/>
      <c r="BQC140" s="4"/>
      <c r="BQD140" s="4"/>
      <c r="BQE140" s="4"/>
      <c r="BQF140" s="4"/>
      <c r="BQG140" s="4"/>
      <c r="BQH140" s="4"/>
      <c r="BQI140" s="4"/>
      <c r="BQJ140" s="4"/>
      <c r="BQK140" s="4"/>
      <c r="BQL140" s="4"/>
      <c r="BQM140" s="4"/>
      <c r="BQN140" s="4"/>
      <c r="BQO140" s="4"/>
      <c r="BQP140" s="4"/>
      <c r="BQQ140" s="4"/>
      <c r="BQR140" s="4"/>
      <c r="BQS140" s="4"/>
      <c r="BQT140" s="4"/>
      <c r="BQU140" s="4"/>
      <c r="BQV140" s="4"/>
      <c r="BQW140" s="4"/>
      <c r="BQX140" s="4"/>
      <c r="BQY140" s="4"/>
      <c r="BQZ140" s="4"/>
      <c r="BRA140" s="4"/>
      <c r="BRB140" s="4"/>
      <c r="BRC140" s="4"/>
      <c r="BRD140" s="4"/>
      <c r="BRE140" s="4"/>
      <c r="BRF140" s="4"/>
      <c r="BRG140" s="4"/>
      <c r="BRH140" s="4"/>
      <c r="BRI140" s="4"/>
      <c r="BRJ140" s="4"/>
      <c r="BRK140" s="4"/>
      <c r="BRL140" s="4"/>
      <c r="BRM140" s="4"/>
      <c r="BRN140" s="4"/>
      <c r="BRO140" s="4"/>
      <c r="BRP140" s="4"/>
      <c r="BRQ140" s="4"/>
      <c r="BRR140" s="4"/>
      <c r="BRS140" s="4"/>
      <c r="BRT140" s="4"/>
      <c r="BRU140" s="4"/>
      <c r="BRV140" s="4"/>
      <c r="BRW140" s="4"/>
      <c r="BRX140" s="4"/>
      <c r="BRY140" s="4"/>
      <c r="BRZ140" s="4"/>
      <c r="BSA140" s="4"/>
      <c r="BSB140" s="4"/>
      <c r="BSC140" s="4"/>
      <c r="BSD140" s="4"/>
      <c r="BSE140" s="4"/>
      <c r="BSF140" s="4"/>
      <c r="BSG140" s="4"/>
      <c r="BSH140" s="4"/>
      <c r="BSI140" s="4"/>
      <c r="BSJ140" s="4"/>
      <c r="BSK140" s="4"/>
      <c r="BSL140" s="4"/>
      <c r="BSM140" s="4"/>
      <c r="BSN140" s="4"/>
      <c r="BSO140" s="4"/>
      <c r="BSP140" s="4"/>
      <c r="BSQ140" s="4"/>
      <c r="BSR140" s="4"/>
      <c r="BSS140" s="4"/>
      <c r="BST140" s="4"/>
      <c r="BSU140" s="4"/>
      <c r="BSV140" s="4"/>
      <c r="BSW140" s="4"/>
      <c r="BSX140" s="4"/>
      <c r="BSY140" s="4"/>
      <c r="BSZ140" s="4"/>
      <c r="BTA140" s="4"/>
      <c r="BTB140" s="4"/>
      <c r="BTC140" s="4"/>
      <c r="BTD140" s="4"/>
      <c r="BTE140" s="4"/>
      <c r="BTF140" s="4"/>
      <c r="BTG140" s="4"/>
      <c r="BTH140" s="4"/>
      <c r="BTI140" s="4"/>
      <c r="BTJ140" s="4"/>
      <c r="BTK140" s="4"/>
      <c r="BTL140" s="4"/>
      <c r="BTM140" s="4"/>
      <c r="BTN140" s="4"/>
      <c r="BTO140" s="4"/>
      <c r="BTP140" s="4"/>
      <c r="BTQ140" s="4"/>
      <c r="BTR140" s="4"/>
      <c r="BTS140" s="4"/>
      <c r="BTT140" s="4"/>
      <c r="BTU140" s="4"/>
      <c r="BTV140" s="4"/>
      <c r="BTW140" s="4"/>
      <c r="BTX140" s="4"/>
      <c r="BTY140" s="4"/>
      <c r="BTZ140" s="4"/>
      <c r="BUA140" s="4"/>
      <c r="BUB140" s="4"/>
      <c r="BUC140" s="4"/>
      <c r="BUD140" s="4"/>
      <c r="BUE140" s="4"/>
      <c r="BUF140" s="4"/>
      <c r="BUG140" s="4"/>
      <c r="BUH140" s="4"/>
      <c r="BUI140" s="4"/>
      <c r="BUJ140" s="4"/>
      <c r="BUK140" s="4"/>
      <c r="BUL140" s="4"/>
      <c r="BUM140" s="4"/>
      <c r="BUN140" s="4"/>
      <c r="BUO140" s="4"/>
      <c r="BUP140" s="4"/>
      <c r="BUQ140" s="4"/>
      <c r="BUR140" s="4"/>
      <c r="BUS140" s="4"/>
      <c r="BUT140" s="4"/>
      <c r="BUU140" s="4"/>
      <c r="BUV140" s="4"/>
      <c r="BUW140" s="4"/>
      <c r="BUX140" s="4"/>
      <c r="BUY140" s="4"/>
      <c r="BUZ140" s="4"/>
      <c r="BVA140" s="4"/>
      <c r="BVB140" s="4"/>
      <c r="BVC140" s="4"/>
      <c r="BVD140" s="4"/>
      <c r="BVE140" s="4"/>
      <c r="BVF140" s="4"/>
      <c r="BVG140" s="4"/>
      <c r="BVH140" s="4"/>
      <c r="BVI140" s="4"/>
      <c r="BVJ140" s="4"/>
      <c r="BVK140" s="4"/>
      <c r="BVL140" s="4"/>
      <c r="BVM140" s="4"/>
      <c r="BVN140" s="4"/>
      <c r="BVO140" s="4"/>
      <c r="BVP140" s="4"/>
      <c r="BVQ140" s="4"/>
      <c r="BVR140" s="4"/>
      <c r="BVS140" s="4"/>
      <c r="BVT140" s="4"/>
      <c r="BVU140" s="4"/>
      <c r="BVV140" s="4"/>
      <c r="BVW140" s="4"/>
      <c r="BVX140" s="4"/>
      <c r="BVY140" s="4"/>
      <c r="BVZ140" s="4"/>
      <c r="BWA140" s="4"/>
      <c r="BWB140" s="4"/>
      <c r="BWC140" s="4"/>
      <c r="BWD140" s="4"/>
      <c r="BWE140" s="4"/>
      <c r="BWF140" s="4"/>
      <c r="BWG140" s="4"/>
      <c r="BWH140" s="4"/>
      <c r="BWI140" s="4"/>
      <c r="BWJ140" s="4"/>
      <c r="BWK140" s="4"/>
      <c r="BWL140" s="4"/>
      <c r="BWM140" s="4"/>
      <c r="BWN140" s="4"/>
      <c r="BWO140" s="4"/>
      <c r="BWP140" s="4"/>
      <c r="BWQ140" s="4"/>
      <c r="BWR140" s="4"/>
      <c r="BWS140" s="4"/>
      <c r="BWT140" s="4"/>
      <c r="BWU140" s="4"/>
      <c r="BWV140" s="4"/>
      <c r="BWW140" s="4"/>
      <c r="BWX140" s="4"/>
      <c r="BWY140" s="4"/>
      <c r="BWZ140" s="4"/>
      <c r="BXA140" s="4"/>
      <c r="BXB140" s="4"/>
      <c r="BXC140" s="4"/>
      <c r="BXD140" s="4"/>
      <c r="BXE140" s="4"/>
      <c r="BXF140" s="4"/>
      <c r="BXG140" s="4"/>
      <c r="BXH140" s="4"/>
      <c r="BXI140" s="4"/>
      <c r="BXJ140" s="4"/>
      <c r="BXK140" s="4"/>
      <c r="BXL140" s="4"/>
      <c r="BXM140" s="4"/>
      <c r="BXN140" s="4"/>
      <c r="BXO140" s="4"/>
      <c r="BXP140" s="4"/>
      <c r="BXQ140" s="4"/>
      <c r="BXR140" s="4"/>
      <c r="BXS140" s="4"/>
      <c r="BXT140" s="4"/>
      <c r="BXU140" s="4"/>
      <c r="BXV140" s="4"/>
      <c r="BXW140" s="4"/>
      <c r="BXX140" s="4"/>
      <c r="BXY140" s="4"/>
      <c r="BXZ140" s="4"/>
      <c r="BYA140" s="78"/>
      <c r="BYB140" s="78"/>
      <c r="BYC140" s="78"/>
      <c r="BYD140" s="78"/>
      <c r="BYE140" s="78"/>
      <c r="BYF140" s="78"/>
      <c r="BYG140" s="4"/>
      <c r="BYH140" s="4"/>
      <c r="BYI140" s="4"/>
      <c r="BYJ140" s="4"/>
      <c r="BYK140" s="4"/>
      <c r="BYL140" s="4"/>
      <c r="BYM140" s="4"/>
      <c r="BYN140" s="4"/>
      <c r="BYO140" s="4"/>
      <c r="BYP140" s="4"/>
      <c r="BYQ140" s="4"/>
      <c r="BYR140" s="4"/>
      <c r="BYS140" s="4"/>
      <c r="BYT140" s="4"/>
      <c r="BYU140" s="4"/>
      <c r="BYV140" s="4"/>
      <c r="BYW140" s="4"/>
      <c r="BYX140" s="4"/>
      <c r="BYY140" s="4"/>
      <c r="BYZ140" s="4"/>
      <c r="BZA140" s="4"/>
      <c r="BZB140" s="4"/>
      <c r="BZC140" s="4"/>
      <c r="BZD140" s="4"/>
      <c r="BZE140" s="4"/>
      <c r="BZF140" s="4"/>
      <c r="BZG140" s="4"/>
      <c r="BZH140" s="4"/>
      <c r="BZI140" s="4"/>
      <c r="BZJ140" s="4"/>
      <c r="BZK140" s="4"/>
      <c r="BZL140" s="4"/>
      <c r="BZM140" s="4"/>
      <c r="BZN140" s="4"/>
      <c r="BZO140" s="4"/>
      <c r="BZP140" s="4"/>
      <c r="BZQ140" s="4"/>
      <c r="BZR140" s="4"/>
      <c r="BZS140" s="4"/>
      <c r="BZT140" s="4"/>
      <c r="BZU140" s="4"/>
      <c r="BZV140" s="4"/>
      <c r="BZW140" s="4"/>
      <c r="BZX140" s="4"/>
      <c r="BZY140" s="4"/>
      <c r="BZZ140" s="4"/>
      <c r="CAA140" s="4"/>
      <c r="CAB140" s="4"/>
      <c r="CAC140" s="4"/>
      <c r="CAD140" s="4"/>
      <c r="CAE140" s="4"/>
      <c r="CAF140" s="4"/>
      <c r="CAG140" s="4"/>
      <c r="CAH140" s="4"/>
      <c r="CAI140" s="4"/>
      <c r="CAJ140" s="4"/>
      <c r="CAK140" s="4"/>
      <c r="CAL140" s="4"/>
      <c r="CAM140" s="4"/>
      <c r="CAN140" s="4"/>
      <c r="CAO140" s="4"/>
      <c r="CAP140" s="4"/>
      <c r="CAQ140" s="4"/>
      <c r="CAR140" s="4"/>
      <c r="CAS140" s="4"/>
      <c r="CAT140" s="4"/>
      <c r="CAU140" s="4"/>
      <c r="CAV140" s="4"/>
      <c r="CAW140" s="4"/>
      <c r="CAX140" s="4"/>
      <c r="CAY140" s="4"/>
      <c r="CAZ140" s="4"/>
      <c r="CBA140" s="4"/>
      <c r="CBB140" s="4"/>
      <c r="CBC140" s="4"/>
      <c r="CBD140" s="4"/>
      <c r="CBE140" s="4"/>
      <c r="CBF140" s="4"/>
      <c r="CBG140" s="4"/>
      <c r="CBH140" s="4"/>
      <c r="CBI140" s="4"/>
      <c r="CBJ140" s="4"/>
      <c r="CBK140" s="4"/>
      <c r="CBL140" s="4"/>
      <c r="CBM140" s="4"/>
      <c r="CBN140" s="4"/>
      <c r="CBO140" s="4"/>
      <c r="CBP140" s="4"/>
      <c r="CBQ140" s="4"/>
      <c r="CBR140" s="4"/>
      <c r="CBS140" s="4"/>
      <c r="CBT140" s="4"/>
      <c r="CBU140" s="4"/>
      <c r="CBV140" s="4"/>
      <c r="CBW140" s="4"/>
      <c r="CBX140" s="4"/>
      <c r="CBY140" s="4"/>
      <c r="CBZ140" s="4"/>
      <c r="CCA140" s="4"/>
      <c r="CCB140" s="4"/>
      <c r="CCC140" s="4"/>
      <c r="CCD140" s="4"/>
      <c r="CCE140" s="4"/>
      <c r="CCF140" s="4"/>
      <c r="CCG140" s="4"/>
      <c r="CCH140" s="4"/>
      <c r="CCI140" s="4"/>
      <c r="CCJ140" s="4"/>
      <c r="CCK140" s="4"/>
      <c r="CCL140" s="4"/>
      <c r="CCM140" s="4"/>
      <c r="CCN140" s="4"/>
      <c r="CCO140" s="4"/>
      <c r="CCP140" s="4"/>
      <c r="CCQ140" s="4"/>
      <c r="CCR140" s="4"/>
      <c r="CCS140" s="4"/>
      <c r="CCT140" s="4"/>
      <c r="CCU140" s="4"/>
      <c r="CCV140" s="4"/>
      <c r="CCW140" s="4"/>
      <c r="CCX140" s="4"/>
      <c r="CCY140" s="4"/>
      <c r="CCZ140" s="4"/>
      <c r="CDA140" s="4"/>
      <c r="CDB140" s="4"/>
      <c r="CDC140" s="4"/>
      <c r="CDD140" s="4"/>
      <c r="CDE140" s="4"/>
      <c r="CDF140" s="4"/>
      <c r="CDG140" s="4"/>
      <c r="CDH140" s="4"/>
      <c r="CDI140" s="4"/>
      <c r="CDJ140" s="4"/>
      <c r="CDK140" s="4"/>
      <c r="CDL140" s="4"/>
      <c r="CDM140" s="4"/>
      <c r="CDN140" s="4"/>
      <c r="CDO140" s="4"/>
      <c r="CDP140" s="4"/>
      <c r="CDQ140" s="4"/>
      <c r="CDR140" s="4"/>
      <c r="CDS140" s="4"/>
      <c r="CDT140" s="4"/>
      <c r="CDU140" s="4"/>
      <c r="CDV140" s="4"/>
      <c r="CDW140" s="4"/>
      <c r="CDX140" s="4"/>
      <c r="CDY140" s="4"/>
      <c r="CDZ140" s="4"/>
      <c r="CEA140" s="4"/>
      <c r="CEB140" s="4"/>
      <c r="CEC140" s="4"/>
      <c r="CED140" s="4"/>
      <c r="CEE140" s="4"/>
      <c r="CEF140" s="4"/>
      <c r="CEG140" s="4"/>
      <c r="CEH140" s="4"/>
      <c r="CEI140" s="4"/>
      <c r="CEJ140" s="4"/>
      <c r="CEK140" s="4"/>
      <c r="CEL140" s="4"/>
      <c r="CEM140" s="4"/>
      <c r="CEN140" s="4"/>
      <c r="CEO140" s="4"/>
      <c r="CEP140" s="4"/>
      <c r="CEQ140" s="4"/>
      <c r="CER140" s="4"/>
      <c r="CES140" s="4"/>
      <c r="CET140" s="4"/>
      <c r="CEU140" s="4"/>
      <c r="CEV140" s="4"/>
      <c r="CEW140" s="4"/>
      <c r="CEX140" s="4"/>
      <c r="CEY140" s="4"/>
      <c r="CEZ140" s="4"/>
      <c r="CFA140" s="4"/>
      <c r="CFB140" s="4"/>
      <c r="CFC140" s="4"/>
      <c r="CFD140" s="4"/>
      <c r="CFE140" s="4"/>
      <c r="CFF140" s="4"/>
      <c r="CFG140" s="4"/>
      <c r="CFH140" s="4"/>
      <c r="CFI140" s="4"/>
      <c r="CFJ140" s="4"/>
      <c r="CFK140" s="4"/>
      <c r="CFL140" s="4"/>
      <c r="CFM140" s="4"/>
      <c r="CFN140" s="4"/>
      <c r="CFO140" s="4"/>
      <c r="CFP140" s="4"/>
      <c r="CFQ140" s="4"/>
      <c r="CFR140" s="4"/>
      <c r="CFS140" s="4"/>
      <c r="CFT140" s="4"/>
      <c r="CFU140" s="4"/>
      <c r="CFV140" s="4"/>
      <c r="CFW140" s="4"/>
      <c r="CFX140" s="4"/>
      <c r="CFY140" s="4"/>
      <c r="CFZ140" s="4"/>
      <c r="CGA140" s="4"/>
      <c r="CGB140" s="4"/>
      <c r="CGC140" s="4"/>
      <c r="CGD140" s="4"/>
      <c r="CGE140" s="4"/>
      <c r="CGF140" s="4"/>
      <c r="CGG140" s="4"/>
      <c r="CGH140" s="4"/>
      <c r="CGI140" s="4"/>
      <c r="CGJ140" s="4"/>
      <c r="CGK140" s="4"/>
      <c r="CGL140" s="4"/>
      <c r="CGM140" s="4"/>
      <c r="CGN140" s="4"/>
      <c r="CGO140" s="4"/>
      <c r="CGP140" s="4"/>
      <c r="CGQ140" s="4"/>
      <c r="CGR140" s="4"/>
      <c r="CGS140" s="4"/>
      <c r="CGT140" s="4"/>
      <c r="CGU140" s="4"/>
      <c r="CGV140" s="4"/>
      <c r="CGW140" s="4"/>
      <c r="CGX140" s="4"/>
      <c r="CGY140" s="4"/>
      <c r="CGZ140" s="4"/>
      <c r="CHA140" s="4"/>
      <c r="CHB140" s="4"/>
      <c r="CHC140" s="4"/>
      <c r="CHD140" s="4"/>
      <c r="CHE140" s="4"/>
      <c r="CHF140" s="4"/>
      <c r="CHG140" s="4"/>
      <c r="CHH140" s="4"/>
      <c r="CHI140" s="4"/>
      <c r="CHJ140" s="4"/>
      <c r="CHK140" s="4"/>
      <c r="CHL140" s="4"/>
      <c r="CHM140" s="4"/>
      <c r="CHN140" s="4"/>
      <c r="CHO140" s="4"/>
      <c r="CHP140" s="4"/>
      <c r="CHQ140" s="4"/>
      <c r="CHR140" s="4"/>
      <c r="CHS140" s="4"/>
      <c r="CHT140" s="4"/>
      <c r="CHU140" s="4"/>
      <c r="CHV140" s="4"/>
      <c r="CHW140" s="78"/>
      <c r="CHX140" s="78"/>
      <c r="CHY140" s="78"/>
      <c r="CHZ140" s="78"/>
      <c r="CIA140" s="78"/>
      <c r="CIB140" s="78"/>
      <c r="CIC140" s="4"/>
      <c r="CID140" s="4"/>
      <c r="CIE140" s="4"/>
      <c r="CIF140" s="4"/>
      <c r="CIG140" s="4"/>
      <c r="CIH140" s="4"/>
      <c r="CII140" s="4"/>
      <c r="CIJ140" s="4"/>
      <c r="CIK140" s="4"/>
      <c r="CIL140" s="4"/>
      <c r="CIM140" s="4"/>
      <c r="CIN140" s="4"/>
      <c r="CIO140" s="4"/>
      <c r="CIP140" s="4"/>
      <c r="CIQ140" s="4"/>
      <c r="CIR140" s="4"/>
      <c r="CIS140" s="4"/>
      <c r="CIT140" s="4"/>
      <c r="CIU140" s="4"/>
      <c r="CIV140" s="4"/>
      <c r="CIW140" s="4"/>
      <c r="CIX140" s="4"/>
      <c r="CIY140" s="4"/>
      <c r="CIZ140" s="4"/>
      <c r="CJA140" s="4"/>
      <c r="CJB140" s="4"/>
      <c r="CJC140" s="4"/>
      <c r="CJD140" s="4"/>
      <c r="CJE140" s="4"/>
      <c r="CJF140" s="4"/>
      <c r="CJG140" s="4"/>
      <c r="CJH140" s="4"/>
      <c r="CJI140" s="4"/>
      <c r="CJJ140" s="4"/>
      <c r="CJK140" s="4"/>
      <c r="CJL140" s="4"/>
      <c r="CJM140" s="4"/>
      <c r="CJN140" s="4"/>
      <c r="CJO140" s="4"/>
      <c r="CJP140" s="4"/>
      <c r="CJQ140" s="4"/>
      <c r="CJR140" s="4"/>
      <c r="CJS140" s="4"/>
      <c r="CJT140" s="4"/>
      <c r="CJU140" s="4"/>
      <c r="CJV140" s="4"/>
      <c r="CJW140" s="4"/>
      <c r="CJX140" s="4"/>
      <c r="CJY140" s="4"/>
      <c r="CJZ140" s="4"/>
      <c r="CKA140" s="4"/>
      <c r="CKB140" s="4"/>
      <c r="CKC140" s="4"/>
      <c r="CKD140" s="4"/>
      <c r="CKE140" s="4"/>
      <c r="CKF140" s="4"/>
      <c r="CKG140" s="4"/>
      <c r="CKH140" s="4"/>
      <c r="CKI140" s="4"/>
      <c r="CKJ140" s="4"/>
      <c r="CKK140" s="4"/>
      <c r="CKL140" s="4"/>
      <c r="CKM140" s="4"/>
      <c r="CKN140" s="4"/>
      <c r="CKO140" s="4"/>
      <c r="CKP140" s="4"/>
      <c r="CKQ140" s="4"/>
      <c r="CKR140" s="4"/>
      <c r="CKS140" s="4"/>
      <c r="CKT140" s="4"/>
      <c r="CKU140" s="4"/>
      <c r="CKV140" s="4"/>
      <c r="CKW140" s="4"/>
      <c r="CKX140" s="4"/>
      <c r="CKY140" s="4"/>
      <c r="CKZ140" s="4"/>
      <c r="CLA140" s="4"/>
      <c r="CLB140" s="4"/>
      <c r="CLC140" s="4"/>
      <c r="CLD140" s="4"/>
      <c r="CLE140" s="4"/>
      <c r="CLF140" s="4"/>
      <c r="CLG140" s="4"/>
      <c r="CLH140" s="4"/>
      <c r="CLI140" s="4"/>
      <c r="CLJ140" s="4"/>
      <c r="CLK140" s="4"/>
      <c r="CLL140" s="4"/>
      <c r="CLM140" s="4"/>
      <c r="CLN140" s="4"/>
      <c r="CLO140" s="4"/>
      <c r="CLP140" s="4"/>
      <c r="CLQ140" s="4"/>
      <c r="CLR140" s="4"/>
      <c r="CLS140" s="4"/>
      <c r="CLT140" s="4"/>
      <c r="CLU140" s="4"/>
      <c r="CLV140" s="4"/>
      <c r="CLW140" s="4"/>
      <c r="CLX140" s="4"/>
      <c r="CLY140" s="4"/>
      <c r="CLZ140" s="4"/>
      <c r="CMA140" s="4"/>
      <c r="CMB140" s="4"/>
      <c r="CMC140" s="4"/>
      <c r="CMD140" s="4"/>
      <c r="CME140" s="4"/>
      <c r="CMF140" s="4"/>
      <c r="CMG140" s="4"/>
      <c r="CMH140" s="4"/>
      <c r="CMI140" s="4"/>
      <c r="CMJ140" s="4"/>
      <c r="CMK140" s="4"/>
      <c r="CML140" s="4"/>
      <c r="CMM140" s="4"/>
      <c r="CMN140" s="4"/>
      <c r="CMO140" s="4"/>
      <c r="CMP140" s="4"/>
      <c r="CMQ140" s="4"/>
      <c r="CMR140" s="4"/>
      <c r="CMS140" s="4"/>
      <c r="CMT140" s="4"/>
      <c r="CMU140" s="4"/>
      <c r="CMV140" s="4"/>
      <c r="CMW140" s="4"/>
      <c r="CMX140" s="4"/>
      <c r="CMY140" s="4"/>
      <c r="CMZ140" s="4"/>
      <c r="CNA140" s="4"/>
      <c r="CNB140" s="4"/>
      <c r="CNC140" s="4"/>
      <c r="CND140" s="4"/>
      <c r="CNE140" s="4"/>
      <c r="CNF140" s="4"/>
      <c r="CNG140" s="4"/>
      <c r="CNH140" s="4"/>
      <c r="CNI140" s="4"/>
      <c r="CNJ140" s="4"/>
      <c r="CNK140" s="4"/>
      <c r="CNL140" s="4"/>
      <c r="CNM140" s="4"/>
      <c r="CNN140" s="4"/>
      <c r="CNO140" s="4"/>
      <c r="CNP140" s="4"/>
      <c r="CNQ140" s="4"/>
      <c r="CNR140" s="4"/>
      <c r="CNS140" s="4"/>
      <c r="CNT140" s="4"/>
      <c r="CNU140" s="4"/>
      <c r="CNV140" s="4"/>
      <c r="CNW140" s="4"/>
      <c r="CNX140" s="4"/>
      <c r="CNY140" s="4"/>
      <c r="CNZ140" s="4"/>
      <c r="COA140" s="4"/>
      <c r="COB140" s="4"/>
      <c r="COC140" s="4"/>
      <c r="COD140" s="4"/>
      <c r="COE140" s="4"/>
      <c r="COF140" s="4"/>
      <c r="COG140" s="4"/>
      <c r="COH140" s="4"/>
      <c r="COI140" s="4"/>
      <c r="COJ140" s="4"/>
      <c r="COK140" s="4"/>
      <c r="COL140" s="4"/>
      <c r="COM140" s="4"/>
      <c r="CON140" s="4"/>
      <c r="COO140" s="4"/>
      <c r="COP140" s="4"/>
      <c r="COQ140" s="4"/>
      <c r="COR140" s="4"/>
      <c r="COS140" s="4"/>
      <c r="COT140" s="4"/>
      <c r="COU140" s="4"/>
      <c r="COV140" s="4"/>
      <c r="COW140" s="4"/>
      <c r="COX140" s="4"/>
      <c r="COY140" s="4"/>
      <c r="COZ140" s="4"/>
      <c r="CPA140" s="4"/>
      <c r="CPB140" s="4"/>
      <c r="CPC140" s="4"/>
      <c r="CPD140" s="4"/>
      <c r="CPE140" s="4"/>
      <c r="CPF140" s="4"/>
      <c r="CPG140" s="4"/>
      <c r="CPH140" s="4"/>
      <c r="CPI140" s="4"/>
      <c r="CPJ140" s="4"/>
      <c r="CPK140" s="4"/>
      <c r="CPL140" s="4"/>
      <c r="CPM140" s="4"/>
      <c r="CPN140" s="4"/>
      <c r="CPO140" s="4"/>
      <c r="CPP140" s="4"/>
      <c r="CPQ140" s="4"/>
      <c r="CPR140" s="4"/>
      <c r="CPS140" s="4"/>
      <c r="CPT140" s="4"/>
      <c r="CPU140" s="4"/>
      <c r="CPV140" s="4"/>
      <c r="CPW140" s="4"/>
      <c r="CPX140" s="4"/>
      <c r="CPY140" s="4"/>
      <c r="CPZ140" s="4"/>
      <c r="CQA140" s="4"/>
      <c r="CQB140" s="4"/>
      <c r="CQC140" s="4"/>
      <c r="CQD140" s="4"/>
      <c r="CQE140" s="4"/>
      <c r="CQF140" s="4"/>
      <c r="CQG140" s="4"/>
      <c r="CQH140" s="4"/>
      <c r="CQI140" s="4"/>
      <c r="CQJ140" s="4"/>
      <c r="CQK140" s="4"/>
      <c r="CQL140" s="4"/>
      <c r="CQM140" s="4"/>
      <c r="CQN140" s="4"/>
      <c r="CQO140" s="4"/>
      <c r="CQP140" s="4"/>
      <c r="CQQ140" s="4"/>
      <c r="CQR140" s="4"/>
      <c r="CQS140" s="4"/>
      <c r="CQT140" s="4"/>
      <c r="CQU140" s="4"/>
      <c r="CQV140" s="4"/>
      <c r="CQW140" s="4"/>
      <c r="CQX140" s="4"/>
      <c r="CQY140" s="4"/>
      <c r="CQZ140" s="4"/>
      <c r="CRA140" s="4"/>
      <c r="CRB140" s="4"/>
      <c r="CRC140" s="4"/>
      <c r="CRD140" s="4"/>
      <c r="CRE140" s="4"/>
      <c r="CRF140" s="4"/>
      <c r="CRG140" s="4"/>
      <c r="CRH140" s="4"/>
      <c r="CRI140" s="4"/>
      <c r="CRJ140" s="4"/>
      <c r="CRK140" s="4"/>
      <c r="CRL140" s="4"/>
      <c r="CRM140" s="4"/>
      <c r="CRN140" s="4"/>
      <c r="CRO140" s="4"/>
      <c r="CRP140" s="4"/>
      <c r="CRQ140" s="4"/>
      <c r="CRR140" s="4"/>
      <c r="CRS140" s="78"/>
      <c r="CRT140" s="78"/>
      <c r="CRU140" s="78"/>
      <c r="CRV140" s="78"/>
      <c r="CRW140" s="78"/>
      <c r="CRX140" s="78"/>
      <c r="CRY140" s="4"/>
      <c r="CRZ140" s="4"/>
      <c r="CSA140" s="4"/>
      <c r="CSB140" s="4"/>
      <c r="CSC140" s="4"/>
      <c r="CSD140" s="4"/>
      <c r="CSE140" s="4"/>
      <c r="CSF140" s="4"/>
      <c r="CSG140" s="4"/>
      <c r="CSH140" s="4"/>
      <c r="CSI140" s="4"/>
      <c r="CSJ140" s="4"/>
      <c r="CSK140" s="4"/>
      <c r="CSL140" s="4"/>
      <c r="CSM140" s="4"/>
      <c r="CSN140" s="4"/>
      <c r="CSO140" s="4"/>
      <c r="CSP140" s="4"/>
      <c r="CSQ140" s="4"/>
      <c r="CSR140" s="4"/>
      <c r="CSS140" s="4"/>
      <c r="CST140" s="4"/>
      <c r="CSU140" s="4"/>
      <c r="CSV140" s="4"/>
      <c r="CSW140" s="4"/>
      <c r="CSX140" s="4"/>
      <c r="CSY140" s="4"/>
      <c r="CSZ140" s="4"/>
      <c r="CTA140" s="4"/>
      <c r="CTB140" s="4"/>
      <c r="CTC140" s="4"/>
      <c r="CTD140" s="4"/>
      <c r="CTE140" s="4"/>
      <c r="CTF140" s="4"/>
      <c r="CTG140" s="4"/>
      <c r="CTH140" s="4"/>
      <c r="CTI140" s="4"/>
      <c r="CTJ140" s="4"/>
      <c r="CTK140" s="4"/>
      <c r="CTL140" s="4"/>
      <c r="CTM140" s="4"/>
      <c r="CTN140" s="4"/>
      <c r="CTO140" s="4"/>
      <c r="CTP140" s="4"/>
      <c r="CTQ140" s="4"/>
      <c r="CTR140" s="4"/>
      <c r="CTS140" s="4"/>
      <c r="CTT140" s="4"/>
      <c r="CTU140" s="4"/>
      <c r="CTV140" s="4"/>
      <c r="CTW140" s="4"/>
      <c r="CTX140" s="4"/>
      <c r="CTY140" s="4"/>
      <c r="CTZ140" s="4"/>
      <c r="CUA140" s="4"/>
      <c r="CUB140" s="4"/>
      <c r="CUC140" s="4"/>
      <c r="CUD140" s="4"/>
      <c r="CUE140" s="4"/>
      <c r="CUF140" s="4"/>
      <c r="CUG140" s="4"/>
      <c r="CUH140" s="4"/>
      <c r="CUI140" s="4"/>
      <c r="CUJ140" s="4"/>
      <c r="CUK140" s="4"/>
      <c r="CUL140" s="4"/>
      <c r="CUM140" s="4"/>
      <c r="CUN140" s="4"/>
      <c r="CUO140" s="4"/>
      <c r="CUP140" s="4"/>
      <c r="CUQ140" s="4"/>
      <c r="CUR140" s="4"/>
      <c r="CUS140" s="4"/>
      <c r="CUT140" s="4"/>
      <c r="CUU140" s="4"/>
      <c r="CUV140" s="4"/>
      <c r="CUW140" s="4"/>
      <c r="CUX140" s="4"/>
      <c r="CUY140" s="4"/>
      <c r="CUZ140" s="4"/>
      <c r="CVA140" s="4"/>
      <c r="CVB140" s="4"/>
      <c r="CVC140" s="4"/>
      <c r="CVD140" s="4"/>
      <c r="CVE140" s="4"/>
      <c r="CVF140" s="4"/>
      <c r="CVG140" s="4"/>
      <c r="CVH140" s="4"/>
      <c r="CVI140" s="4"/>
      <c r="CVJ140" s="4"/>
      <c r="CVK140" s="4"/>
      <c r="CVL140" s="4"/>
      <c r="CVM140" s="4"/>
      <c r="CVN140" s="4"/>
      <c r="CVO140" s="4"/>
      <c r="CVP140" s="4"/>
      <c r="CVQ140" s="4"/>
      <c r="CVR140" s="4"/>
      <c r="CVS140" s="4"/>
      <c r="CVT140" s="4"/>
      <c r="CVU140" s="4"/>
      <c r="CVV140" s="4"/>
      <c r="CVW140" s="4"/>
      <c r="CVX140" s="4"/>
      <c r="CVY140" s="4"/>
      <c r="CVZ140" s="4"/>
      <c r="CWA140" s="4"/>
      <c r="CWB140" s="4"/>
      <c r="CWC140" s="4"/>
      <c r="CWD140" s="4"/>
      <c r="CWE140" s="4"/>
      <c r="CWF140" s="4"/>
      <c r="CWG140" s="4"/>
      <c r="CWH140" s="4"/>
      <c r="CWI140" s="4"/>
      <c r="CWJ140" s="4"/>
      <c r="CWK140" s="4"/>
      <c r="CWL140" s="4"/>
      <c r="CWM140" s="4"/>
      <c r="CWN140" s="4"/>
      <c r="CWO140" s="4"/>
      <c r="CWP140" s="4"/>
      <c r="CWQ140" s="4"/>
      <c r="CWR140" s="4"/>
      <c r="CWS140" s="4"/>
      <c r="CWT140" s="4"/>
      <c r="CWU140" s="4"/>
      <c r="CWV140" s="4"/>
      <c r="CWW140" s="4"/>
      <c r="CWX140" s="4"/>
      <c r="CWY140" s="4"/>
      <c r="CWZ140" s="4"/>
      <c r="CXA140" s="4"/>
      <c r="CXB140" s="4"/>
      <c r="CXC140" s="4"/>
      <c r="CXD140" s="4"/>
      <c r="CXE140" s="4"/>
      <c r="CXF140" s="4"/>
      <c r="CXG140" s="4"/>
      <c r="CXH140" s="4"/>
      <c r="CXI140" s="4"/>
      <c r="CXJ140" s="4"/>
      <c r="CXK140" s="4"/>
      <c r="CXL140" s="4"/>
      <c r="CXM140" s="4"/>
      <c r="CXN140" s="4"/>
      <c r="CXO140" s="4"/>
      <c r="CXP140" s="4"/>
      <c r="CXQ140" s="4"/>
      <c r="CXR140" s="4"/>
      <c r="CXS140" s="4"/>
      <c r="CXT140" s="4"/>
      <c r="CXU140" s="4"/>
      <c r="CXV140" s="4"/>
      <c r="CXW140" s="4"/>
      <c r="CXX140" s="4"/>
      <c r="CXY140" s="4"/>
      <c r="CXZ140" s="4"/>
      <c r="CYA140" s="4"/>
      <c r="CYB140" s="4"/>
      <c r="CYC140" s="4"/>
      <c r="CYD140" s="4"/>
      <c r="CYE140" s="4"/>
      <c r="CYF140" s="4"/>
      <c r="CYG140" s="4"/>
      <c r="CYH140" s="4"/>
      <c r="CYI140" s="4"/>
      <c r="CYJ140" s="4"/>
      <c r="CYK140" s="4"/>
      <c r="CYL140" s="4"/>
      <c r="CYM140" s="4"/>
      <c r="CYN140" s="4"/>
      <c r="CYO140" s="4"/>
      <c r="CYP140" s="4"/>
      <c r="CYQ140" s="4"/>
      <c r="CYR140" s="4"/>
      <c r="CYS140" s="4"/>
      <c r="CYT140" s="4"/>
      <c r="CYU140" s="4"/>
      <c r="CYV140" s="4"/>
      <c r="CYW140" s="4"/>
      <c r="CYX140" s="4"/>
      <c r="CYY140" s="4"/>
      <c r="CYZ140" s="4"/>
      <c r="CZA140" s="4"/>
      <c r="CZB140" s="4"/>
      <c r="CZC140" s="4"/>
      <c r="CZD140" s="4"/>
      <c r="CZE140" s="4"/>
      <c r="CZF140" s="4"/>
      <c r="CZG140" s="4"/>
      <c r="CZH140" s="4"/>
      <c r="CZI140" s="4"/>
      <c r="CZJ140" s="4"/>
      <c r="CZK140" s="4"/>
      <c r="CZL140" s="4"/>
      <c r="CZM140" s="4"/>
      <c r="CZN140" s="4"/>
      <c r="CZO140" s="4"/>
      <c r="CZP140" s="4"/>
      <c r="CZQ140" s="4"/>
      <c r="CZR140" s="4"/>
      <c r="CZS140" s="4"/>
      <c r="CZT140" s="4"/>
      <c r="CZU140" s="4"/>
      <c r="CZV140" s="4"/>
      <c r="CZW140" s="4"/>
      <c r="CZX140" s="4"/>
      <c r="CZY140" s="4"/>
      <c r="CZZ140" s="4"/>
      <c r="DAA140" s="4"/>
      <c r="DAB140" s="4"/>
      <c r="DAC140" s="4"/>
      <c r="DAD140" s="4"/>
      <c r="DAE140" s="4"/>
      <c r="DAF140" s="4"/>
      <c r="DAG140" s="4"/>
      <c r="DAH140" s="4"/>
      <c r="DAI140" s="4"/>
      <c r="DAJ140" s="4"/>
      <c r="DAK140" s="4"/>
      <c r="DAL140" s="4"/>
      <c r="DAM140" s="4"/>
      <c r="DAN140" s="4"/>
      <c r="DAO140" s="4"/>
      <c r="DAP140" s="4"/>
      <c r="DAQ140" s="4"/>
      <c r="DAR140" s="4"/>
      <c r="DAS140" s="4"/>
      <c r="DAT140" s="4"/>
      <c r="DAU140" s="4"/>
      <c r="DAV140" s="4"/>
      <c r="DAW140" s="4"/>
      <c r="DAX140" s="4"/>
      <c r="DAY140" s="4"/>
      <c r="DAZ140" s="4"/>
      <c r="DBA140" s="4"/>
      <c r="DBB140" s="4"/>
      <c r="DBC140" s="4"/>
      <c r="DBD140" s="4"/>
      <c r="DBE140" s="4"/>
      <c r="DBF140" s="4"/>
      <c r="DBG140" s="4"/>
      <c r="DBH140" s="4"/>
      <c r="DBI140" s="4"/>
      <c r="DBJ140" s="4"/>
      <c r="DBK140" s="4"/>
      <c r="DBL140" s="4"/>
      <c r="DBM140" s="4"/>
      <c r="DBN140" s="4"/>
      <c r="DBO140" s="78"/>
      <c r="DBP140" s="78"/>
      <c r="DBQ140" s="78"/>
      <c r="DBR140" s="78"/>
      <c r="DBS140" s="78"/>
      <c r="DBT140" s="78"/>
      <c r="DBU140" s="4"/>
      <c r="DBV140" s="4"/>
      <c r="DBW140" s="4"/>
      <c r="DBX140" s="4"/>
      <c r="DBY140" s="4"/>
      <c r="DBZ140" s="4"/>
      <c r="DCA140" s="4"/>
      <c r="DCB140" s="4"/>
      <c r="DCC140" s="4"/>
      <c r="DCD140" s="4"/>
      <c r="DCE140" s="4"/>
      <c r="DCF140" s="4"/>
      <c r="DCG140" s="4"/>
      <c r="DCH140" s="4"/>
      <c r="DCI140" s="4"/>
      <c r="DCJ140" s="4"/>
      <c r="DCK140" s="4"/>
      <c r="DCL140" s="4"/>
      <c r="DCM140" s="4"/>
      <c r="DCN140" s="4"/>
      <c r="DCO140" s="4"/>
      <c r="DCP140" s="4"/>
      <c r="DCQ140" s="4"/>
      <c r="DCR140" s="4"/>
      <c r="DCS140" s="4"/>
      <c r="DCT140" s="4"/>
      <c r="DCU140" s="4"/>
      <c r="DCV140" s="4"/>
      <c r="DCW140" s="4"/>
      <c r="DCX140" s="4"/>
      <c r="DCY140" s="4"/>
      <c r="DCZ140" s="4"/>
      <c r="DDA140" s="4"/>
      <c r="DDB140" s="4"/>
      <c r="DDC140" s="4"/>
      <c r="DDD140" s="4"/>
      <c r="DDE140" s="4"/>
      <c r="DDF140" s="4"/>
      <c r="DDG140" s="4"/>
      <c r="DDH140" s="4"/>
      <c r="DDI140" s="4"/>
      <c r="DDJ140" s="4"/>
      <c r="DDK140" s="4"/>
      <c r="DDL140" s="4"/>
      <c r="DDM140" s="4"/>
      <c r="DDN140" s="4"/>
      <c r="DDO140" s="4"/>
      <c r="DDP140" s="4"/>
      <c r="DDQ140" s="4"/>
      <c r="DDR140" s="4"/>
      <c r="DDS140" s="4"/>
      <c r="DDT140" s="4"/>
      <c r="DDU140" s="4"/>
      <c r="DDV140" s="4"/>
      <c r="DDW140" s="4"/>
      <c r="DDX140" s="4"/>
      <c r="DDY140" s="4"/>
      <c r="DDZ140" s="4"/>
      <c r="DEA140" s="4"/>
      <c r="DEB140" s="4"/>
      <c r="DEC140" s="4"/>
      <c r="DED140" s="4"/>
      <c r="DEE140" s="4"/>
      <c r="DEF140" s="4"/>
      <c r="DEG140" s="4"/>
      <c r="DEH140" s="4"/>
      <c r="DEI140" s="4"/>
      <c r="DEJ140" s="4"/>
      <c r="DEK140" s="4"/>
      <c r="DEL140" s="4"/>
      <c r="DEM140" s="4"/>
      <c r="DEN140" s="4"/>
      <c r="DEO140" s="4"/>
      <c r="DEP140" s="4"/>
      <c r="DEQ140" s="4"/>
      <c r="DER140" s="4"/>
      <c r="DES140" s="4"/>
      <c r="DET140" s="4"/>
      <c r="DEU140" s="4"/>
      <c r="DEV140" s="4"/>
      <c r="DEW140" s="4"/>
      <c r="DEX140" s="4"/>
      <c r="DEY140" s="4"/>
      <c r="DEZ140" s="4"/>
      <c r="DFA140" s="4"/>
      <c r="DFB140" s="4"/>
      <c r="DFC140" s="4"/>
      <c r="DFD140" s="4"/>
      <c r="DFE140" s="4"/>
      <c r="DFF140" s="4"/>
      <c r="DFG140" s="4"/>
      <c r="DFH140" s="4"/>
      <c r="DFI140" s="4"/>
      <c r="DFJ140" s="4"/>
      <c r="DFK140" s="4"/>
      <c r="DFL140" s="4"/>
      <c r="DFM140" s="4"/>
      <c r="DFN140" s="4"/>
      <c r="DFO140" s="4"/>
      <c r="DFP140" s="4"/>
      <c r="DFQ140" s="4"/>
      <c r="DFR140" s="4"/>
      <c r="DFS140" s="4"/>
      <c r="DFT140" s="4"/>
      <c r="DFU140" s="4"/>
      <c r="DFV140" s="4"/>
      <c r="DFW140" s="4"/>
      <c r="DFX140" s="4"/>
      <c r="DFY140" s="4"/>
      <c r="DFZ140" s="4"/>
      <c r="DGA140" s="4"/>
      <c r="DGB140" s="4"/>
      <c r="DGC140" s="4"/>
      <c r="DGD140" s="4"/>
      <c r="DGE140" s="4"/>
      <c r="DGF140" s="4"/>
      <c r="DGG140" s="4"/>
      <c r="DGH140" s="4"/>
      <c r="DGI140" s="4"/>
      <c r="DGJ140" s="4"/>
      <c r="DGK140" s="4"/>
      <c r="DGL140" s="4"/>
      <c r="DGM140" s="4"/>
      <c r="DGN140" s="4"/>
      <c r="DGO140" s="4"/>
      <c r="DGP140" s="4"/>
      <c r="DGQ140" s="4"/>
      <c r="DGR140" s="4"/>
      <c r="DGS140" s="4"/>
      <c r="DGT140" s="4"/>
      <c r="DGU140" s="4"/>
      <c r="DGV140" s="4"/>
      <c r="DGW140" s="4"/>
      <c r="DGX140" s="4"/>
      <c r="DGY140" s="4"/>
      <c r="DGZ140" s="4"/>
      <c r="DHA140" s="4"/>
      <c r="DHB140" s="4"/>
      <c r="DHC140" s="4"/>
      <c r="DHD140" s="4"/>
      <c r="DHE140" s="4"/>
      <c r="DHF140" s="4"/>
      <c r="DHG140" s="4"/>
      <c r="DHH140" s="4"/>
      <c r="DHI140" s="4"/>
      <c r="DHJ140" s="4"/>
      <c r="DHK140" s="4"/>
      <c r="DHL140" s="4"/>
      <c r="DHM140" s="4"/>
      <c r="DHN140" s="4"/>
      <c r="DHO140" s="4"/>
      <c r="DHP140" s="4"/>
      <c r="DHQ140" s="4"/>
      <c r="DHR140" s="4"/>
      <c r="DHS140" s="4"/>
      <c r="DHT140" s="4"/>
      <c r="DHU140" s="4"/>
      <c r="DHV140" s="4"/>
      <c r="DHW140" s="4"/>
      <c r="DHX140" s="4"/>
      <c r="DHY140" s="4"/>
      <c r="DHZ140" s="4"/>
      <c r="DIA140" s="4"/>
      <c r="DIB140" s="4"/>
      <c r="DIC140" s="4"/>
      <c r="DID140" s="4"/>
      <c r="DIE140" s="4"/>
      <c r="DIF140" s="4"/>
      <c r="DIG140" s="4"/>
      <c r="DIH140" s="4"/>
      <c r="DII140" s="4"/>
      <c r="DIJ140" s="4"/>
      <c r="DIK140" s="4"/>
      <c r="DIL140" s="4"/>
      <c r="DIM140" s="4"/>
      <c r="DIN140" s="4"/>
      <c r="DIO140" s="4"/>
      <c r="DIP140" s="4"/>
      <c r="DIQ140" s="4"/>
      <c r="DIR140" s="4"/>
      <c r="DIS140" s="4"/>
      <c r="DIT140" s="4"/>
      <c r="DIU140" s="4"/>
      <c r="DIV140" s="4"/>
      <c r="DIW140" s="4"/>
      <c r="DIX140" s="4"/>
      <c r="DIY140" s="4"/>
      <c r="DIZ140" s="4"/>
      <c r="DJA140" s="4"/>
      <c r="DJB140" s="4"/>
      <c r="DJC140" s="4"/>
      <c r="DJD140" s="4"/>
      <c r="DJE140" s="4"/>
      <c r="DJF140" s="4"/>
      <c r="DJG140" s="4"/>
      <c r="DJH140" s="4"/>
      <c r="DJI140" s="4"/>
      <c r="DJJ140" s="4"/>
      <c r="DJK140" s="4"/>
      <c r="DJL140" s="4"/>
      <c r="DJM140" s="4"/>
      <c r="DJN140" s="4"/>
      <c r="DJO140" s="4"/>
      <c r="DJP140" s="4"/>
      <c r="DJQ140" s="4"/>
      <c r="DJR140" s="4"/>
      <c r="DJS140" s="4"/>
      <c r="DJT140" s="4"/>
      <c r="DJU140" s="4"/>
      <c r="DJV140" s="4"/>
      <c r="DJW140" s="4"/>
      <c r="DJX140" s="4"/>
      <c r="DJY140" s="4"/>
      <c r="DJZ140" s="4"/>
      <c r="DKA140" s="4"/>
      <c r="DKB140" s="4"/>
      <c r="DKC140" s="4"/>
      <c r="DKD140" s="4"/>
      <c r="DKE140" s="4"/>
      <c r="DKF140" s="4"/>
      <c r="DKG140" s="4"/>
      <c r="DKH140" s="4"/>
      <c r="DKI140" s="4"/>
      <c r="DKJ140" s="4"/>
      <c r="DKK140" s="4"/>
      <c r="DKL140" s="4"/>
      <c r="DKM140" s="4"/>
      <c r="DKN140" s="4"/>
      <c r="DKO140" s="4"/>
      <c r="DKP140" s="4"/>
      <c r="DKQ140" s="4"/>
      <c r="DKR140" s="4"/>
      <c r="DKS140" s="4"/>
      <c r="DKT140" s="4"/>
      <c r="DKU140" s="4"/>
      <c r="DKV140" s="4"/>
      <c r="DKW140" s="4"/>
      <c r="DKX140" s="4"/>
      <c r="DKY140" s="4"/>
      <c r="DKZ140" s="4"/>
      <c r="DLA140" s="4"/>
      <c r="DLB140" s="4"/>
      <c r="DLC140" s="4"/>
      <c r="DLD140" s="4"/>
      <c r="DLE140" s="4"/>
      <c r="DLF140" s="4"/>
      <c r="DLG140" s="4"/>
      <c r="DLH140" s="4"/>
      <c r="DLI140" s="4"/>
      <c r="DLJ140" s="4"/>
      <c r="DLK140" s="78"/>
      <c r="DLL140" s="78"/>
      <c r="DLM140" s="78"/>
      <c r="DLN140" s="78"/>
      <c r="DLO140" s="78"/>
      <c r="DLP140" s="78"/>
      <c r="DLQ140" s="4"/>
      <c r="DLR140" s="4"/>
      <c r="DLS140" s="4"/>
      <c r="DLT140" s="4"/>
      <c r="DLU140" s="4"/>
      <c r="DLV140" s="4"/>
      <c r="DLW140" s="4"/>
      <c r="DLX140" s="4"/>
      <c r="DLY140" s="4"/>
      <c r="DLZ140" s="4"/>
      <c r="DMA140" s="4"/>
      <c r="DMB140" s="4"/>
      <c r="DMC140" s="4"/>
      <c r="DMD140" s="4"/>
      <c r="DME140" s="4"/>
      <c r="DMF140" s="4"/>
      <c r="DMG140" s="4"/>
      <c r="DMH140" s="4"/>
      <c r="DMI140" s="4"/>
      <c r="DMJ140" s="4"/>
      <c r="DMK140" s="4"/>
      <c r="DML140" s="4"/>
      <c r="DMM140" s="4"/>
      <c r="DMN140" s="4"/>
      <c r="DMO140" s="4"/>
      <c r="DMP140" s="4"/>
      <c r="DMQ140" s="4"/>
      <c r="DMR140" s="4"/>
      <c r="DMS140" s="4"/>
      <c r="DMT140" s="4"/>
      <c r="DMU140" s="4"/>
      <c r="DMV140" s="4"/>
      <c r="DMW140" s="4"/>
      <c r="DMX140" s="4"/>
      <c r="DMY140" s="4"/>
      <c r="DMZ140" s="4"/>
      <c r="DNA140" s="4"/>
      <c r="DNB140" s="4"/>
      <c r="DNC140" s="4"/>
      <c r="DND140" s="4"/>
      <c r="DNE140" s="4"/>
      <c r="DNF140" s="4"/>
      <c r="DNG140" s="4"/>
      <c r="DNH140" s="4"/>
      <c r="DNI140" s="4"/>
      <c r="DNJ140" s="4"/>
      <c r="DNK140" s="4"/>
      <c r="DNL140" s="4"/>
      <c r="DNM140" s="4"/>
      <c r="DNN140" s="4"/>
      <c r="DNO140" s="4"/>
      <c r="DNP140" s="4"/>
      <c r="DNQ140" s="4"/>
      <c r="DNR140" s="4"/>
      <c r="DNS140" s="4"/>
      <c r="DNT140" s="4"/>
      <c r="DNU140" s="4"/>
      <c r="DNV140" s="4"/>
      <c r="DNW140" s="4"/>
      <c r="DNX140" s="4"/>
      <c r="DNY140" s="4"/>
      <c r="DNZ140" s="4"/>
      <c r="DOA140" s="4"/>
      <c r="DOB140" s="4"/>
      <c r="DOC140" s="4"/>
      <c r="DOD140" s="4"/>
      <c r="DOE140" s="4"/>
      <c r="DOF140" s="4"/>
      <c r="DOG140" s="4"/>
      <c r="DOH140" s="4"/>
      <c r="DOI140" s="4"/>
      <c r="DOJ140" s="4"/>
      <c r="DOK140" s="4"/>
      <c r="DOL140" s="4"/>
      <c r="DOM140" s="4"/>
      <c r="DON140" s="4"/>
      <c r="DOO140" s="4"/>
      <c r="DOP140" s="4"/>
      <c r="DOQ140" s="4"/>
      <c r="DOR140" s="4"/>
      <c r="DOS140" s="4"/>
      <c r="DOT140" s="4"/>
      <c r="DOU140" s="4"/>
      <c r="DOV140" s="4"/>
      <c r="DOW140" s="4"/>
      <c r="DOX140" s="4"/>
      <c r="DOY140" s="4"/>
      <c r="DOZ140" s="4"/>
      <c r="DPA140" s="4"/>
      <c r="DPB140" s="4"/>
      <c r="DPC140" s="4"/>
      <c r="DPD140" s="4"/>
      <c r="DPE140" s="4"/>
      <c r="DPF140" s="4"/>
      <c r="DPG140" s="4"/>
      <c r="DPH140" s="4"/>
      <c r="DPI140" s="4"/>
      <c r="DPJ140" s="4"/>
      <c r="DPK140" s="4"/>
      <c r="DPL140" s="4"/>
      <c r="DPM140" s="4"/>
      <c r="DPN140" s="4"/>
      <c r="DPO140" s="4"/>
      <c r="DPP140" s="4"/>
      <c r="DPQ140" s="4"/>
      <c r="DPR140" s="4"/>
      <c r="DPS140" s="4"/>
      <c r="DPT140" s="4"/>
      <c r="DPU140" s="4"/>
      <c r="DPV140" s="4"/>
      <c r="DPW140" s="4"/>
      <c r="DPX140" s="4"/>
      <c r="DPY140" s="4"/>
      <c r="DPZ140" s="4"/>
      <c r="DQA140" s="4"/>
      <c r="DQB140" s="4"/>
      <c r="DQC140" s="4"/>
      <c r="DQD140" s="4"/>
      <c r="DQE140" s="4"/>
      <c r="DQF140" s="4"/>
      <c r="DQG140" s="4"/>
      <c r="DQH140" s="4"/>
      <c r="DQI140" s="4"/>
      <c r="DQJ140" s="4"/>
      <c r="DQK140" s="4"/>
      <c r="DQL140" s="4"/>
      <c r="DQM140" s="4"/>
      <c r="DQN140" s="4"/>
      <c r="DQO140" s="4"/>
      <c r="DQP140" s="4"/>
      <c r="DQQ140" s="4"/>
      <c r="DQR140" s="4"/>
      <c r="DQS140" s="4"/>
      <c r="DQT140" s="4"/>
      <c r="DQU140" s="4"/>
      <c r="DQV140" s="4"/>
      <c r="DQW140" s="4"/>
      <c r="DQX140" s="4"/>
      <c r="DQY140" s="4"/>
      <c r="DQZ140" s="4"/>
      <c r="DRA140" s="4"/>
      <c r="DRB140" s="4"/>
      <c r="DRC140" s="4"/>
      <c r="DRD140" s="4"/>
      <c r="DRE140" s="4"/>
      <c r="DRF140" s="4"/>
      <c r="DRG140" s="4"/>
      <c r="DRH140" s="4"/>
      <c r="DRI140" s="4"/>
      <c r="DRJ140" s="4"/>
      <c r="DRK140" s="4"/>
      <c r="DRL140" s="4"/>
      <c r="DRM140" s="4"/>
      <c r="DRN140" s="4"/>
      <c r="DRO140" s="4"/>
      <c r="DRP140" s="4"/>
      <c r="DRQ140" s="4"/>
      <c r="DRR140" s="4"/>
      <c r="DRS140" s="4"/>
      <c r="DRT140" s="4"/>
      <c r="DRU140" s="4"/>
      <c r="DRV140" s="4"/>
      <c r="DRW140" s="4"/>
      <c r="DRX140" s="4"/>
      <c r="DRY140" s="4"/>
      <c r="DRZ140" s="4"/>
      <c r="DSA140" s="4"/>
      <c r="DSB140" s="4"/>
      <c r="DSC140" s="4"/>
      <c r="DSD140" s="4"/>
      <c r="DSE140" s="4"/>
      <c r="DSF140" s="4"/>
      <c r="DSG140" s="4"/>
      <c r="DSH140" s="4"/>
      <c r="DSI140" s="4"/>
      <c r="DSJ140" s="4"/>
      <c r="DSK140" s="4"/>
      <c r="DSL140" s="4"/>
      <c r="DSM140" s="4"/>
      <c r="DSN140" s="4"/>
      <c r="DSO140" s="4"/>
      <c r="DSP140" s="4"/>
      <c r="DSQ140" s="4"/>
      <c r="DSR140" s="4"/>
      <c r="DSS140" s="4"/>
      <c r="DST140" s="4"/>
      <c r="DSU140" s="4"/>
      <c r="DSV140" s="4"/>
      <c r="DSW140" s="4"/>
      <c r="DSX140" s="4"/>
      <c r="DSY140" s="4"/>
      <c r="DSZ140" s="4"/>
      <c r="DTA140" s="4"/>
      <c r="DTB140" s="4"/>
      <c r="DTC140" s="4"/>
      <c r="DTD140" s="4"/>
      <c r="DTE140" s="4"/>
      <c r="DTF140" s="4"/>
      <c r="DTG140" s="4"/>
      <c r="DTH140" s="4"/>
      <c r="DTI140" s="4"/>
      <c r="DTJ140" s="4"/>
      <c r="DTK140" s="4"/>
      <c r="DTL140" s="4"/>
      <c r="DTM140" s="4"/>
      <c r="DTN140" s="4"/>
      <c r="DTO140" s="4"/>
      <c r="DTP140" s="4"/>
      <c r="DTQ140" s="4"/>
      <c r="DTR140" s="4"/>
      <c r="DTS140" s="4"/>
      <c r="DTT140" s="4"/>
      <c r="DTU140" s="4"/>
      <c r="DTV140" s="4"/>
      <c r="DTW140" s="4"/>
      <c r="DTX140" s="4"/>
      <c r="DTY140" s="4"/>
      <c r="DTZ140" s="4"/>
      <c r="DUA140" s="4"/>
      <c r="DUB140" s="4"/>
      <c r="DUC140" s="4"/>
      <c r="DUD140" s="4"/>
      <c r="DUE140" s="4"/>
      <c r="DUF140" s="4"/>
      <c r="DUG140" s="4"/>
      <c r="DUH140" s="4"/>
      <c r="DUI140" s="4"/>
      <c r="DUJ140" s="4"/>
      <c r="DUK140" s="4"/>
      <c r="DUL140" s="4"/>
      <c r="DUM140" s="4"/>
      <c r="DUN140" s="4"/>
      <c r="DUO140" s="4"/>
      <c r="DUP140" s="4"/>
      <c r="DUQ140" s="4"/>
      <c r="DUR140" s="4"/>
      <c r="DUS140" s="4"/>
      <c r="DUT140" s="4"/>
      <c r="DUU140" s="4"/>
      <c r="DUV140" s="4"/>
      <c r="DUW140" s="4"/>
      <c r="DUX140" s="4"/>
      <c r="DUY140" s="4"/>
      <c r="DUZ140" s="4"/>
      <c r="DVA140" s="4"/>
      <c r="DVB140" s="4"/>
      <c r="DVC140" s="4"/>
      <c r="DVD140" s="4"/>
      <c r="DVE140" s="4"/>
      <c r="DVF140" s="4"/>
      <c r="DVG140" s="78"/>
      <c r="DVH140" s="78"/>
      <c r="DVI140" s="78"/>
      <c r="DVJ140" s="78"/>
      <c r="DVK140" s="78"/>
      <c r="DVL140" s="78"/>
      <c r="DVM140" s="4"/>
      <c r="DVN140" s="4"/>
      <c r="DVO140" s="4"/>
      <c r="DVP140" s="4"/>
      <c r="DVQ140" s="4"/>
      <c r="DVR140" s="4"/>
      <c r="DVS140" s="4"/>
      <c r="DVT140" s="4"/>
      <c r="DVU140" s="4"/>
      <c r="DVV140" s="4"/>
      <c r="DVW140" s="4"/>
      <c r="DVX140" s="4"/>
      <c r="DVY140" s="4"/>
      <c r="DVZ140" s="4"/>
      <c r="DWA140" s="4"/>
      <c r="DWB140" s="4"/>
      <c r="DWC140" s="4"/>
      <c r="DWD140" s="4"/>
      <c r="DWE140" s="4"/>
      <c r="DWF140" s="4"/>
      <c r="DWG140" s="4"/>
      <c r="DWH140" s="4"/>
      <c r="DWI140" s="4"/>
      <c r="DWJ140" s="4"/>
      <c r="DWK140" s="4"/>
      <c r="DWL140" s="4"/>
      <c r="DWM140" s="4"/>
      <c r="DWN140" s="4"/>
      <c r="DWO140" s="4"/>
      <c r="DWP140" s="4"/>
      <c r="DWQ140" s="4"/>
      <c r="DWR140" s="4"/>
      <c r="DWS140" s="4"/>
      <c r="DWT140" s="4"/>
      <c r="DWU140" s="4"/>
      <c r="DWV140" s="4"/>
      <c r="DWW140" s="4"/>
      <c r="DWX140" s="4"/>
      <c r="DWY140" s="4"/>
      <c r="DWZ140" s="4"/>
      <c r="DXA140" s="4"/>
      <c r="DXB140" s="4"/>
      <c r="DXC140" s="4"/>
      <c r="DXD140" s="4"/>
      <c r="DXE140" s="4"/>
      <c r="DXF140" s="4"/>
      <c r="DXG140" s="4"/>
      <c r="DXH140" s="4"/>
      <c r="DXI140" s="4"/>
      <c r="DXJ140" s="4"/>
      <c r="DXK140" s="4"/>
      <c r="DXL140" s="4"/>
      <c r="DXM140" s="4"/>
      <c r="DXN140" s="4"/>
      <c r="DXO140" s="4"/>
      <c r="DXP140" s="4"/>
      <c r="DXQ140" s="4"/>
      <c r="DXR140" s="4"/>
      <c r="DXS140" s="4"/>
      <c r="DXT140" s="4"/>
      <c r="DXU140" s="4"/>
      <c r="DXV140" s="4"/>
      <c r="DXW140" s="4"/>
      <c r="DXX140" s="4"/>
      <c r="DXY140" s="4"/>
      <c r="DXZ140" s="4"/>
      <c r="DYA140" s="4"/>
      <c r="DYB140" s="4"/>
      <c r="DYC140" s="4"/>
      <c r="DYD140" s="4"/>
      <c r="DYE140" s="4"/>
      <c r="DYF140" s="4"/>
      <c r="DYG140" s="4"/>
      <c r="DYH140" s="4"/>
      <c r="DYI140" s="4"/>
      <c r="DYJ140" s="4"/>
      <c r="DYK140" s="4"/>
      <c r="DYL140" s="4"/>
      <c r="DYM140" s="4"/>
      <c r="DYN140" s="4"/>
      <c r="DYO140" s="4"/>
      <c r="DYP140" s="4"/>
      <c r="DYQ140" s="4"/>
      <c r="DYR140" s="4"/>
      <c r="DYS140" s="4"/>
      <c r="DYT140" s="4"/>
      <c r="DYU140" s="4"/>
      <c r="DYV140" s="4"/>
      <c r="DYW140" s="4"/>
      <c r="DYX140" s="4"/>
      <c r="DYY140" s="4"/>
      <c r="DYZ140" s="4"/>
      <c r="DZA140" s="4"/>
      <c r="DZB140" s="4"/>
      <c r="DZC140" s="4"/>
      <c r="DZD140" s="4"/>
      <c r="DZE140" s="4"/>
      <c r="DZF140" s="4"/>
      <c r="DZG140" s="4"/>
      <c r="DZH140" s="4"/>
      <c r="DZI140" s="4"/>
      <c r="DZJ140" s="4"/>
      <c r="DZK140" s="4"/>
      <c r="DZL140" s="4"/>
      <c r="DZM140" s="4"/>
      <c r="DZN140" s="4"/>
      <c r="DZO140" s="4"/>
      <c r="DZP140" s="4"/>
      <c r="DZQ140" s="4"/>
      <c r="DZR140" s="4"/>
      <c r="DZS140" s="4"/>
      <c r="DZT140" s="4"/>
      <c r="DZU140" s="4"/>
      <c r="DZV140" s="4"/>
      <c r="DZW140" s="4"/>
      <c r="DZX140" s="4"/>
      <c r="DZY140" s="4"/>
      <c r="DZZ140" s="4"/>
      <c r="EAA140" s="4"/>
      <c r="EAB140" s="4"/>
      <c r="EAC140" s="4"/>
      <c r="EAD140" s="4"/>
      <c r="EAE140" s="4"/>
      <c r="EAF140" s="4"/>
      <c r="EAG140" s="4"/>
      <c r="EAH140" s="4"/>
      <c r="EAI140" s="4"/>
      <c r="EAJ140" s="4"/>
      <c r="EAK140" s="4"/>
      <c r="EAL140" s="4"/>
      <c r="EAM140" s="4"/>
      <c r="EAN140" s="4"/>
      <c r="EAO140" s="4"/>
      <c r="EAP140" s="4"/>
      <c r="EAQ140" s="4"/>
      <c r="EAR140" s="4"/>
      <c r="EAS140" s="4"/>
      <c r="EAT140" s="4"/>
      <c r="EAU140" s="4"/>
      <c r="EAV140" s="4"/>
      <c r="EAW140" s="4"/>
      <c r="EAX140" s="4"/>
      <c r="EAY140" s="4"/>
      <c r="EAZ140" s="4"/>
      <c r="EBA140" s="4"/>
      <c r="EBB140" s="4"/>
      <c r="EBC140" s="4"/>
      <c r="EBD140" s="4"/>
      <c r="EBE140" s="4"/>
      <c r="EBF140" s="4"/>
      <c r="EBG140" s="4"/>
      <c r="EBH140" s="4"/>
      <c r="EBI140" s="4"/>
      <c r="EBJ140" s="4"/>
      <c r="EBK140" s="4"/>
      <c r="EBL140" s="4"/>
      <c r="EBM140" s="4"/>
      <c r="EBN140" s="4"/>
      <c r="EBO140" s="4"/>
      <c r="EBP140" s="4"/>
      <c r="EBQ140" s="4"/>
      <c r="EBR140" s="4"/>
      <c r="EBS140" s="4"/>
      <c r="EBT140" s="4"/>
      <c r="EBU140" s="4"/>
      <c r="EBV140" s="4"/>
      <c r="EBW140" s="4"/>
      <c r="EBX140" s="4"/>
      <c r="EBY140" s="4"/>
      <c r="EBZ140" s="4"/>
      <c r="ECA140" s="4"/>
      <c r="ECB140" s="4"/>
      <c r="ECC140" s="4"/>
      <c r="ECD140" s="4"/>
      <c r="ECE140" s="4"/>
      <c r="ECF140" s="4"/>
      <c r="ECG140" s="4"/>
      <c r="ECH140" s="4"/>
      <c r="ECI140" s="4"/>
      <c r="ECJ140" s="4"/>
      <c r="ECK140" s="4"/>
      <c r="ECL140" s="4"/>
      <c r="ECM140" s="4"/>
      <c r="ECN140" s="4"/>
      <c r="ECO140" s="4"/>
      <c r="ECP140" s="4"/>
      <c r="ECQ140" s="4"/>
      <c r="ECR140" s="4"/>
      <c r="ECS140" s="4"/>
      <c r="ECT140" s="4"/>
      <c r="ECU140" s="4"/>
      <c r="ECV140" s="4"/>
      <c r="ECW140" s="4"/>
      <c r="ECX140" s="4"/>
      <c r="ECY140" s="4"/>
      <c r="ECZ140" s="4"/>
      <c r="EDA140" s="4"/>
      <c r="EDB140" s="4"/>
      <c r="EDC140" s="4"/>
      <c r="EDD140" s="4"/>
      <c r="EDE140" s="4"/>
      <c r="EDF140" s="4"/>
      <c r="EDG140" s="4"/>
      <c r="EDH140" s="4"/>
      <c r="EDI140" s="4"/>
      <c r="EDJ140" s="4"/>
      <c r="EDK140" s="4"/>
      <c r="EDL140" s="4"/>
      <c r="EDM140" s="4"/>
      <c r="EDN140" s="4"/>
      <c r="EDO140" s="4"/>
      <c r="EDP140" s="4"/>
      <c r="EDQ140" s="4"/>
      <c r="EDR140" s="4"/>
      <c r="EDS140" s="4"/>
      <c r="EDT140" s="4"/>
      <c r="EDU140" s="4"/>
      <c r="EDV140" s="4"/>
      <c r="EDW140" s="4"/>
      <c r="EDX140" s="4"/>
      <c r="EDY140" s="4"/>
      <c r="EDZ140" s="4"/>
      <c r="EEA140" s="4"/>
      <c r="EEB140" s="4"/>
      <c r="EEC140" s="4"/>
      <c r="EED140" s="4"/>
      <c r="EEE140" s="4"/>
      <c r="EEF140" s="4"/>
      <c r="EEG140" s="4"/>
      <c r="EEH140" s="4"/>
      <c r="EEI140" s="4"/>
      <c r="EEJ140" s="4"/>
      <c r="EEK140" s="4"/>
      <c r="EEL140" s="4"/>
      <c r="EEM140" s="4"/>
      <c r="EEN140" s="4"/>
      <c r="EEO140" s="4"/>
      <c r="EEP140" s="4"/>
      <c r="EEQ140" s="4"/>
      <c r="EER140" s="4"/>
      <c r="EES140" s="4"/>
      <c r="EET140" s="4"/>
      <c r="EEU140" s="4"/>
      <c r="EEV140" s="4"/>
      <c r="EEW140" s="4"/>
      <c r="EEX140" s="4"/>
      <c r="EEY140" s="4"/>
      <c r="EEZ140" s="4"/>
      <c r="EFA140" s="4"/>
      <c r="EFB140" s="4"/>
      <c r="EFC140" s="78"/>
      <c r="EFD140" s="78"/>
      <c r="EFE140" s="78"/>
      <c r="EFF140" s="78"/>
      <c r="EFG140" s="78"/>
      <c r="EFH140" s="78"/>
      <c r="EFI140" s="4"/>
      <c r="EFJ140" s="4"/>
      <c r="EFK140" s="4"/>
      <c r="EFL140" s="4"/>
      <c r="EFM140" s="4"/>
      <c r="EFN140" s="4"/>
      <c r="EFO140" s="4"/>
      <c r="EFP140" s="4"/>
      <c r="EFQ140" s="4"/>
      <c r="EFR140" s="4"/>
      <c r="EFS140" s="4"/>
      <c r="EFT140" s="4"/>
      <c r="EFU140" s="4"/>
      <c r="EFV140" s="4"/>
      <c r="EFW140" s="4"/>
      <c r="EFX140" s="4"/>
      <c r="EFY140" s="4"/>
      <c r="EFZ140" s="4"/>
      <c r="EGA140" s="4"/>
      <c r="EGB140" s="4"/>
      <c r="EGC140" s="4"/>
      <c r="EGD140" s="4"/>
      <c r="EGE140" s="4"/>
      <c r="EGF140" s="4"/>
      <c r="EGG140" s="4"/>
      <c r="EGH140" s="4"/>
      <c r="EGI140" s="4"/>
      <c r="EGJ140" s="4"/>
      <c r="EGK140" s="4"/>
      <c r="EGL140" s="4"/>
      <c r="EGM140" s="4"/>
      <c r="EGN140" s="4"/>
      <c r="EGO140" s="4"/>
      <c r="EGP140" s="4"/>
      <c r="EGQ140" s="4"/>
      <c r="EGR140" s="4"/>
      <c r="EGS140" s="4"/>
      <c r="EGT140" s="4"/>
      <c r="EGU140" s="4"/>
      <c r="EGV140" s="4"/>
      <c r="EGW140" s="4"/>
      <c r="EGX140" s="4"/>
      <c r="EGY140" s="4"/>
      <c r="EGZ140" s="4"/>
      <c r="EHA140" s="4"/>
      <c r="EHB140" s="4"/>
      <c r="EHC140" s="4"/>
      <c r="EHD140" s="4"/>
      <c r="EHE140" s="4"/>
      <c r="EHF140" s="4"/>
      <c r="EHG140" s="4"/>
      <c r="EHH140" s="4"/>
      <c r="EHI140" s="4"/>
      <c r="EHJ140" s="4"/>
      <c r="EHK140" s="4"/>
      <c r="EHL140" s="4"/>
      <c r="EHM140" s="4"/>
      <c r="EHN140" s="4"/>
      <c r="EHO140" s="4"/>
      <c r="EHP140" s="4"/>
      <c r="EHQ140" s="4"/>
      <c r="EHR140" s="4"/>
      <c r="EHS140" s="4"/>
      <c r="EHT140" s="4"/>
      <c r="EHU140" s="4"/>
      <c r="EHV140" s="4"/>
      <c r="EHW140" s="4"/>
      <c r="EHX140" s="4"/>
      <c r="EHY140" s="4"/>
      <c r="EHZ140" s="4"/>
      <c r="EIA140" s="4"/>
      <c r="EIB140" s="4"/>
      <c r="EIC140" s="4"/>
      <c r="EID140" s="4"/>
      <c r="EIE140" s="4"/>
      <c r="EIF140" s="4"/>
      <c r="EIG140" s="4"/>
      <c r="EIH140" s="4"/>
      <c r="EII140" s="4"/>
      <c r="EIJ140" s="4"/>
      <c r="EIK140" s="4"/>
      <c r="EIL140" s="4"/>
      <c r="EIM140" s="4"/>
      <c r="EIN140" s="4"/>
      <c r="EIO140" s="4"/>
      <c r="EIP140" s="4"/>
      <c r="EIQ140" s="4"/>
      <c r="EIR140" s="4"/>
      <c r="EIS140" s="4"/>
      <c r="EIT140" s="4"/>
      <c r="EIU140" s="4"/>
      <c r="EIV140" s="4"/>
      <c r="EIW140" s="4"/>
      <c r="EIX140" s="4"/>
      <c r="EIY140" s="4"/>
      <c r="EIZ140" s="4"/>
      <c r="EJA140" s="4"/>
      <c r="EJB140" s="4"/>
      <c r="EJC140" s="4"/>
      <c r="EJD140" s="4"/>
      <c r="EJE140" s="4"/>
      <c r="EJF140" s="4"/>
      <c r="EJG140" s="4"/>
      <c r="EJH140" s="4"/>
      <c r="EJI140" s="4"/>
      <c r="EJJ140" s="4"/>
      <c r="EJK140" s="4"/>
      <c r="EJL140" s="4"/>
      <c r="EJM140" s="4"/>
      <c r="EJN140" s="4"/>
      <c r="EJO140" s="4"/>
      <c r="EJP140" s="4"/>
      <c r="EJQ140" s="4"/>
      <c r="EJR140" s="4"/>
      <c r="EJS140" s="4"/>
      <c r="EJT140" s="4"/>
      <c r="EJU140" s="4"/>
      <c r="EJV140" s="4"/>
      <c r="EJW140" s="4"/>
      <c r="EJX140" s="4"/>
      <c r="EJY140" s="4"/>
      <c r="EJZ140" s="4"/>
      <c r="EKA140" s="4"/>
      <c r="EKB140" s="4"/>
      <c r="EKC140" s="4"/>
      <c r="EKD140" s="4"/>
      <c r="EKE140" s="4"/>
      <c r="EKF140" s="4"/>
      <c r="EKG140" s="4"/>
      <c r="EKH140" s="4"/>
      <c r="EKI140" s="4"/>
      <c r="EKJ140" s="4"/>
      <c r="EKK140" s="4"/>
      <c r="EKL140" s="4"/>
      <c r="EKM140" s="4"/>
      <c r="EKN140" s="4"/>
      <c r="EKO140" s="4"/>
      <c r="EKP140" s="4"/>
      <c r="EKQ140" s="4"/>
      <c r="EKR140" s="4"/>
      <c r="EKS140" s="4"/>
      <c r="EKT140" s="4"/>
      <c r="EKU140" s="4"/>
      <c r="EKV140" s="4"/>
      <c r="EKW140" s="4"/>
      <c r="EKX140" s="4"/>
      <c r="EKY140" s="4"/>
      <c r="EKZ140" s="4"/>
      <c r="ELA140" s="4"/>
      <c r="ELB140" s="4"/>
      <c r="ELC140" s="4"/>
      <c r="ELD140" s="4"/>
      <c r="ELE140" s="4"/>
      <c r="ELF140" s="4"/>
      <c r="ELG140" s="4"/>
      <c r="ELH140" s="4"/>
      <c r="ELI140" s="4"/>
      <c r="ELJ140" s="4"/>
      <c r="ELK140" s="4"/>
      <c r="ELL140" s="4"/>
      <c r="ELM140" s="4"/>
      <c r="ELN140" s="4"/>
      <c r="ELO140" s="4"/>
      <c r="ELP140" s="4"/>
      <c r="ELQ140" s="4"/>
      <c r="ELR140" s="4"/>
      <c r="ELS140" s="4"/>
      <c r="ELT140" s="4"/>
      <c r="ELU140" s="4"/>
      <c r="ELV140" s="4"/>
      <c r="ELW140" s="4"/>
      <c r="ELX140" s="4"/>
      <c r="ELY140" s="4"/>
      <c r="ELZ140" s="4"/>
      <c r="EMA140" s="4"/>
      <c r="EMB140" s="4"/>
      <c r="EMC140" s="4"/>
      <c r="EMD140" s="4"/>
      <c r="EME140" s="4"/>
      <c r="EMF140" s="4"/>
      <c r="EMG140" s="4"/>
      <c r="EMH140" s="4"/>
      <c r="EMI140" s="4"/>
      <c r="EMJ140" s="4"/>
      <c r="EMK140" s="4"/>
      <c r="EML140" s="4"/>
      <c r="EMM140" s="4"/>
      <c r="EMN140" s="4"/>
      <c r="EMO140" s="4"/>
      <c r="EMP140" s="4"/>
      <c r="EMQ140" s="4"/>
      <c r="EMR140" s="4"/>
      <c r="EMS140" s="4"/>
      <c r="EMT140" s="4"/>
      <c r="EMU140" s="4"/>
      <c r="EMV140" s="4"/>
      <c r="EMW140" s="4"/>
      <c r="EMX140" s="4"/>
      <c r="EMY140" s="4"/>
      <c r="EMZ140" s="4"/>
      <c r="ENA140" s="4"/>
      <c r="ENB140" s="4"/>
      <c r="ENC140" s="4"/>
      <c r="END140" s="4"/>
      <c r="ENE140" s="4"/>
      <c r="ENF140" s="4"/>
      <c r="ENG140" s="4"/>
      <c r="ENH140" s="4"/>
      <c r="ENI140" s="4"/>
      <c r="ENJ140" s="4"/>
      <c r="ENK140" s="4"/>
      <c r="ENL140" s="4"/>
      <c r="ENM140" s="4"/>
      <c r="ENN140" s="4"/>
      <c r="ENO140" s="4"/>
      <c r="ENP140" s="4"/>
      <c r="ENQ140" s="4"/>
      <c r="ENR140" s="4"/>
      <c r="ENS140" s="4"/>
      <c r="ENT140" s="4"/>
      <c r="ENU140" s="4"/>
      <c r="ENV140" s="4"/>
      <c r="ENW140" s="4"/>
      <c r="ENX140" s="4"/>
      <c r="ENY140" s="4"/>
      <c r="ENZ140" s="4"/>
      <c r="EOA140" s="4"/>
      <c r="EOB140" s="4"/>
      <c r="EOC140" s="4"/>
      <c r="EOD140" s="4"/>
      <c r="EOE140" s="4"/>
      <c r="EOF140" s="4"/>
      <c r="EOG140" s="4"/>
      <c r="EOH140" s="4"/>
      <c r="EOI140" s="4"/>
      <c r="EOJ140" s="4"/>
      <c r="EOK140" s="4"/>
      <c r="EOL140" s="4"/>
      <c r="EOM140" s="4"/>
      <c r="EON140" s="4"/>
      <c r="EOO140" s="4"/>
      <c r="EOP140" s="4"/>
      <c r="EOQ140" s="4"/>
      <c r="EOR140" s="4"/>
      <c r="EOS140" s="4"/>
      <c r="EOT140" s="4"/>
      <c r="EOU140" s="4"/>
      <c r="EOV140" s="4"/>
      <c r="EOW140" s="4"/>
      <c r="EOX140" s="4"/>
      <c r="EOY140" s="78"/>
      <c r="EOZ140" s="78"/>
      <c r="EPA140" s="78"/>
      <c r="EPB140" s="78"/>
      <c r="EPC140" s="78"/>
      <c r="EPD140" s="78"/>
      <c r="EPE140" s="4"/>
      <c r="EPF140" s="4"/>
      <c r="EPG140" s="4"/>
      <c r="EPH140" s="4"/>
      <c r="EPI140" s="4"/>
      <c r="EPJ140" s="4"/>
      <c r="EPK140" s="4"/>
      <c r="EPL140" s="4"/>
      <c r="EPM140" s="4"/>
      <c r="EPN140" s="4"/>
      <c r="EPO140" s="4"/>
      <c r="EPP140" s="4"/>
      <c r="EPQ140" s="4"/>
      <c r="EPR140" s="4"/>
      <c r="EPS140" s="4"/>
      <c r="EPT140" s="4"/>
      <c r="EPU140" s="4"/>
      <c r="EPV140" s="4"/>
      <c r="EPW140" s="4"/>
      <c r="EPX140" s="4"/>
      <c r="EPY140" s="4"/>
      <c r="EPZ140" s="4"/>
      <c r="EQA140" s="4"/>
      <c r="EQB140" s="4"/>
      <c r="EQC140" s="4"/>
      <c r="EQD140" s="4"/>
      <c r="EQE140" s="4"/>
      <c r="EQF140" s="4"/>
      <c r="EQG140" s="4"/>
      <c r="EQH140" s="4"/>
      <c r="EQI140" s="4"/>
      <c r="EQJ140" s="4"/>
      <c r="EQK140" s="4"/>
      <c r="EQL140" s="4"/>
      <c r="EQM140" s="4"/>
      <c r="EQN140" s="4"/>
      <c r="EQO140" s="4"/>
      <c r="EQP140" s="4"/>
      <c r="EQQ140" s="4"/>
      <c r="EQR140" s="4"/>
      <c r="EQS140" s="4"/>
      <c r="EQT140" s="4"/>
      <c r="EQU140" s="4"/>
      <c r="EQV140" s="4"/>
      <c r="EQW140" s="4"/>
      <c r="EQX140" s="4"/>
      <c r="EQY140" s="4"/>
      <c r="EQZ140" s="4"/>
      <c r="ERA140" s="4"/>
      <c r="ERB140" s="4"/>
      <c r="ERC140" s="4"/>
      <c r="ERD140" s="4"/>
      <c r="ERE140" s="4"/>
      <c r="ERF140" s="4"/>
      <c r="ERG140" s="4"/>
      <c r="ERH140" s="4"/>
      <c r="ERI140" s="4"/>
      <c r="ERJ140" s="4"/>
      <c r="ERK140" s="4"/>
      <c r="ERL140" s="4"/>
      <c r="ERM140" s="4"/>
      <c r="ERN140" s="4"/>
      <c r="ERO140" s="4"/>
      <c r="ERP140" s="4"/>
      <c r="ERQ140" s="4"/>
      <c r="ERR140" s="4"/>
      <c r="ERS140" s="4"/>
      <c r="ERT140" s="4"/>
      <c r="ERU140" s="4"/>
      <c r="ERV140" s="4"/>
      <c r="ERW140" s="4"/>
      <c r="ERX140" s="4"/>
      <c r="ERY140" s="4"/>
      <c r="ERZ140" s="4"/>
      <c r="ESA140" s="4"/>
      <c r="ESB140" s="4"/>
      <c r="ESC140" s="4"/>
      <c r="ESD140" s="4"/>
      <c r="ESE140" s="4"/>
      <c r="ESF140" s="4"/>
      <c r="ESG140" s="4"/>
      <c r="ESH140" s="4"/>
      <c r="ESI140" s="4"/>
      <c r="ESJ140" s="4"/>
      <c r="ESK140" s="4"/>
      <c r="ESL140" s="4"/>
      <c r="ESM140" s="4"/>
      <c r="ESN140" s="4"/>
      <c r="ESO140" s="4"/>
      <c r="ESP140" s="4"/>
      <c r="ESQ140" s="4"/>
      <c r="ESR140" s="4"/>
      <c r="ESS140" s="4"/>
      <c r="EST140" s="4"/>
      <c r="ESU140" s="4"/>
      <c r="ESV140" s="4"/>
      <c r="ESW140" s="4"/>
      <c r="ESX140" s="4"/>
      <c r="ESY140" s="4"/>
      <c r="ESZ140" s="4"/>
      <c r="ETA140" s="4"/>
      <c r="ETB140" s="4"/>
      <c r="ETC140" s="4"/>
      <c r="ETD140" s="4"/>
      <c r="ETE140" s="4"/>
      <c r="ETF140" s="4"/>
      <c r="ETG140" s="4"/>
      <c r="ETH140" s="4"/>
      <c r="ETI140" s="4"/>
      <c r="ETJ140" s="4"/>
      <c r="ETK140" s="4"/>
      <c r="ETL140" s="4"/>
      <c r="ETM140" s="4"/>
      <c r="ETN140" s="4"/>
      <c r="ETO140" s="4"/>
      <c r="ETP140" s="4"/>
      <c r="ETQ140" s="4"/>
      <c r="ETR140" s="4"/>
      <c r="ETS140" s="4"/>
      <c r="ETT140" s="4"/>
      <c r="ETU140" s="4"/>
      <c r="ETV140" s="4"/>
      <c r="ETW140" s="4"/>
      <c r="ETX140" s="4"/>
      <c r="ETY140" s="4"/>
      <c r="ETZ140" s="4"/>
      <c r="EUA140" s="4"/>
      <c r="EUB140" s="4"/>
      <c r="EUC140" s="4"/>
      <c r="EUD140" s="4"/>
      <c r="EUE140" s="4"/>
      <c r="EUF140" s="4"/>
      <c r="EUG140" s="4"/>
      <c r="EUH140" s="4"/>
      <c r="EUI140" s="4"/>
      <c r="EUJ140" s="4"/>
      <c r="EUK140" s="4"/>
      <c r="EUL140" s="4"/>
      <c r="EUM140" s="4"/>
      <c r="EUN140" s="4"/>
      <c r="EUO140" s="4"/>
      <c r="EUP140" s="4"/>
      <c r="EUQ140" s="4"/>
      <c r="EUR140" s="4"/>
      <c r="EUS140" s="4"/>
      <c r="EUT140" s="4"/>
      <c r="EUU140" s="4"/>
      <c r="EUV140" s="4"/>
      <c r="EUW140" s="4"/>
      <c r="EUX140" s="4"/>
      <c r="EUY140" s="4"/>
      <c r="EUZ140" s="4"/>
      <c r="EVA140" s="4"/>
      <c r="EVB140" s="4"/>
      <c r="EVC140" s="4"/>
      <c r="EVD140" s="4"/>
      <c r="EVE140" s="4"/>
      <c r="EVF140" s="4"/>
      <c r="EVG140" s="4"/>
      <c r="EVH140" s="4"/>
      <c r="EVI140" s="4"/>
      <c r="EVJ140" s="4"/>
      <c r="EVK140" s="4"/>
      <c r="EVL140" s="4"/>
      <c r="EVM140" s="4"/>
      <c r="EVN140" s="4"/>
      <c r="EVO140" s="4"/>
      <c r="EVP140" s="4"/>
      <c r="EVQ140" s="4"/>
      <c r="EVR140" s="4"/>
      <c r="EVS140" s="4"/>
      <c r="EVT140" s="4"/>
      <c r="EVU140" s="4"/>
      <c r="EVV140" s="4"/>
      <c r="EVW140" s="4"/>
      <c r="EVX140" s="4"/>
      <c r="EVY140" s="4"/>
      <c r="EVZ140" s="4"/>
      <c r="EWA140" s="4"/>
      <c r="EWB140" s="4"/>
      <c r="EWC140" s="4"/>
      <c r="EWD140" s="4"/>
      <c r="EWE140" s="4"/>
      <c r="EWF140" s="4"/>
      <c r="EWG140" s="4"/>
      <c r="EWH140" s="4"/>
      <c r="EWI140" s="4"/>
      <c r="EWJ140" s="4"/>
      <c r="EWK140" s="4"/>
      <c r="EWL140" s="4"/>
      <c r="EWM140" s="4"/>
      <c r="EWN140" s="4"/>
      <c r="EWO140" s="4"/>
      <c r="EWP140" s="4"/>
      <c r="EWQ140" s="4"/>
      <c r="EWR140" s="4"/>
      <c r="EWS140" s="4"/>
      <c r="EWT140" s="4"/>
      <c r="EWU140" s="4"/>
      <c r="EWV140" s="4"/>
      <c r="EWW140" s="4"/>
      <c r="EWX140" s="4"/>
      <c r="EWY140" s="4"/>
      <c r="EWZ140" s="4"/>
      <c r="EXA140" s="4"/>
      <c r="EXB140" s="4"/>
      <c r="EXC140" s="4"/>
      <c r="EXD140" s="4"/>
      <c r="EXE140" s="4"/>
      <c r="EXF140" s="4"/>
      <c r="EXG140" s="4"/>
      <c r="EXH140" s="4"/>
      <c r="EXI140" s="4"/>
      <c r="EXJ140" s="4"/>
      <c r="EXK140" s="4"/>
      <c r="EXL140" s="4"/>
      <c r="EXM140" s="4"/>
      <c r="EXN140" s="4"/>
      <c r="EXO140" s="4"/>
      <c r="EXP140" s="4"/>
      <c r="EXQ140" s="4"/>
      <c r="EXR140" s="4"/>
      <c r="EXS140" s="4"/>
      <c r="EXT140" s="4"/>
      <c r="EXU140" s="4"/>
      <c r="EXV140" s="4"/>
      <c r="EXW140" s="4"/>
      <c r="EXX140" s="4"/>
      <c r="EXY140" s="4"/>
      <c r="EXZ140" s="4"/>
      <c r="EYA140" s="4"/>
      <c r="EYB140" s="4"/>
      <c r="EYC140" s="4"/>
      <c r="EYD140" s="4"/>
      <c r="EYE140" s="4"/>
      <c r="EYF140" s="4"/>
      <c r="EYG140" s="4"/>
      <c r="EYH140" s="4"/>
      <c r="EYI140" s="4"/>
      <c r="EYJ140" s="4"/>
      <c r="EYK140" s="4"/>
      <c r="EYL140" s="4"/>
      <c r="EYM140" s="4"/>
      <c r="EYN140" s="4"/>
      <c r="EYO140" s="4"/>
      <c r="EYP140" s="4"/>
      <c r="EYQ140" s="4"/>
      <c r="EYR140" s="4"/>
      <c r="EYS140" s="4"/>
      <c r="EYT140" s="4"/>
      <c r="EYU140" s="78"/>
      <c r="EYV140" s="78"/>
      <c r="EYW140" s="78"/>
      <c r="EYX140" s="78"/>
      <c r="EYY140" s="78"/>
      <c r="EYZ140" s="78"/>
      <c r="EZA140" s="4"/>
      <c r="EZB140" s="4"/>
      <c r="EZC140" s="4"/>
      <c r="EZD140" s="4"/>
      <c r="EZE140" s="4"/>
      <c r="EZF140" s="4"/>
      <c r="EZG140" s="4"/>
      <c r="EZH140" s="4"/>
      <c r="EZI140" s="4"/>
      <c r="EZJ140" s="4"/>
      <c r="EZK140" s="4"/>
      <c r="EZL140" s="4"/>
      <c r="EZM140" s="4"/>
      <c r="EZN140" s="4"/>
      <c r="EZO140" s="4"/>
      <c r="EZP140" s="4"/>
      <c r="EZQ140" s="4"/>
      <c r="EZR140" s="4"/>
      <c r="EZS140" s="4"/>
      <c r="EZT140" s="4"/>
      <c r="EZU140" s="4"/>
      <c r="EZV140" s="4"/>
      <c r="EZW140" s="4"/>
      <c r="EZX140" s="4"/>
      <c r="EZY140" s="4"/>
      <c r="EZZ140" s="4"/>
      <c r="FAA140" s="4"/>
      <c r="FAB140" s="4"/>
      <c r="FAC140" s="4"/>
      <c r="FAD140" s="4"/>
      <c r="FAE140" s="4"/>
      <c r="FAF140" s="4"/>
      <c r="FAG140" s="4"/>
      <c r="FAH140" s="4"/>
      <c r="FAI140" s="4"/>
      <c r="FAJ140" s="4"/>
      <c r="FAK140" s="4"/>
      <c r="FAL140" s="4"/>
      <c r="FAM140" s="4"/>
      <c r="FAN140" s="4"/>
      <c r="FAO140" s="4"/>
      <c r="FAP140" s="4"/>
      <c r="FAQ140" s="4"/>
      <c r="FAR140" s="4"/>
      <c r="FAS140" s="4"/>
      <c r="FAT140" s="4"/>
      <c r="FAU140" s="4"/>
      <c r="FAV140" s="4"/>
      <c r="FAW140" s="4"/>
      <c r="FAX140" s="4"/>
      <c r="FAY140" s="4"/>
      <c r="FAZ140" s="4"/>
      <c r="FBA140" s="4"/>
      <c r="FBB140" s="4"/>
      <c r="FBC140" s="4"/>
      <c r="FBD140" s="4"/>
      <c r="FBE140" s="4"/>
      <c r="FBF140" s="4"/>
      <c r="FBG140" s="4"/>
      <c r="FBH140" s="4"/>
      <c r="FBI140" s="4"/>
      <c r="FBJ140" s="4"/>
      <c r="FBK140" s="4"/>
      <c r="FBL140" s="4"/>
      <c r="FBM140" s="4"/>
      <c r="FBN140" s="4"/>
      <c r="FBO140" s="4"/>
      <c r="FBP140" s="4"/>
      <c r="FBQ140" s="4"/>
      <c r="FBR140" s="4"/>
      <c r="FBS140" s="4"/>
      <c r="FBT140" s="4"/>
      <c r="FBU140" s="4"/>
      <c r="FBV140" s="4"/>
      <c r="FBW140" s="4"/>
      <c r="FBX140" s="4"/>
      <c r="FBY140" s="4"/>
      <c r="FBZ140" s="4"/>
      <c r="FCA140" s="4"/>
      <c r="FCB140" s="4"/>
      <c r="FCC140" s="4"/>
      <c r="FCD140" s="4"/>
      <c r="FCE140" s="4"/>
      <c r="FCF140" s="4"/>
      <c r="FCG140" s="4"/>
      <c r="FCH140" s="4"/>
      <c r="FCI140" s="4"/>
      <c r="FCJ140" s="4"/>
      <c r="FCK140" s="4"/>
      <c r="FCL140" s="4"/>
      <c r="FCM140" s="4"/>
      <c r="FCN140" s="4"/>
      <c r="FCO140" s="4"/>
      <c r="FCP140" s="4"/>
      <c r="FCQ140" s="4"/>
      <c r="FCR140" s="4"/>
      <c r="FCS140" s="4"/>
      <c r="FCT140" s="4"/>
      <c r="FCU140" s="4"/>
      <c r="FCV140" s="4"/>
      <c r="FCW140" s="4"/>
      <c r="FCX140" s="4"/>
      <c r="FCY140" s="4"/>
      <c r="FCZ140" s="4"/>
      <c r="FDA140" s="4"/>
      <c r="FDB140" s="4"/>
      <c r="FDC140" s="4"/>
      <c r="FDD140" s="4"/>
      <c r="FDE140" s="4"/>
      <c r="FDF140" s="4"/>
      <c r="FDG140" s="4"/>
      <c r="FDH140" s="4"/>
      <c r="FDI140" s="4"/>
      <c r="FDJ140" s="4"/>
      <c r="FDK140" s="4"/>
      <c r="FDL140" s="4"/>
      <c r="FDM140" s="4"/>
      <c r="FDN140" s="4"/>
      <c r="FDO140" s="4"/>
      <c r="FDP140" s="4"/>
      <c r="FDQ140" s="4"/>
      <c r="FDR140" s="4"/>
      <c r="FDS140" s="4"/>
      <c r="FDT140" s="4"/>
      <c r="FDU140" s="4"/>
      <c r="FDV140" s="4"/>
      <c r="FDW140" s="4"/>
      <c r="FDX140" s="4"/>
      <c r="FDY140" s="4"/>
      <c r="FDZ140" s="4"/>
      <c r="FEA140" s="4"/>
      <c r="FEB140" s="4"/>
      <c r="FEC140" s="4"/>
      <c r="FED140" s="4"/>
      <c r="FEE140" s="4"/>
      <c r="FEF140" s="4"/>
      <c r="FEG140" s="4"/>
      <c r="FEH140" s="4"/>
      <c r="FEI140" s="4"/>
      <c r="FEJ140" s="4"/>
      <c r="FEK140" s="4"/>
      <c r="FEL140" s="4"/>
      <c r="FEM140" s="4"/>
      <c r="FEN140" s="4"/>
      <c r="FEO140" s="4"/>
      <c r="FEP140" s="4"/>
      <c r="FEQ140" s="4"/>
      <c r="FER140" s="4"/>
      <c r="FES140" s="4"/>
      <c r="FET140" s="4"/>
      <c r="FEU140" s="4"/>
      <c r="FEV140" s="4"/>
      <c r="FEW140" s="4"/>
      <c r="FEX140" s="4"/>
      <c r="FEY140" s="4"/>
      <c r="FEZ140" s="4"/>
      <c r="FFA140" s="4"/>
      <c r="FFB140" s="4"/>
      <c r="FFC140" s="4"/>
      <c r="FFD140" s="4"/>
      <c r="FFE140" s="4"/>
      <c r="FFF140" s="4"/>
      <c r="FFG140" s="4"/>
      <c r="FFH140" s="4"/>
      <c r="FFI140" s="4"/>
      <c r="FFJ140" s="4"/>
      <c r="FFK140" s="4"/>
      <c r="FFL140" s="4"/>
      <c r="FFM140" s="4"/>
      <c r="FFN140" s="4"/>
      <c r="FFO140" s="4"/>
      <c r="FFP140" s="4"/>
      <c r="FFQ140" s="4"/>
      <c r="FFR140" s="4"/>
      <c r="FFS140" s="4"/>
      <c r="FFT140" s="4"/>
      <c r="FFU140" s="4"/>
      <c r="FFV140" s="4"/>
      <c r="FFW140" s="4"/>
      <c r="FFX140" s="4"/>
      <c r="FFY140" s="4"/>
      <c r="FFZ140" s="4"/>
      <c r="FGA140" s="4"/>
      <c r="FGB140" s="4"/>
      <c r="FGC140" s="4"/>
      <c r="FGD140" s="4"/>
      <c r="FGE140" s="4"/>
      <c r="FGF140" s="4"/>
      <c r="FGG140" s="4"/>
      <c r="FGH140" s="4"/>
      <c r="FGI140" s="4"/>
      <c r="FGJ140" s="4"/>
      <c r="FGK140" s="4"/>
      <c r="FGL140" s="4"/>
      <c r="FGM140" s="4"/>
      <c r="FGN140" s="4"/>
      <c r="FGO140" s="4"/>
      <c r="FGP140" s="4"/>
      <c r="FGQ140" s="4"/>
      <c r="FGR140" s="4"/>
      <c r="FGS140" s="4"/>
      <c r="FGT140" s="4"/>
      <c r="FGU140" s="4"/>
      <c r="FGV140" s="4"/>
      <c r="FGW140" s="4"/>
      <c r="FGX140" s="4"/>
      <c r="FGY140" s="4"/>
      <c r="FGZ140" s="4"/>
      <c r="FHA140" s="4"/>
      <c r="FHB140" s="4"/>
      <c r="FHC140" s="4"/>
      <c r="FHD140" s="4"/>
      <c r="FHE140" s="4"/>
      <c r="FHF140" s="4"/>
      <c r="FHG140" s="4"/>
      <c r="FHH140" s="4"/>
      <c r="FHI140" s="4"/>
      <c r="FHJ140" s="4"/>
      <c r="FHK140" s="4"/>
      <c r="FHL140" s="4"/>
      <c r="FHM140" s="4"/>
      <c r="FHN140" s="4"/>
      <c r="FHO140" s="4"/>
      <c r="FHP140" s="4"/>
      <c r="FHQ140" s="4"/>
      <c r="FHR140" s="4"/>
      <c r="FHS140" s="4"/>
      <c r="FHT140" s="4"/>
      <c r="FHU140" s="4"/>
      <c r="FHV140" s="4"/>
      <c r="FHW140" s="4"/>
      <c r="FHX140" s="4"/>
      <c r="FHY140" s="4"/>
      <c r="FHZ140" s="4"/>
      <c r="FIA140" s="4"/>
      <c r="FIB140" s="4"/>
      <c r="FIC140" s="4"/>
      <c r="FID140" s="4"/>
      <c r="FIE140" s="4"/>
      <c r="FIF140" s="4"/>
      <c r="FIG140" s="4"/>
      <c r="FIH140" s="4"/>
      <c r="FII140" s="4"/>
      <c r="FIJ140" s="4"/>
      <c r="FIK140" s="4"/>
      <c r="FIL140" s="4"/>
      <c r="FIM140" s="4"/>
      <c r="FIN140" s="4"/>
      <c r="FIO140" s="4"/>
      <c r="FIP140" s="4"/>
      <c r="FIQ140" s="78"/>
      <c r="FIR140" s="78"/>
      <c r="FIS140" s="78"/>
      <c r="FIT140" s="78"/>
      <c r="FIU140" s="78"/>
      <c r="FIV140" s="78"/>
      <c r="FIW140" s="4"/>
      <c r="FIX140" s="4"/>
      <c r="FIY140" s="4"/>
      <c r="FIZ140" s="4"/>
      <c r="FJA140" s="4"/>
      <c r="FJB140" s="4"/>
      <c r="FJC140" s="4"/>
      <c r="FJD140" s="4"/>
      <c r="FJE140" s="4"/>
      <c r="FJF140" s="4"/>
      <c r="FJG140" s="4"/>
      <c r="FJH140" s="4"/>
      <c r="FJI140" s="4"/>
      <c r="FJJ140" s="4"/>
      <c r="FJK140" s="4"/>
      <c r="FJL140" s="4"/>
      <c r="FJM140" s="4"/>
      <c r="FJN140" s="4"/>
      <c r="FJO140" s="4"/>
      <c r="FJP140" s="4"/>
      <c r="FJQ140" s="4"/>
      <c r="FJR140" s="4"/>
      <c r="FJS140" s="4"/>
      <c r="FJT140" s="4"/>
      <c r="FJU140" s="4"/>
      <c r="FJV140" s="4"/>
      <c r="FJW140" s="4"/>
      <c r="FJX140" s="4"/>
      <c r="FJY140" s="4"/>
      <c r="FJZ140" s="4"/>
      <c r="FKA140" s="4"/>
      <c r="FKB140" s="4"/>
      <c r="FKC140" s="4"/>
      <c r="FKD140" s="4"/>
      <c r="FKE140" s="4"/>
      <c r="FKF140" s="4"/>
      <c r="FKG140" s="4"/>
      <c r="FKH140" s="4"/>
      <c r="FKI140" s="4"/>
      <c r="FKJ140" s="4"/>
      <c r="FKK140" s="4"/>
      <c r="FKL140" s="4"/>
      <c r="FKM140" s="4"/>
      <c r="FKN140" s="4"/>
      <c r="FKO140" s="4"/>
      <c r="FKP140" s="4"/>
      <c r="FKQ140" s="4"/>
      <c r="FKR140" s="4"/>
      <c r="FKS140" s="4"/>
      <c r="FKT140" s="4"/>
      <c r="FKU140" s="4"/>
      <c r="FKV140" s="4"/>
      <c r="FKW140" s="4"/>
      <c r="FKX140" s="4"/>
      <c r="FKY140" s="4"/>
      <c r="FKZ140" s="4"/>
      <c r="FLA140" s="4"/>
      <c r="FLB140" s="4"/>
      <c r="FLC140" s="4"/>
      <c r="FLD140" s="4"/>
      <c r="FLE140" s="4"/>
      <c r="FLF140" s="4"/>
      <c r="FLG140" s="4"/>
      <c r="FLH140" s="4"/>
      <c r="FLI140" s="4"/>
      <c r="FLJ140" s="4"/>
      <c r="FLK140" s="4"/>
      <c r="FLL140" s="4"/>
      <c r="FLM140" s="4"/>
      <c r="FLN140" s="4"/>
      <c r="FLO140" s="4"/>
      <c r="FLP140" s="4"/>
      <c r="FLQ140" s="4"/>
      <c r="FLR140" s="4"/>
      <c r="FLS140" s="4"/>
      <c r="FLT140" s="4"/>
      <c r="FLU140" s="4"/>
      <c r="FLV140" s="4"/>
      <c r="FLW140" s="4"/>
      <c r="FLX140" s="4"/>
      <c r="FLY140" s="4"/>
      <c r="FLZ140" s="4"/>
      <c r="FMA140" s="4"/>
      <c r="FMB140" s="4"/>
      <c r="FMC140" s="4"/>
      <c r="FMD140" s="4"/>
      <c r="FME140" s="4"/>
      <c r="FMF140" s="4"/>
      <c r="FMG140" s="4"/>
      <c r="FMH140" s="4"/>
      <c r="FMI140" s="4"/>
      <c r="FMJ140" s="4"/>
      <c r="FMK140" s="4"/>
      <c r="FML140" s="4"/>
      <c r="FMM140" s="4"/>
      <c r="FMN140" s="4"/>
      <c r="FMO140" s="4"/>
      <c r="FMP140" s="4"/>
      <c r="FMQ140" s="4"/>
      <c r="FMR140" s="4"/>
      <c r="FMS140" s="4"/>
      <c r="FMT140" s="4"/>
      <c r="FMU140" s="4"/>
      <c r="FMV140" s="4"/>
      <c r="FMW140" s="4"/>
      <c r="FMX140" s="4"/>
      <c r="FMY140" s="4"/>
      <c r="FMZ140" s="4"/>
      <c r="FNA140" s="4"/>
      <c r="FNB140" s="4"/>
      <c r="FNC140" s="4"/>
      <c r="FND140" s="4"/>
      <c r="FNE140" s="4"/>
      <c r="FNF140" s="4"/>
      <c r="FNG140" s="4"/>
      <c r="FNH140" s="4"/>
      <c r="FNI140" s="4"/>
      <c r="FNJ140" s="4"/>
      <c r="FNK140" s="4"/>
      <c r="FNL140" s="4"/>
      <c r="FNM140" s="4"/>
      <c r="FNN140" s="4"/>
      <c r="FNO140" s="4"/>
      <c r="FNP140" s="4"/>
      <c r="FNQ140" s="4"/>
      <c r="FNR140" s="4"/>
      <c r="FNS140" s="4"/>
      <c r="FNT140" s="4"/>
      <c r="FNU140" s="4"/>
      <c r="FNV140" s="4"/>
      <c r="FNW140" s="4"/>
      <c r="FNX140" s="4"/>
      <c r="FNY140" s="4"/>
      <c r="FNZ140" s="4"/>
      <c r="FOA140" s="4"/>
      <c r="FOB140" s="4"/>
      <c r="FOC140" s="4"/>
      <c r="FOD140" s="4"/>
      <c r="FOE140" s="4"/>
      <c r="FOF140" s="4"/>
      <c r="FOG140" s="4"/>
      <c r="FOH140" s="4"/>
      <c r="FOI140" s="4"/>
      <c r="FOJ140" s="4"/>
      <c r="FOK140" s="4"/>
      <c r="FOL140" s="4"/>
      <c r="FOM140" s="4"/>
      <c r="FON140" s="4"/>
      <c r="FOO140" s="4"/>
      <c r="FOP140" s="4"/>
      <c r="FOQ140" s="4"/>
      <c r="FOR140" s="4"/>
      <c r="FOS140" s="4"/>
      <c r="FOT140" s="4"/>
      <c r="FOU140" s="4"/>
      <c r="FOV140" s="4"/>
      <c r="FOW140" s="4"/>
      <c r="FOX140" s="4"/>
      <c r="FOY140" s="4"/>
      <c r="FOZ140" s="4"/>
      <c r="FPA140" s="4"/>
      <c r="FPB140" s="4"/>
      <c r="FPC140" s="4"/>
      <c r="FPD140" s="4"/>
      <c r="FPE140" s="4"/>
      <c r="FPF140" s="4"/>
      <c r="FPG140" s="4"/>
      <c r="FPH140" s="4"/>
      <c r="FPI140" s="4"/>
      <c r="FPJ140" s="4"/>
      <c r="FPK140" s="4"/>
      <c r="FPL140" s="4"/>
      <c r="FPM140" s="4"/>
      <c r="FPN140" s="4"/>
      <c r="FPO140" s="4"/>
      <c r="FPP140" s="4"/>
      <c r="FPQ140" s="4"/>
      <c r="FPR140" s="4"/>
      <c r="FPS140" s="4"/>
      <c r="FPT140" s="4"/>
      <c r="FPU140" s="4"/>
      <c r="FPV140" s="4"/>
      <c r="FPW140" s="4"/>
      <c r="FPX140" s="4"/>
      <c r="FPY140" s="4"/>
      <c r="FPZ140" s="4"/>
      <c r="FQA140" s="4"/>
      <c r="FQB140" s="4"/>
      <c r="FQC140" s="4"/>
      <c r="FQD140" s="4"/>
      <c r="FQE140" s="4"/>
      <c r="FQF140" s="4"/>
      <c r="FQG140" s="4"/>
      <c r="FQH140" s="4"/>
      <c r="FQI140" s="4"/>
      <c r="FQJ140" s="4"/>
      <c r="FQK140" s="4"/>
      <c r="FQL140" s="4"/>
      <c r="FQM140" s="4"/>
      <c r="FQN140" s="4"/>
      <c r="FQO140" s="4"/>
      <c r="FQP140" s="4"/>
      <c r="FQQ140" s="4"/>
      <c r="FQR140" s="4"/>
      <c r="FQS140" s="4"/>
      <c r="FQT140" s="4"/>
      <c r="FQU140" s="4"/>
      <c r="FQV140" s="4"/>
      <c r="FQW140" s="4"/>
      <c r="FQX140" s="4"/>
      <c r="FQY140" s="4"/>
      <c r="FQZ140" s="4"/>
      <c r="FRA140" s="4"/>
      <c r="FRB140" s="4"/>
      <c r="FRC140" s="4"/>
      <c r="FRD140" s="4"/>
      <c r="FRE140" s="4"/>
      <c r="FRF140" s="4"/>
      <c r="FRG140" s="4"/>
      <c r="FRH140" s="4"/>
      <c r="FRI140" s="4"/>
      <c r="FRJ140" s="4"/>
      <c r="FRK140" s="4"/>
      <c r="FRL140" s="4"/>
      <c r="FRM140" s="4"/>
      <c r="FRN140" s="4"/>
      <c r="FRO140" s="4"/>
      <c r="FRP140" s="4"/>
      <c r="FRQ140" s="4"/>
      <c r="FRR140" s="4"/>
      <c r="FRS140" s="4"/>
      <c r="FRT140" s="4"/>
      <c r="FRU140" s="4"/>
      <c r="FRV140" s="4"/>
      <c r="FRW140" s="4"/>
      <c r="FRX140" s="4"/>
      <c r="FRY140" s="4"/>
      <c r="FRZ140" s="4"/>
      <c r="FSA140" s="4"/>
      <c r="FSB140" s="4"/>
      <c r="FSC140" s="4"/>
      <c r="FSD140" s="4"/>
      <c r="FSE140" s="4"/>
      <c r="FSF140" s="4"/>
      <c r="FSG140" s="4"/>
      <c r="FSH140" s="4"/>
      <c r="FSI140" s="4"/>
      <c r="FSJ140" s="4"/>
      <c r="FSK140" s="4"/>
      <c r="FSL140" s="4"/>
      <c r="FSM140" s="78"/>
      <c r="FSN140" s="78"/>
      <c r="FSO140" s="78"/>
      <c r="FSP140" s="78"/>
      <c r="FSQ140" s="78"/>
      <c r="FSR140" s="78"/>
      <c r="FSS140" s="4"/>
      <c r="FST140" s="4"/>
      <c r="FSU140" s="4"/>
      <c r="FSV140" s="4"/>
      <c r="FSW140" s="4"/>
      <c r="FSX140" s="4"/>
      <c r="FSY140" s="4"/>
      <c r="FSZ140" s="4"/>
      <c r="FTA140" s="4"/>
      <c r="FTB140" s="4"/>
      <c r="FTC140" s="4"/>
      <c r="FTD140" s="4"/>
      <c r="FTE140" s="4"/>
      <c r="FTF140" s="4"/>
      <c r="FTG140" s="4"/>
      <c r="FTH140" s="4"/>
      <c r="FTI140" s="4"/>
      <c r="FTJ140" s="4"/>
      <c r="FTK140" s="4"/>
      <c r="FTL140" s="4"/>
      <c r="FTM140" s="4"/>
      <c r="FTN140" s="4"/>
      <c r="FTO140" s="4"/>
      <c r="FTP140" s="4"/>
      <c r="FTQ140" s="4"/>
      <c r="FTR140" s="4"/>
      <c r="FTS140" s="4"/>
      <c r="FTT140" s="4"/>
      <c r="FTU140" s="4"/>
      <c r="FTV140" s="4"/>
      <c r="FTW140" s="4"/>
      <c r="FTX140" s="4"/>
      <c r="FTY140" s="4"/>
      <c r="FTZ140" s="4"/>
      <c r="FUA140" s="4"/>
      <c r="FUB140" s="4"/>
      <c r="FUC140" s="4"/>
      <c r="FUD140" s="4"/>
      <c r="FUE140" s="4"/>
      <c r="FUF140" s="4"/>
      <c r="FUG140" s="4"/>
      <c r="FUH140" s="4"/>
      <c r="FUI140" s="4"/>
      <c r="FUJ140" s="4"/>
      <c r="FUK140" s="4"/>
      <c r="FUL140" s="4"/>
      <c r="FUM140" s="4"/>
      <c r="FUN140" s="4"/>
      <c r="FUO140" s="4"/>
      <c r="FUP140" s="4"/>
      <c r="FUQ140" s="4"/>
      <c r="FUR140" s="4"/>
      <c r="FUS140" s="4"/>
      <c r="FUT140" s="4"/>
      <c r="FUU140" s="4"/>
      <c r="FUV140" s="4"/>
      <c r="FUW140" s="4"/>
      <c r="FUX140" s="4"/>
      <c r="FUY140" s="4"/>
      <c r="FUZ140" s="4"/>
      <c r="FVA140" s="4"/>
      <c r="FVB140" s="4"/>
      <c r="FVC140" s="4"/>
      <c r="FVD140" s="4"/>
      <c r="FVE140" s="4"/>
      <c r="FVF140" s="4"/>
      <c r="FVG140" s="4"/>
      <c r="FVH140" s="4"/>
      <c r="FVI140" s="4"/>
      <c r="FVJ140" s="4"/>
      <c r="FVK140" s="4"/>
      <c r="FVL140" s="4"/>
      <c r="FVM140" s="4"/>
      <c r="FVN140" s="4"/>
      <c r="FVO140" s="4"/>
      <c r="FVP140" s="4"/>
      <c r="FVQ140" s="4"/>
      <c r="FVR140" s="4"/>
      <c r="FVS140" s="4"/>
      <c r="FVT140" s="4"/>
      <c r="FVU140" s="4"/>
      <c r="FVV140" s="4"/>
      <c r="FVW140" s="4"/>
      <c r="FVX140" s="4"/>
      <c r="FVY140" s="4"/>
      <c r="FVZ140" s="4"/>
      <c r="FWA140" s="4"/>
      <c r="FWB140" s="4"/>
      <c r="FWC140" s="4"/>
      <c r="FWD140" s="4"/>
      <c r="FWE140" s="4"/>
      <c r="FWF140" s="4"/>
      <c r="FWG140" s="4"/>
      <c r="FWH140" s="4"/>
      <c r="FWI140" s="4"/>
      <c r="FWJ140" s="4"/>
      <c r="FWK140" s="4"/>
      <c r="FWL140" s="4"/>
      <c r="FWM140" s="4"/>
      <c r="FWN140" s="4"/>
      <c r="FWO140" s="4"/>
      <c r="FWP140" s="4"/>
      <c r="FWQ140" s="4"/>
      <c r="FWR140" s="4"/>
      <c r="FWS140" s="4"/>
      <c r="FWT140" s="4"/>
      <c r="FWU140" s="4"/>
      <c r="FWV140" s="4"/>
      <c r="FWW140" s="4"/>
      <c r="FWX140" s="4"/>
      <c r="FWY140" s="4"/>
      <c r="FWZ140" s="4"/>
      <c r="FXA140" s="4"/>
      <c r="FXB140" s="4"/>
      <c r="FXC140" s="4"/>
      <c r="FXD140" s="4"/>
      <c r="FXE140" s="4"/>
      <c r="FXF140" s="4"/>
      <c r="FXG140" s="4"/>
      <c r="FXH140" s="4"/>
      <c r="FXI140" s="4"/>
      <c r="FXJ140" s="4"/>
      <c r="FXK140" s="4"/>
      <c r="FXL140" s="4"/>
      <c r="FXM140" s="4"/>
      <c r="FXN140" s="4"/>
      <c r="FXO140" s="4"/>
      <c r="FXP140" s="4"/>
      <c r="FXQ140" s="4"/>
      <c r="FXR140" s="4"/>
      <c r="FXS140" s="4"/>
      <c r="FXT140" s="4"/>
      <c r="FXU140" s="4"/>
      <c r="FXV140" s="4"/>
      <c r="FXW140" s="4"/>
      <c r="FXX140" s="4"/>
      <c r="FXY140" s="4"/>
      <c r="FXZ140" s="4"/>
      <c r="FYA140" s="4"/>
      <c r="FYB140" s="4"/>
      <c r="FYC140" s="4"/>
      <c r="FYD140" s="4"/>
      <c r="FYE140" s="4"/>
      <c r="FYF140" s="4"/>
      <c r="FYG140" s="4"/>
      <c r="FYH140" s="4"/>
      <c r="FYI140" s="4"/>
      <c r="FYJ140" s="4"/>
      <c r="FYK140" s="4"/>
      <c r="FYL140" s="4"/>
      <c r="FYM140" s="4"/>
      <c r="FYN140" s="4"/>
      <c r="FYO140" s="4"/>
      <c r="FYP140" s="4"/>
      <c r="FYQ140" s="4"/>
      <c r="FYR140" s="4"/>
      <c r="FYS140" s="4"/>
      <c r="FYT140" s="4"/>
      <c r="FYU140" s="4"/>
      <c r="FYV140" s="4"/>
      <c r="FYW140" s="4"/>
      <c r="FYX140" s="4"/>
      <c r="FYY140" s="4"/>
      <c r="FYZ140" s="4"/>
      <c r="FZA140" s="4"/>
      <c r="FZB140" s="4"/>
      <c r="FZC140" s="4"/>
      <c r="FZD140" s="4"/>
      <c r="FZE140" s="4"/>
      <c r="FZF140" s="4"/>
      <c r="FZG140" s="4"/>
      <c r="FZH140" s="4"/>
      <c r="FZI140" s="4"/>
      <c r="FZJ140" s="4"/>
      <c r="FZK140" s="4"/>
      <c r="FZL140" s="4"/>
      <c r="FZM140" s="4"/>
      <c r="FZN140" s="4"/>
      <c r="FZO140" s="4"/>
      <c r="FZP140" s="4"/>
      <c r="FZQ140" s="4"/>
      <c r="FZR140" s="4"/>
      <c r="FZS140" s="4"/>
      <c r="FZT140" s="4"/>
      <c r="FZU140" s="4"/>
      <c r="FZV140" s="4"/>
      <c r="FZW140" s="4"/>
      <c r="FZX140" s="4"/>
      <c r="FZY140" s="4"/>
      <c r="FZZ140" s="4"/>
      <c r="GAA140" s="4"/>
      <c r="GAB140" s="4"/>
      <c r="GAC140" s="4"/>
      <c r="GAD140" s="4"/>
      <c r="GAE140" s="4"/>
      <c r="GAF140" s="4"/>
      <c r="GAG140" s="4"/>
      <c r="GAH140" s="4"/>
      <c r="GAI140" s="4"/>
      <c r="GAJ140" s="4"/>
      <c r="GAK140" s="4"/>
      <c r="GAL140" s="4"/>
      <c r="GAM140" s="4"/>
      <c r="GAN140" s="4"/>
      <c r="GAO140" s="4"/>
      <c r="GAP140" s="4"/>
      <c r="GAQ140" s="4"/>
      <c r="GAR140" s="4"/>
      <c r="GAS140" s="4"/>
      <c r="GAT140" s="4"/>
      <c r="GAU140" s="4"/>
      <c r="GAV140" s="4"/>
      <c r="GAW140" s="4"/>
      <c r="GAX140" s="4"/>
      <c r="GAY140" s="4"/>
      <c r="GAZ140" s="4"/>
      <c r="GBA140" s="4"/>
      <c r="GBB140" s="4"/>
      <c r="GBC140" s="4"/>
      <c r="GBD140" s="4"/>
      <c r="GBE140" s="4"/>
      <c r="GBF140" s="4"/>
      <c r="GBG140" s="4"/>
      <c r="GBH140" s="4"/>
      <c r="GBI140" s="4"/>
      <c r="GBJ140" s="4"/>
      <c r="GBK140" s="4"/>
      <c r="GBL140" s="4"/>
      <c r="GBM140" s="4"/>
      <c r="GBN140" s="4"/>
      <c r="GBO140" s="4"/>
      <c r="GBP140" s="4"/>
      <c r="GBQ140" s="4"/>
      <c r="GBR140" s="4"/>
      <c r="GBS140" s="4"/>
      <c r="GBT140" s="4"/>
      <c r="GBU140" s="4"/>
      <c r="GBV140" s="4"/>
      <c r="GBW140" s="4"/>
      <c r="GBX140" s="4"/>
      <c r="GBY140" s="4"/>
      <c r="GBZ140" s="4"/>
      <c r="GCA140" s="4"/>
      <c r="GCB140" s="4"/>
      <c r="GCC140" s="4"/>
      <c r="GCD140" s="4"/>
      <c r="GCE140" s="4"/>
      <c r="GCF140" s="4"/>
      <c r="GCG140" s="4"/>
      <c r="GCH140" s="4"/>
      <c r="GCI140" s="78"/>
      <c r="GCJ140" s="78"/>
      <c r="GCK140" s="78"/>
      <c r="GCL140" s="78"/>
      <c r="GCM140" s="78"/>
      <c r="GCN140" s="78"/>
      <c r="GCO140" s="4"/>
      <c r="GCP140" s="4"/>
      <c r="GCQ140" s="4"/>
      <c r="GCR140" s="4"/>
      <c r="GCS140" s="4"/>
      <c r="GCT140" s="4"/>
      <c r="GCU140" s="4"/>
      <c r="GCV140" s="4"/>
      <c r="GCW140" s="4"/>
      <c r="GCX140" s="4"/>
      <c r="GCY140" s="4"/>
      <c r="GCZ140" s="4"/>
      <c r="GDA140" s="4"/>
      <c r="GDB140" s="4"/>
      <c r="GDC140" s="4"/>
      <c r="GDD140" s="4"/>
      <c r="GDE140" s="4"/>
      <c r="GDF140" s="4"/>
      <c r="GDG140" s="4"/>
      <c r="GDH140" s="4"/>
      <c r="GDI140" s="4"/>
      <c r="GDJ140" s="4"/>
      <c r="GDK140" s="4"/>
      <c r="GDL140" s="4"/>
      <c r="GDM140" s="4"/>
      <c r="GDN140" s="4"/>
      <c r="GDO140" s="4"/>
      <c r="GDP140" s="4"/>
      <c r="GDQ140" s="4"/>
      <c r="GDR140" s="4"/>
      <c r="GDS140" s="4"/>
      <c r="GDT140" s="4"/>
      <c r="GDU140" s="4"/>
      <c r="GDV140" s="4"/>
      <c r="GDW140" s="4"/>
      <c r="GDX140" s="4"/>
      <c r="GDY140" s="4"/>
      <c r="GDZ140" s="4"/>
      <c r="GEA140" s="4"/>
      <c r="GEB140" s="4"/>
      <c r="GEC140" s="4"/>
      <c r="GED140" s="4"/>
      <c r="GEE140" s="4"/>
      <c r="GEF140" s="4"/>
      <c r="GEG140" s="4"/>
      <c r="GEH140" s="4"/>
      <c r="GEI140" s="4"/>
      <c r="GEJ140" s="4"/>
      <c r="GEK140" s="4"/>
      <c r="GEL140" s="4"/>
      <c r="GEM140" s="4"/>
      <c r="GEN140" s="4"/>
      <c r="GEO140" s="4"/>
      <c r="GEP140" s="4"/>
      <c r="GEQ140" s="4"/>
      <c r="GER140" s="4"/>
      <c r="GES140" s="4"/>
      <c r="GET140" s="4"/>
      <c r="GEU140" s="4"/>
      <c r="GEV140" s="4"/>
      <c r="GEW140" s="4"/>
      <c r="GEX140" s="4"/>
      <c r="GEY140" s="4"/>
      <c r="GEZ140" s="4"/>
      <c r="GFA140" s="4"/>
      <c r="GFB140" s="4"/>
      <c r="GFC140" s="4"/>
      <c r="GFD140" s="4"/>
      <c r="GFE140" s="4"/>
      <c r="GFF140" s="4"/>
      <c r="GFG140" s="4"/>
      <c r="GFH140" s="4"/>
      <c r="GFI140" s="4"/>
      <c r="GFJ140" s="4"/>
      <c r="GFK140" s="4"/>
      <c r="GFL140" s="4"/>
      <c r="GFM140" s="4"/>
      <c r="GFN140" s="4"/>
      <c r="GFO140" s="4"/>
      <c r="GFP140" s="4"/>
      <c r="GFQ140" s="4"/>
      <c r="GFR140" s="4"/>
      <c r="GFS140" s="4"/>
      <c r="GFT140" s="4"/>
      <c r="GFU140" s="4"/>
      <c r="GFV140" s="4"/>
      <c r="GFW140" s="4"/>
      <c r="GFX140" s="4"/>
      <c r="GFY140" s="4"/>
      <c r="GFZ140" s="4"/>
      <c r="GGA140" s="4"/>
      <c r="GGB140" s="4"/>
      <c r="GGC140" s="4"/>
      <c r="GGD140" s="4"/>
      <c r="GGE140" s="4"/>
      <c r="GGF140" s="4"/>
      <c r="GGG140" s="4"/>
      <c r="GGH140" s="4"/>
      <c r="GGI140" s="4"/>
      <c r="GGJ140" s="4"/>
      <c r="GGK140" s="4"/>
      <c r="GGL140" s="4"/>
      <c r="GGM140" s="4"/>
      <c r="GGN140" s="4"/>
      <c r="GGO140" s="4"/>
      <c r="GGP140" s="4"/>
      <c r="GGQ140" s="4"/>
      <c r="GGR140" s="4"/>
      <c r="GGS140" s="4"/>
      <c r="GGT140" s="4"/>
      <c r="GGU140" s="4"/>
      <c r="GGV140" s="4"/>
      <c r="GGW140" s="4"/>
      <c r="GGX140" s="4"/>
      <c r="GGY140" s="4"/>
      <c r="GGZ140" s="4"/>
      <c r="GHA140" s="4"/>
      <c r="GHB140" s="4"/>
      <c r="GHC140" s="4"/>
      <c r="GHD140" s="4"/>
      <c r="GHE140" s="4"/>
      <c r="GHF140" s="4"/>
      <c r="GHG140" s="4"/>
      <c r="GHH140" s="4"/>
      <c r="GHI140" s="4"/>
      <c r="GHJ140" s="4"/>
      <c r="GHK140" s="4"/>
      <c r="GHL140" s="4"/>
      <c r="GHM140" s="4"/>
      <c r="GHN140" s="4"/>
      <c r="GHO140" s="4"/>
      <c r="GHP140" s="4"/>
      <c r="GHQ140" s="4"/>
      <c r="GHR140" s="4"/>
      <c r="GHS140" s="4"/>
      <c r="GHT140" s="4"/>
      <c r="GHU140" s="4"/>
      <c r="GHV140" s="4"/>
      <c r="GHW140" s="4"/>
      <c r="GHX140" s="4"/>
      <c r="GHY140" s="4"/>
      <c r="GHZ140" s="4"/>
      <c r="GIA140" s="4"/>
      <c r="GIB140" s="4"/>
      <c r="GIC140" s="4"/>
      <c r="GID140" s="4"/>
      <c r="GIE140" s="4"/>
      <c r="GIF140" s="4"/>
      <c r="GIG140" s="4"/>
      <c r="GIH140" s="4"/>
      <c r="GII140" s="4"/>
      <c r="GIJ140" s="4"/>
      <c r="GIK140" s="4"/>
      <c r="GIL140" s="4"/>
      <c r="GIM140" s="4"/>
      <c r="GIN140" s="4"/>
      <c r="GIO140" s="4"/>
      <c r="GIP140" s="4"/>
      <c r="GIQ140" s="4"/>
      <c r="GIR140" s="4"/>
      <c r="GIS140" s="4"/>
      <c r="GIT140" s="4"/>
      <c r="GIU140" s="4"/>
      <c r="GIV140" s="4"/>
      <c r="GIW140" s="4"/>
      <c r="GIX140" s="4"/>
      <c r="GIY140" s="4"/>
      <c r="GIZ140" s="4"/>
      <c r="GJA140" s="4"/>
      <c r="GJB140" s="4"/>
      <c r="GJC140" s="4"/>
      <c r="GJD140" s="4"/>
      <c r="GJE140" s="4"/>
      <c r="GJF140" s="4"/>
      <c r="GJG140" s="4"/>
      <c r="GJH140" s="4"/>
      <c r="GJI140" s="4"/>
      <c r="GJJ140" s="4"/>
      <c r="GJK140" s="4"/>
      <c r="GJL140" s="4"/>
      <c r="GJM140" s="4"/>
      <c r="GJN140" s="4"/>
      <c r="GJO140" s="4"/>
      <c r="GJP140" s="4"/>
      <c r="GJQ140" s="4"/>
      <c r="GJR140" s="4"/>
      <c r="GJS140" s="4"/>
      <c r="GJT140" s="4"/>
      <c r="GJU140" s="4"/>
      <c r="GJV140" s="4"/>
      <c r="GJW140" s="4"/>
      <c r="GJX140" s="4"/>
      <c r="GJY140" s="4"/>
      <c r="GJZ140" s="4"/>
      <c r="GKA140" s="4"/>
      <c r="GKB140" s="4"/>
      <c r="GKC140" s="4"/>
      <c r="GKD140" s="4"/>
      <c r="GKE140" s="4"/>
      <c r="GKF140" s="4"/>
      <c r="GKG140" s="4"/>
      <c r="GKH140" s="4"/>
      <c r="GKI140" s="4"/>
      <c r="GKJ140" s="4"/>
      <c r="GKK140" s="4"/>
      <c r="GKL140" s="4"/>
      <c r="GKM140" s="4"/>
      <c r="GKN140" s="4"/>
      <c r="GKO140" s="4"/>
      <c r="GKP140" s="4"/>
      <c r="GKQ140" s="4"/>
      <c r="GKR140" s="4"/>
      <c r="GKS140" s="4"/>
      <c r="GKT140" s="4"/>
      <c r="GKU140" s="4"/>
      <c r="GKV140" s="4"/>
      <c r="GKW140" s="4"/>
      <c r="GKX140" s="4"/>
      <c r="GKY140" s="4"/>
      <c r="GKZ140" s="4"/>
      <c r="GLA140" s="4"/>
      <c r="GLB140" s="4"/>
      <c r="GLC140" s="4"/>
      <c r="GLD140" s="4"/>
      <c r="GLE140" s="4"/>
      <c r="GLF140" s="4"/>
      <c r="GLG140" s="4"/>
      <c r="GLH140" s="4"/>
      <c r="GLI140" s="4"/>
      <c r="GLJ140" s="4"/>
      <c r="GLK140" s="4"/>
      <c r="GLL140" s="4"/>
      <c r="GLM140" s="4"/>
      <c r="GLN140" s="4"/>
      <c r="GLO140" s="4"/>
      <c r="GLP140" s="4"/>
      <c r="GLQ140" s="4"/>
      <c r="GLR140" s="4"/>
      <c r="GLS140" s="4"/>
      <c r="GLT140" s="4"/>
      <c r="GLU140" s="4"/>
      <c r="GLV140" s="4"/>
      <c r="GLW140" s="4"/>
      <c r="GLX140" s="4"/>
      <c r="GLY140" s="4"/>
      <c r="GLZ140" s="4"/>
      <c r="GMA140" s="4"/>
      <c r="GMB140" s="4"/>
      <c r="GMC140" s="4"/>
      <c r="GMD140" s="4"/>
      <c r="GME140" s="78"/>
      <c r="GMF140" s="78"/>
      <c r="GMG140" s="78"/>
      <c r="GMH140" s="78"/>
      <c r="GMI140" s="78"/>
      <c r="GMJ140" s="78"/>
      <c r="GMK140" s="4"/>
      <c r="GML140" s="4"/>
      <c r="GMM140" s="4"/>
      <c r="GMN140" s="4"/>
      <c r="GMO140" s="4"/>
      <c r="GMP140" s="4"/>
      <c r="GMQ140" s="4"/>
      <c r="GMR140" s="4"/>
      <c r="GMS140" s="4"/>
      <c r="GMT140" s="4"/>
      <c r="GMU140" s="4"/>
      <c r="GMV140" s="4"/>
      <c r="GMW140" s="4"/>
      <c r="GMX140" s="4"/>
      <c r="GMY140" s="4"/>
      <c r="GMZ140" s="4"/>
      <c r="GNA140" s="4"/>
      <c r="GNB140" s="4"/>
      <c r="GNC140" s="4"/>
      <c r="GND140" s="4"/>
      <c r="GNE140" s="4"/>
      <c r="GNF140" s="4"/>
      <c r="GNG140" s="4"/>
      <c r="GNH140" s="4"/>
      <c r="GNI140" s="4"/>
      <c r="GNJ140" s="4"/>
      <c r="GNK140" s="4"/>
      <c r="GNL140" s="4"/>
      <c r="GNM140" s="4"/>
      <c r="GNN140" s="4"/>
      <c r="GNO140" s="4"/>
      <c r="GNP140" s="4"/>
      <c r="GNQ140" s="4"/>
      <c r="GNR140" s="4"/>
      <c r="GNS140" s="4"/>
      <c r="GNT140" s="4"/>
      <c r="GNU140" s="4"/>
      <c r="GNV140" s="4"/>
      <c r="GNW140" s="4"/>
      <c r="GNX140" s="4"/>
      <c r="GNY140" s="4"/>
      <c r="GNZ140" s="4"/>
      <c r="GOA140" s="4"/>
      <c r="GOB140" s="4"/>
      <c r="GOC140" s="4"/>
      <c r="GOD140" s="4"/>
      <c r="GOE140" s="4"/>
      <c r="GOF140" s="4"/>
      <c r="GOG140" s="4"/>
      <c r="GOH140" s="4"/>
      <c r="GOI140" s="4"/>
      <c r="GOJ140" s="4"/>
      <c r="GOK140" s="4"/>
      <c r="GOL140" s="4"/>
      <c r="GOM140" s="4"/>
      <c r="GON140" s="4"/>
      <c r="GOO140" s="4"/>
      <c r="GOP140" s="4"/>
      <c r="GOQ140" s="4"/>
      <c r="GOR140" s="4"/>
      <c r="GOS140" s="4"/>
      <c r="GOT140" s="4"/>
      <c r="GOU140" s="4"/>
      <c r="GOV140" s="4"/>
      <c r="GOW140" s="4"/>
      <c r="GOX140" s="4"/>
      <c r="GOY140" s="4"/>
      <c r="GOZ140" s="4"/>
      <c r="GPA140" s="4"/>
      <c r="GPB140" s="4"/>
      <c r="GPC140" s="4"/>
      <c r="GPD140" s="4"/>
      <c r="GPE140" s="4"/>
      <c r="GPF140" s="4"/>
      <c r="GPG140" s="4"/>
      <c r="GPH140" s="4"/>
      <c r="GPI140" s="4"/>
      <c r="GPJ140" s="4"/>
      <c r="GPK140" s="4"/>
      <c r="GPL140" s="4"/>
      <c r="GPM140" s="4"/>
      <c r="GPN140" s="4"/>
      <c r="GPO140" s="4"/>
      <c r="GPP140" s="4"/>
      <c r="GPQ140" s="4"/>
      <c r="GPR140" s="4"/>
      <c r="GPS140" s="4"/>
      <c r="GPT140" s="4"/>
      <c r="GPU140" s="4"/>
      <c r="GPV140" s="4"/>
      <c r="GPW140" s="4"/>
      <c r="GPX140" s="4"/>
      <c r="GPY140" s="4"/>
      <c r="GPZ140" s="4"/>
      <c r="GQA140" s="4"/>
      <c r="GQB140" s="4"/>
      <c r="GQC140" s="4"/>
      <c r="GQD140" s="4"/>
      <c r="GQE140" s="4"/>
      <c r="GQF140" s="4"/>
      <c r="GQG140" s="4"/>
      <c r="GQH140" s="4"/>
      <c r="GQI140" s="4"/>
      <c r="GQJ140" s="4"/>
      <c r="GQK140" s="4"/>
      <c r="GQL140" s="4"/>
      <c r="GQM140" s="4"/>
      <c r="GQN140" s="4"/>
      <c r="GQO140" s="4"/>
      <c r="GQP140" s="4"/>
      <c r="GQQ140" s="4"/>
      <c r="GQR140" s="4"/>
      <c r="GQS140" s="4"/>
      <c r="GQT140" s="4"/>
      <c r="GQU140" s="4"/>
      <c r="GQV140" s="4"/>
      <c r="GQW140" s="4"/>
      <c r="GQX140" s="4"/>
      <c r="GQY140" s="4"/>
      <c r="GQZ140" s="4"/>
      <c r="GRA140" s="4"/>
      <c r="GRB140" s="4"/>
      <c r="GRC140" s="4"/>
      <c r="GRD140" s="4"/>
      <c r="GRE140" s="4"/>
      <c r="GRF140" s="4"/>
      <c r="GRG140" s="4"/>
      <c r="GRH140" s="4"/>
      <c r="GRI140" s="4"/>
      <c r="GRJ140" s="4"/>
      <c r="GRK140" s="4"/>
      <c r="GRL140" s="4"/>
      <c r="GRM140" s="4"/>
      <c r="GRN140" s="4"/>
      <c r="GRO140" s="4"/>
      <c r="GRP140" s="4"/>
      <c r="GRQ140" s="4"/>
      <c r="GRR140" s="4"/>
      <c r="GRS140" s="4"/>
      <c r="GRT140" s="4"/>
      <c r="GRU140" s="4"/>
      <c r="GRV140" s="4"/>
      <c r="GRW140" s="4"/>
      <c r="GRX140" s="4"/>
      <c r="GRY140" s="4"/>
      <c r="GRZ140" s="4"/>
      <c r="GSA140" s="4"/>
      <c r="GSB140" s="4"/>
      <c r="GSC140" s="4"/>
      <c r="GSD140" s="4"/>
      <c r="GSE140" s="4"/>
      <c r="GSF140" s="4"/>
      <c r="GSG140" s="4"/>
      <c r="GSH140" s="4"/>
      <c r="GSI140" s="4"/>
      <c r="GSJ140" s="4"/>
      <c r="GSK140" s="4"/>
      <c r="GSL140" s="4"/>
      <c r="GSM140" s="4"/>
      <c r="GSN140" s="4"/>
      <c r="GSO140" s="4"/>
      <c r="GSP140" s="4"/>
      <c r="GSQ140" s="4"/>
      <c r="GSR140" s="4"/>
      <c r="GSS140" s="4"/>
      <c r="GST140" s="4"/>
      <c r="GSU140" s="4"/>
      <c r="GSV140" s="4"/>
      <c r="GSW140" s="4"/>
      <c r="GSX140" s="4"/>
      <c r="GSY140" s="4"/>
      <c r="GSZ140" s="4"/>
      <c r="GTA140" s="4"/>
      <c r="GTB140" s="4"/>
      <c r="GTC140" s="4"/>
      <c r="GTD140" s="4"/>
      <c r="GTE140" s="4"/>
      <c r="GTF140" s="4"/>
      <c r="GTG140" s="4"/>
      <c r="GTH140" s="4"/>
      <c r="GTI140" s="4"/>
      <c r="GTJ140" s="4"/>
      <c r="GTK140" s="4"/>
      <c r="GTL140" s="4"/>
      <c r="GTM140" s="4"/>
      <c r="GTN140" s="4"/>
      <c r="GTO140" s="4"/>
      <c r="GTP140" s="4"/>
      <c r="GTQ140" s="4"/>
      <c r="GTR140" s="4"/>
      <c r="GTS140" s="4"/>
      <c r="GTT140" s="4"/>
      <c r="GTU140" s="4"/>
      <c r="GTV140" s="4"/>
      <c r="GTW140" s="4"/>
      <c r="GTX140" s="4"/>
      <c r="GTY140" s="4"/>
      <c r="GTZ140" s="4"/>
      <c r="GUA140" s="4"/>
      <c r="GUB140" s="4"/>
      <c r="GUC140" s="4"/>
      <c r="GUD140" s="4"/>
      <c r="GUE140" s="4"/>
      <c r="GUF140" s="4"/>
      <c r="GUG140" s="4"/>
      <c r="GUH140" s="4"/>
      <c r="GUI140" s="4"/>
      <c r="GUJ140" s="4"/>
      <c r="GUK140" s="4"/>
      <c r="GUL140" s="4"/>
      <c r="GUM140" s="4"/>
      <c r="GUN140" s="4"/>
      <c r="GUO140" s="4"/>
      <c r="GUP140" s="4"/>
      <c r="GUQ140" s="4"/>
      <c r="GUR140" s="4"/>
      <c r="GUS140" s="4"/>
      <c r="GUT140" s="4"/>
      <c r="GUU140" s="4"/>
      <c r="GUV140" s="4"/>
      <c r="GUW140" s="4"/>
      <c r="GUX140" s="4"/>
      <c r="GUY140" s="4"/>
      <c r="GUZ140" s="4"/>
      <c r="GVA140" s="4"/>
      <c r="GVB140" s="4"/>
      <c r="GVC140" s="4"/>
      <c r="GVD140" s="4"/>
      <c r="GVE140" s="4"/>
      <c r="GVF140" s="4"/>
      <c r="GVG140" s="4"/>
      <c r="GVH140" s="4"/>
      <c r="GVI140" s="4"/>
      <c r="GVJ140" s="4"/>
      <c r="GVK140" s="4"/>
      <c r="GVL140" s="4"/>
      <c r="GVM140" s="4"/>
      <c r="GVN140" s="4"/>
      <c r="GVO140" s="4"/>
      <c r="GVP140" s="4"/>
      <c r="GVQ140" s="4"/>
      <c r="GVR140" s="4"/>
      <c r="GVS140" s="4"/>
      <c r="GVT140" s="4"/>
      <c r="GVU140" s="4"/>
      <c r="GVV140" s="4"/>
      <c r="GVW140" s="4"/>
      <c r="GVX140" s="4"/>
      <c r="GVY140" s="4"/>
      <c r="GVZ140" s="4"/>
      <c r="GWA140" s="78"/>
      <c r="GWB140" s="78"/>
      <c r="GWC140" s="78"/>
      <c r="GWD140" s="78"/>
      <c r="GWE140" s="78"/>
      <c r="GWF140" s="78"/>
      <c r="GWG140" s="4"/>
      <c r="GWH140" s="4"/>
      <c r="GWI140" s="4"/>
      <c r="GWJ140" s="4"/>
      <c r="GWK140" s="4"/>
      <c r="GWL140" s="4"/>
      <c r="GWM140" s="4"/>
      <c r="GWN140" s="4"/>
      <c r="GWO140" s="4"/>
      <c r="GWP140" s="4"/>
      <c r="GWQ140" s="4"/>
      <c r="GWR140" s="4"/>
      <c r="GWS140" s="4"/>
      <c r="GWT140" s="4"/>
      <c r="GWU140" s="4"/>
      <c r="GWV140" s="4"/>
      <c r="GWW140" s="4"/>
      <c r="GWX140" s="4"/>
      <c r="GWY140" s="4"/>
      <c r="GWZ140" s="4"/>
      <c r="GXA140" s="4"/>
      <c r="GXB140" s="4"/>
      <c r="GXC140" s="4"/>
      <c r="GXD140" s="4"/>
      <c r="GXE140" s="4"/>
      <c r="GXF140" s="4"/>
      <c r="GXG140" s="4"/>
      <c r="GXH140" s="4"/>
      <c r="GXI140" s="4"/>
      <c r="GXJ140" s="4"/>
      <c r="GXK140" s="4"/>
      <c r="GXL140" s="4"/>
      <c r="GXM140" s="4"/>
      <c r="GXN140" s="4"/>
      <c r="GXO140" s="4"/>
      <c r="GXP140" s="4"/>
      <c r="GXQ140" s="4"/>
      <c r="GXR140" s="4"/>
      <c r="GXS140" s="4"/>
      <c r="GXT140" s="4"/>
      <c r="GXU140" s="4"/>
      <c r="GXV140" s="4"/>
      <c r="GXW140" s="4"/>
      <c r="GXX140" s="4"/>
      <c r="GXY140" s="4"/>
      <c r="GXZ140" s="4"/>
      <c r="GYA140" s="4"/>
      <c r="GYB140" s="4"/>
      <c r="GYC140" s="4"/>
      <c r="GYD140" s="4"/>
      <c r="GYE140" s="4"/>
      <c r="GYF140" s="4"/>
      <c r="GYG140" s="4"/>
      <c r="GYH140" s="4"/>
      <c r="GYI140" s="4"/>
      <c r="GYJ140" s="4"/>
      <c r="GYK140" s="4"/>
      <c r="GYL140" s="4"/>
      <c r="GYM140" s="4"/>
      <c r="GYN140" s="4"/>
      <c r="GYO140" s="4"/>
      <c r="GYP140" s="4"/>
      <c r="GYQ140" s="4"/>
      <c r="GYR140" s="4"/>
      <c r="GYS140" s="4"/>
      <c r="GYT140" s="4"/>
      <c r="GYU140" s="4"/>
      <c r="GYV140" s="4"/>
      <c r="GYW140" s="4"/>
      <c r="GYX140" s="4"/>
      <c r="GYY140" s="4"/>
      <c r="GYZ140" s="4"/>
      <c r="GZA140" s="4"/>
      <c r="GZB140" s="4"/>
      <c r="GZC140" s="4"/>
      <c r="GZD140" s="4"/>
      <c r="GZE140" s="4"/>
      <c r="GZF140" s="4"/>
      <c r="GZG140" s="4"/>
      <c r="GZH140" s="4"/>
      <c r="GZI140" s="4"/>
      <c r="GZJ140" s="4"/>
      <c r="GZK140" s="4"/>
      <c r="GZL140" s="4"/>
      <c r="GZM140" s="4"/>
      <c r="GZN140" s="4"/>
      <c r="GZO140" s="4"/>
      <c r="GZP140" s="4"/>
      <c r="GZQ140" s="4"/>
      <c r="GZR140" s="4"/>
      <c r="GZS140" s="4"/>
      <c r="GZT140" s="4"/>
      <c r="GZU140" s="4"/>
      <c r="GZV140" s="4"/>
      <c r="GZW140" s="4"/>
      <c r="GZX140" s="4"/>
      <c r="GZY140" s="4"/>
      <c r="GZZ140" s="4"/>
      <c r="HAA140" s="4"/>
      <c r="HAB140" s="4"/>
      <c r="HAC140" s="4"/>
      <c r="HAD140" s="4"/>
      <c r="HAE140" s="4"/>
      <c r="HAF140" s="4"/>
      <c r="HAG140" s="4"/>
      <c r="HAH140" s="4"/>
      <c r="HAI140" s="4"/>
      <c r="HAJ140" s="4"/>
      <c r="HAK140" s="4"/>
      <c r="HAL140" s="4"/>
      <c r="HAM140" s="4"/>
      <c r="HAN140" s="4"/>
      <c r="HAO140" s="4"/>
      <c r="HAP140" s="4"/>
      <c r="HAQ140" s="4"/>
      <c r="HAR140" s="4"/>
      <c r="HAS140" s="4"/>
      <c r="HAT140" s="4"/>
      <c r="HAU140" s="4"/>
      <c r="HAV140" s="4"/>
      <c r="HAW140" s="4"/>
      <c r="HAX140" s="4"/>
      <c r="HAY140" s="4"/>
      <c r="HAZ140" s="4"/>
      <c r="HBA140" s="4"/>
      <c r="HBB140" s="4"/>
      <c r="HBC140" s="4"/>
      <c r="HBD140" s="4"/>
      <c r="HBE140" s="4"/>
      <c r="HBF140" s="4"/>
      <c r="HBG140" s="4"/>
      <c r="HBH140" s="4"/>
      <c r="HBI140" s="4"/>
      <c r="HBJ140" s="4"/>
      <c r="HBK140" s="4"/>
      <c r="HBL140" s="4"/>
      <c r="HBM140" s="4"/>
      <c r="HBN140" s="4"/>
      <c r="HBO140" s="4"/>
      <c r="HBP140" s="4"/>
      <c r="HBQ140" s="4"/>
      <c r="HBR140" s="4"/>
      <c r="HBS140" s="4"/>
      <c r="HBT140" s="4"/>
      <c r="HBU140" s="4"/>
      <c r="HBV140" s="4"/>
      <c r="HBW140" s="4"/>
      <c r="HBX140" s="4"/>
      <c r="HBY140" s="4"/>
      <c r="HBZ140" s="4"/>
      <c r="HCA140" s="4"/>
      <c r="HCB140" s="4"/>
      <c r="HCC140" s="4"/>
      <c r="HCD140" s="4"/>
      <c r="HCE140" s="4"/>
      <c r="HCF140" s="4"/>
      <c r="HCG140" s="4"/>
      <c r="HCH140" s="4"/>
      <c r="HCI140" s="4"/>
      <c r="HCJ140" s="4"/>
      <c r="HCK140" s="4"/>
      <c r="HCL140" s="4"/>
      <c r="HCM140" s="4"/>
      <c r="HCN140" s="4"/>
      <c r="HCO140" s="4"/>
      <c r="HCP140" s="4"/>
      <c r="HCQ140" s="4"/>
      <c r="HCR140" s="4"/>
      <c r="HCS140" s="4"/>
      <c r="HCT140" s="4"/>
      <c r="HCU140" s="4"/>
      <c r="HCV140" s="4"/>
      <c r="HCW140" s="4"/>
      <c r="HCX140" s="4"/>
      <c r="HCY140" s="4"/>
      <c r="HCZ140" s="4"/>
      <c r="HDA140" s="4"/>
      <c r="HDB140" s="4"/>
      <c r="HDC140" s="4"/>
      <c r="HDD140" s="4"/>
      <c r="HDE140" s="4"/>
      <c r="HDF140" s="4"/>
      <c r="HDG140" s="4"/>
      <c r="HDH140" s="4"/>
      <c r="HDI140" s="4"/>
      <c r="HDJ140" s="4"/>
      <c r="HDK140" s="4"/>
      <c r="HDL140" s="4"/>
      <c r="HDM140" s="4"/>
      <c r="HDN140" s="4"/>
      <c r="HDO140" s="4"/>
      <c r="HDP140" s="4"/>
      <c r="HDQ140" s="4"/>
      <c r="HDR140" s="4"/>
      <c r="HDS140" s="4"/>
      <c r="HDT140" s="4"/>
      <c r="HDU140" s="4"/>
      <c r="HDV140" s="4"/>
      <c r="HDW140" s="4"/>
      <c r="HDX140" s="4"/>
      <c r="HDY140" s="4"/>
      <c r="HDZ140" s="4"/>
      <c r="HEA140" s="4"/>
      <c r="HEB140" s="4"/>
      <c r="HEC140" s="4"/>
      <c r="HED140" s="4"/>
      <c r="HEE140" s="4"/>
      <c r="HEF140" s="4"/>
      <c r="HEG140" s="4"/>
      <c r="HEH140" s="4"/>
      <c r="HEI140" s="4"/>
      <c r="HEJ140" s="4"/>
      <c r="HEK140" s="4"/>
      <c r="HEL140" s="4"/>
      <c r="HEM140" s="4"/>
      <c r="HEN140" s="4"/>
      <c r="HEO140" s="4"/>
      <c r="HEP140" s="4"/>
      <c r="HEQ140" s="4"/>
      <c r="HER140" s="4"/>
      <c r="HES140" s="4"/>
      <c r="HET140" s="4"/>
      <c r="HEU140" s="4"/>
      <c r="HEV140" s="4"/>
      <c r="HEW140" s="4"/>
      <c r="HEX140" s="4"/>
      <c r="HEY140" s="4"/>
      <c r="HEZ140" s="4"/>
      <c r="HFA140" s="4"/>
      <c r="HFB140" s="4"/>
      <c r="HFC140" s="4"/>
      <c r="HFD140" s="4"/>
      <c r="HFE140" s="4"/>
      <c r="HFF140" s="4"/>
      <c r="HFG140" s="4"/>
      <c r="HFH140" s="4"/>
      <c r="HFI140" s="4"/>
      <c r="HFJ140" s="4"/>
      <c r="HFK140" s="4"/>
      <c r="HFL140" s="4"/>
      <c r="HFM140" s="4"/>
      <c r="HFN140" s="4"/>
      <c r="HFO140" s="4"/>
      <c r="HFP140" s="4"/>
      <c r="HFQ140" s="4"/>
      <c r="HFR140" s="4"/>
      <c r="HFS140" s="4"/>
      <c r="HFT140" s="4"/>
      <c r="HFU140" s="4"/>
      <c r="HFV140" s="4"/>
      <c r="HFW140" s="78"/>
      <c r="HFX140" s="78"/>
      <c r="HFY140" s="78"/>
      <c r="HFZ140" s="78"/>
      <c r="HGA140" s="78"/>
      <c r="HGB140" s="78"/>
      <c r="HGC140" s="4"/>
      <c r="HGD140" s="4"/>
      <c r="HGE140" s="4"/>
      <c r="HGF140" s="4"/>
      <c r="HGG140" s="4"/>
      <c r="HGH140" s="4"/>
      <c r="HGI140" s="4"/>
      <c r="HGJ140" s="4"/>
      <c r="HGK140" s="4"/>
      <c r="HGL140" s="4"/>
      <c r="HGM140" s="4"/>
      <c r="HGN140" s="4"/>
      <c r="HGO140" s="4"/>
      <c r="HGP140" s="4"/>
      <c r="HGQ140" s="4"/>
      <c r="HGR140" s="4"/>
      <c r="HGS140" s="4"/>
      <c r="HGT140" s="4"/>
      <c r="HGU140" s="4"/>
      <c r="HGV140" s="4"/>
      <c r="HGW140" s="4"/>
      <c r="HGX140" s="4"/>
      <c r="HGY140" s="4"/>
      <c r="HGZ140" s="4"/>
      <c r="HHA140" s="4"/>
      <c r="HHB140" s="4"/>
      <c r="HHC140" s="4"/>
      <c r="HHD140" s="4"/>
      <c r="HHE140" s="4"/>
      <c r="HHF140" s="4"/>
      <c r="HHG140" s="4"/>
      <c r="HHH140" s="4"/>
      <c r="HHI140" s="4"/>
      <c r="HHJ140" s="4"/>
      <c r="HHK140" s="4"/>
      <c r="HHL140" s="4"/>
      <c r="HHM140" s="4"/>
      <c r="HHN140" s="4"/>
      <c r="HHO140" s="4"/>
      <c r="HHP140" s="4"/>
      <c r="HHQ140" s="4"/>
      <c r="HHR140" s="4"/>
      <c r="HHS140" s="4"/>
      <c r="HHT140" s="4"/>
      <c r="HHU140" s="4"/>
      <c r="HHV140" s="4"/>
      <c r="HHW140" s="4"/>
      <c r="HHX140" s="4"/>
      <c r="HHY140" s="4"/>
      <c r="HHZ140" s="4"/>
      <c r="HIA140" s="4"/>
      <c r="HIB140" s="4"/>
      <c r="HIC140" s="4"/>
      <c r="HID140" s="4"/>
      <c r="HIE140" s="4"/>
      <c r="HIF140" s="4"/>
      <c r="HIG140" s="4"/>
      <c r="HIH140" s="4"/>
      <c r="HII140" s="4"/>
      <c r="HIJ140" s="4"/>
      <c r="HIK140" s="4"/>
      <c r="HIL140" s="4"/>
      <c r="HIM140" s="4"/>
      <c r="HIN140" s="4"/>
      <c r="HIO140" s="4"/>
      <c r="HIP140" s="4"/>
      <c r="HIQ140" s="4"/>
      <c r="HIR140" s="4"/>
      <c r="HIS140" s="4"/>
      <c r="HIT140" s="4"/>
      <c r="HIU140" s="4"/>
      <c r="HIV140" s="4"/>
      <c r="HIW140" s="4"/>
      <c r="HIX140" s="4"/>
      <c r="HIY140" s="4"/>
      <c r="HIZ140" s="4"/>
      <c r="HJA140" s="4"/>
      <c r="HJB140" s="4"/>
      <c r="HJC140" s="4"/>
      <c r="HJD140" s="4"/>
      <c r="HJE140" s="4"/>
      <c r="HJF140" s="4"/>
      <c r="HJG140" s="4"/>
      <c r="HJH140" s="4"/>
      <c r="HJI140" s="4"/>
      <c r="HJJ140" s="4"/>
      <c r="HJK140" s="4"/>
      <c r="HJL140" s="4"/>
      <c r="HJM140" s="4"/>
      <c r="HJN140" s="4"/>
      <c r="HJO140" s="4"/>
      <c r="HJP140" s="4"/>
      <c r="HJQ140" s="4"/>
      <c r="HJR140" s="4"/>
      <c r="HJS140" s="4"/>
      <c r="HJT140" s="4"/>
      <c r="HJU140" s="4"/>
      <c r="HJV140" s="4"/>
      <c r="HJW140" s="4"/>
      <c r="HJX140" s="4"/>
      <c r="HJY140" s="4"/>
      <c r="HJZ140" s="4"/>
      <c r="HKA140" s="4"/>
      <c r="HKB140" s="4"/>
      <c r="HKC140" s="4"/>
      <c r="HKD140" s="4"/>
      <c r="HKE140" s="4"/>
      <c r="HKF140" s="4"/>
      <c r="HKG140" s="4"/>
      <c r="HKH140" s="4"/>
      <c r="HKI140" s="4"/>
      <c r="HKJ140" s="4"/>
      <c r="HKK140" s="4"/>
      <c r="HKL140" s="4"/>
      <c r="HKM140" s="4"/>
      <c r="HKN140" s="4"/>
      <c r="HKO140" s="4"/>
      <c r="HKP140" s="4"/>
      <c r="HKQ140" s="4"/>
      <c r="HKR140" s="4"/>
      <c r="HKS140" s="4"/>
      <c r="HKT140" s="4"/>
      <c r="HKU140" s="4"/>
      <c r="HKV140" s="4"/>
      <c r="HKW140" s="4"/>
      <c r="HKX140" s="4"/>
      <c r="HKY140" s="4"/>
      <c r="HKZ140" s="4"/>
      <c r="HLA140" s="4"/>
      <c r="HLB140" s="4"/>
      <c r="HLC140" s="4"/>
      <c r="HLD140" s="4"/>
      <c r="HLE140" s="4"/>
      <c r="HLF140" s="4"/>
      <c r="HLG140" s="4"/>
      <c r="HLH140" s="4"/>
      <c r="HLI140" s="4"/>
      <c r="HLJ140" s="4"/>
      <c r="HLK140" s="4"/>
      <c r="HLL140" s="4"/>
      <c r="HLM140" s="4"/>
      <c r="HLN140" s="4"/>
      <c r="HLO140" s="4"/>
      <c r="HLP140" s="4"/>
      <c r="HLQ140" s="4"/>
      <c r="HLR140" s="4"/>
      <c r="HLS140" s="4"/>
      <c r="HLT140" s="4"/>
      <c r="HLU140" s="4"/>
      <c r="HLV140" s="4"/>
      <c r="HLW140" s="4"/>
      <c r="HLX140" s="4"/>
      <c r="HLY140" s="4"/>
      <c r="HLZ140" s="4"/>
      <c r="HMA140" s="4"/>
      <c r="HMB140" s="4"/>
      <c r="HMC140" s="4"/>
      <c r="HMD140" s="4"/>
      <c r="HME140" s="4"/>
      <c r="HMF140" s="4"/>
      <c r="HMG140" s="4"/>
      <c r="HMH140" s="4"/>
      <c r="HMI140" s="4"/>
      <c r="HMJ140" s="4"/>
      <c r="HMK140" s="4"/>
      <c r="HML140" s="4"/>
      <c r="HMM140" s="4"/>
      <c r="HMN140" s="4"/>
      <c r="HMO140" s="4"/>
      <c r="HMP140" s="4"/>
      <c r="HMQ140" s="4"/>
      <c r="HMR140" s="4"/>
      <c r="HMS140" s="4"/>
      <c r="HMT140" s="4"/>
      <c r="HMU140" s="4"/>
      <c r="HMV140" s="4"/>
      <c r="HMW140" s="4"/>
      <c r="HMX140" s="4"/>
      <c r="HMY140" s="4"/>
      <c r="HMZ140" s="4"/>
      <c r="HNA140" s="4"/>
      <c r="HNB140" s="4"/>
      <c r="HNC140" s="4"/>
      <c r="HND140" s="4"/>
      <c r="HNE140" s="4"/>
      <c r="HNF140" s="4"/>
      <c r="HNG140" s="4"/>
      <c r="HNH140" s="4"/>
      <c r="HNI140" s="4"/>
      <c r="HNJ140" s="4"/>
      <c r="HNK140" s="4"/>
      <c r="HNL140" s="4"/>
      <c r="HNM140" s="4"/>
      <c r="HNN140" s="4"/>
      <c r="HNO140" s="4"/>
      <c r="HNP140" s="4"/>
      <c r="HNQ140" s="4"/>
      <c r="HNR140" s="4"/>
      <c r="HNS140" s="4"/>
      <c r="HNT140" s="4"/>
      <c r="HNU140" s="4"/>
      <c r="HNV140" s="4"/>
      <c r="HNW140" s="4"/>
      <c r="HNX140" s="4"/>
      <c r="HNY140" s="4"/>
      <c r="HNZ140" s="4"/>
      <c r="HOA140" s="4"/>
      <c r="HOB140" s="4"/>
      <c r="HOC140" s="4"/>
      <c r="HOD140" s="4"/>
      <c r="HOE140" s="4"/>
      <c r="HOF140" s="4"/>
      <c r="HOG140" s="4"/>
      <c r="HOH140" s="4"/>
      <c r="HOI140" s="4"/>
      <c r="HOJ140" s="4"/>
      <c r="HOK140" s="4"/>
      <c r="HOL140" s="4"/>
      <c r="HOM140" s="4"/>
      <c r="HON140" s="4"/>
      <c r="HOO140" s="4"/>
      <c r="HOP140" s="4"/>
      <c r="HOQ140" s="4"/>
      <c r="HOR140" s="4"/>
      <c r="HOS140" s="4"/>
      <c r="HOT140" s="4"/>
      <c r="HOU140" s="4"/>
      <c r="HOV140" s="4"/>
      <c r="HOW140" s="4"/>
      <c r="HOX140" s="4"/>
      <c r="HOY140" s="4"/>
      <c r="HOZ140" s="4"/>
      <c r="HPA140" s="4"/>
      <c r="HPB140" s="4"/>
      <c r="HPC140" s="4"/>
      <c r="HPD140" s="4"/>
      <c r="HPE140" s="4"/>
      <c r="HPF140" s="4"/>
      <c r="HPG140" s="4"/>
      <c r="HPH140" s="4"/>
      <c r="HPI140" s="4"/>
      <c r="HPJ140" s="4"/>
      <c r="HPK140" s="4"/>
      <c r="HPL140" s="4"/>
      <c r="HPM140" s="4"/>
      <c r="HPN140" s="4"/>
      <c r="HPO140" s="4"/>
      <c r="HPP140" s="4"/>
      <c r="HPQ140" s="4"/>
      <c r="HPR140" s="4"/>
      <c r="HPS140" s="78"/>
      <c r="HPT140" s="78"/>
      <c r="HPU140" s="78"/>
      <c r="HPV140" s="78"/>
      <c r="HPW140" s="78"/>
      <c r="HPX140" s="78"/>
      <c r="HPY140" s="4"/>
      <c r="HPZ140" s="4"/>
      <c r="HQA140" s="4"/>
      <c r="HQB140" s="4"/>
      <c r="HQC140" s="4"/>
      <c r="HQD140" s="4"/>
      <c r="HQE140" s="4"/>
      <c r="HQF140" s="4"/>
      <c r="HQG140" s="4"/>
      <c r="HQH140" s="4"/>
      <c r="HQI140" s="4"/>
      <c r="HQJ140" s="4"/>
      <c r="HQK140" s="4"/>
      <c r="HQL140" s="4"/>
      <c r="HQM140" s="4"/>
      <c r="HQN140" s="4"/>
      <c r="HQO140" s="4"/>
      <c r="HQP140" s="4"/>
      <c r="HQQ140" s="4"/>
      <c r="HQR140" s="4"/>
      <c r="HQS140" s="4"/>
      <c r="HQT140" s="4"/>
      <c r="HQU140" s="4"/>
      <c r="HQV140" s="4"/>
      <c r="HQW140" s="4"/>
      <c r="HQX140" s="4"/>
      <c r="HQY140" s="4"/>
      <c r="HQZ140" s="4"/>
      <c r="HRA140" s="4"/>
      <c r="HRB140" s="4"/>
      <c r="HRC140" s="4"/>
      <c r="HRD140" s="4"/>
      <c r="HRE140" s="4"/>
      <c r="HRF140" s="4"/>
      <c r="HRG140" s="4"/>
      <c r="HRH140" s="4"/>
      <c r="HRI140" s="4"/>
      <c r="HRJ140" s="4"/>
      <c r="HRK140" s="4"/>
      <c r="HRL140" s="4"/>
      <c r="HRM140" s="4"/>
      <c r="HRN140" s="4"/>
      <c r="HRO140" s="4"/>
      <c r="HRP140" s="4"/>
      <c r="HRQ140" s="4"/>
      <c r="HRR140" s="4"/>
      <c r="HRS140" s="4"/>
      <c r="HRT140" s="4"/>
      <c r="HRU140" s="4"/>
      <c r="HRV140" s="4"/>
      <c r="HRW140" s="4"/>
      <c r="HRX140" s="4"/>
      <c r="HRY140" s="4"/>
      <c r="HRZ140" s="4"/>
      <c r="HSA140" s="4"/>
      <c r="HSB140" s="4"/>
      <c r="HSC140" s="4"/>
      <c r="HSD140" s="4"/>
      <c r="HSE140" s="4"/>
      <c r="HSF140" s="4"/>
      <c r="HSG140" s="4"/>
      <c r="HSH140" s="4"/>
      <c r="HSI140" s="4"/>
      <c r="HSJ140" s="4"/>
      <c r="HSK140" s="4"/>
      <c r="HSL140" s="4"/>
      <c r="HSM140" s="4"/>
      <c r="HSN140" s="4"/>
      <c r="HSO140" s="4"/>
      <c r="HSP140" s="4"/>
      <c r="HSQ140" s="4"/>
      <c r="HSR140" s="4"/>
      <c r="HSS140" s="4"/>
      <c r="HST140" s="4"/>
      <c r="HSU140" s="4"/>
      <c r="HSV140" s="4"/>
      <c r="HSW140" s="4"/>
      <c r="HSX140" s="4"/>
      <c r="HSY140" s="4"/>
      <c r="HSZ140" s="4"/>
      <c r="HTA140" s="4"/>
      <c r="HTB140" s="4"/>
      <c r="HTC140" s="4"/>
      <c r="HTD140" s="4"/>
      <c r="HTE140" s="4"/>
      <c r="HTF140" s="4"/>
      <c r="HTG140" s="4"/>
      <c r="HTH140" s="4"/>
      <c r="HTI140" s="4"/>
      <c r="HTJ140" s="4"/>
      <c r="HTK140" s="4"/>
      <c r="HTL140" s="4"/>
      <c r="HTM140" s="4"/>
      <c r="HTN140" s="4"/>
      <c r="HTO140" s="4"/>
      <c r="HTP140" s="4"/>
      <c r="HTQ140" s="4"/>
      <c r="HTR140" s="4"/>
      <c r="HTS140" s="4"/>
      <c r="HTT140" s="4"/>
      <c r="HTU140" s="4"/>
      <c r="HTV140" s="4"/>
      <c r="HTW140" s="4"/>
      <c r="HTX140" s="4"/>
      <c r="HTY140" s="4"/>
      <c r="HTZ140" s="4"/>
      <c r="HUA140" s="4"/>
      <c r="HUB140" s="4"/>
      <c r="HUC140" s="4"/>
      <c r="HUD140" s="4"/>
      <c r="HUE140" s="4"/>
      <c r="HUF140" s="4"/>
      <c r="HUG140" s="4"/>
      <c r="HUH140" s="4"/>
      <c r="HUI140" s="4"/>
      <c r="HUJ140" s="4"/>
      <c r="HUK140" s="4"/>
      <c r="HUL140" s="4"/>
      <c r="HUM140" s="4"/>
      <c r="HUN140" s="4"/>
      <c r="HUO140" s="4"/>
      <c r="HUP140" s="4"/>
      <c r="HUQ140" s="4"/>
      <c r="HUR140" s="4"/>
      <c r="HUS140" s="4"/>
      <c r="HUT140" s="4"/>
      <c r="HUU140" s="4"/>
      <c r="HUV140" s="4"/>
      <c r="HUW140" s="4"/>
      <c r="HUX140" s="4"/>
      <c r="HUY140" s="4"/>
      <c r="HUZ140" s="4"/>
      <c r="HVA140" s="4"/>
      <c r="HVB140" s="4"/>
      <c r="HVC140" s="4"/>
      <c r="HVD140" s="4"/>
      <c r="HVE140" s="4"/>
      <c r="HVF140" s="4"/>
      <c r="HVG140" s="4"/>
      <c r="HVH140" s="4"/>
      <c r="HVI140" s="4"/>
      <c r="HVJ140" s="4"/>
      <c r="HVK140" s="4"/>
      <c r="HVL140" s="4"/>
      <c r="HVM140" s="4"/>
      <c r="HVN140" s="4"/>
      <c r="HVO140" s="4"/>
      <c r="HVP140" s="4"/>
      <c r="HVQ140" s="4"/>
      <c r="HVR140" s="4"/>
      <c r="HVS140" s="4"/>
      <c r="HVT140" s="4"/>
      <c r="HVU140" s="4"/>
      <c r="HVV140" s="4"/>
      <c r="HVW140" s="4"/>
      <c r="HVX140" s="4"/>
      <c r="HVY140" s="4"/>
      <c r="HVZ140" s="4"/>
      <c r="HWA140" s="4"/>
      <c r="HWB140" s="4"/>
      <c r="HWC140" s="4"/>
      <c r="HWD140" s="4"/>
      <c r="HWE140" s="4"/>
      <c r="HWF140" s="4"/>
      <c r="HWG140" s="4"/>
      <c r="HWH140" s="4"/>
      <c r="HWI140" s="4"/>
      <c r="HWJ140" s="4"/>
      <c r="HWK140" s="4"/>
      <c r="HWL140" s="4"/>
      <c r="HWM140" s="4"/>
      <c r="HWN140" s="4"/>
      <c r="HWO140" s="4"/>
      <c r="HWP140" s="4"/>
      <c r="HWQ140" s="4"/>
      <c r="HWR140" s="4"/>
      <c r="HWS140" s="4"/>
      <c r="HWT140" s="4"/>
      <c r="HWU140" s="4"/>
      <c r="HWV140" s="4"/>
      <c r="HWW140" s="4"/>
      <c r="HWX140" s="4"/>
      <c r="HWY140" s="4"/>
      <c r="HWZ140" s="4"/>
      <c r="HXA140" s="4"/>
      <c r="HXB140" s="4"/>
      <c r="HXC140" s="4"/>
      <c r="HXD140" s="4"/>
      <c r="HXE140" s="4"/>
      <c r="HXF140" s="4"/>
      <c r="HXG140" s="4"/>
      <c r="HXH140" s="4"/>
      <c r="HXI140" s="4"/>
      <c r="HXJ140" s="4"/>
      <c r="HXK140" s="4"/>
      <c r="HXL140" s="4"/>
      <c r="HXM140" s="4"/>
      <c r="HXN140" s="4"/>
      <c r="HXO140" s="4"/>
      <c r="HXP140" s="4"/>
      <c r="HXQ140" s="4"/>
      <c r="HXR140" s="4"/>
      <c r="HXS140" s="4"/>
      <c r="HXT140" s="4"/>
      <c r="HXU140" s="4"/>
      <c r="HXV140" s="4"/>
      <c r="HXW140" s="4"/>
      <c r="HXX140" s="4"/>
      <c r="HXY140" s="4"/>
      <c r="HXZ140" s="4"/>
      <c r="HYA140" s="4"/>
      <c r="HYB140" s="4"/>
      <c r="HYC140" s="4"/>
      <c r="HYD140" s="4"/>
      <c r="HYE140" s="4"/>
      <c r="HYF140" s="4"/>
      <c r="HYG140" s="4"/>
      <c r="HYH140" s="4"/>
      <c r="HYI140" s="4"/>
      <c r="HYJ140" s="4"/>
      <c r="HYK140" s="4"/>
      <c r="HYL140" s="4"/>
      <c r="HYM140" s="4"/>
      <c r="HYN140" s="4"/>
      <c r="HYO140" s="4"/>
      <c r="HYP140" s="4"/>
      <c r="HYQ140" s="4"/>
      <c r="HYR140" s="4"/>
      <c r="HYS140" s="4"/>
      <c r="HYT140" s="4"/>
      <c r="HYU140" s="4"/>
      <c r="HYV140" s="4"/>
      <c r="HYW140" s="4"/>
      <c r="HYX140" s="4"/>
      <c r="HYY140" s="4"/>
      <c r="HYZ140" s="4"/>
      <c r="HZA140" s="4"/>
      <c r="HZB140" s="4"/>
      <c r="HZC140" s="4"/>
      <c r="HZD140" s="4"/>
      <c r="HZE140" s="4"/>
      <c r="HZF140" s="4"/>
      <c r="HZG140" s="4"/>
      <c r="HZH140" s="4"/>
      <c r="HZI140" s="4"/>
      <c r="HZJ140" s="4"/>
      <c r="HZK140" s="4"/>
      <c r="HZL140" s="4"/>
      <c r="HZM140" s="4"/>
      <c r="HZN140" s="4"/>
      <c r="HZO140" s="78"/>
      <c r="HZP140" s="78"/>
      <c r="HZQ140" s="78"/>
      <c r="HZR140" s="78"/>
      <c r="HZS140" s="78"/>
      <c r="HZT140" s="78"/>
      <c r="HZU140" s="4"/>
      <c r="HZV140" s="4"/>
      <c r="HZW140" s="4"/>
      <c r="HZX140" s="4"/>
      <c r="HZY140" s="4"/>
      <c r="HZZ140" s="4"/>
      <c r="IAA140" s="4"/>
      <c r="IAB140" s="4"/>
      <c r="IAC140" s="4"/>
      <c r="IAD140" s="4"/>
      <c r="IAE140" s="4"/>
      <c r="IAF140" s="4"/>
      <c r="IAG140" s="4"/>
      <c r="IAH140" s="4"/>
      <c r="IAI140" s="4"/>
      <c r="IAJ140" s="4"/>
      <c r="IAK140" s="4"/>
      <c r="IAL140" s="4"/>
      <c r="IAM140" s="4"/>
      <c r="IAN140" s="4"/>
      <c r="IAO140" s="4"/>
      <c r="IAP140" s="4"/>
      <c r="IAQ140" s="4"/>
      <c r="IAR140" s="4"/>
      <c r="IAS140" s="4"/>
      <c r="IAT140" s="4"/>
      <c r="IAU140" s="4"/>
      <c r="IAV140" s="4"/>
      <c r="IAW140" s="4"/>
      <c r="IAX140" s="4"/>
      <c r="IAY140" s="4"/>
      <c r="IAZ140" s="4"/>
      <c r="IBA140" s="4"/>
      <c r="IBB140" s="4"/>
      <c r="IBC140" s="4"/>
      <c r="IBD140" s="4"/>
      <c r="IBE140" s="4"/>
      <c r="IBF140" s="4"/>
      <c r="IBG140" s="4"/>
      <c r="IBH140" s="4"/>
      <c r="IBI140" s="4"/>
      <c r="IBJ140" s="4"/>
      <c r="IBK140" s="4"/>
      <c r="IBL140" s="4"/>
      <c r="IBM140" s="4"/>
      <c r="IBN140" s="4"/>
      <c r="IBO140" s="4"/>
      <c r="IBP140" s="4"/>
      <c r="IBQ140" s="4"/>
      <c r="IBR140" s="4"/>
      <c r="IBS140" s="4"/>
      <c r="IBT140" s="4"/>
      <c r="IBU140" s="4"/>
      <c r="IBV140" s="4"/>
      <c r="IBW140" s="4"/>
      <c r="IBX140" s="4"/>
      <c r="IBY140" s="4"/>
      <c r="IBZ140" s="4"/>
      <c r="ICA140" s="4"/>
      <c r="ICB140" s="4"/>
      <c r="ICC140" s="4"/>
      <c r="ICD140" s="4"/>
      <c r="ICE140" s="4"/>
      <c r="ICF140" s="4"/>
      <c r="ICG140" s="4"/>
      <c r="ICH140" s="4"/>
      <c r="ICI140" s="4"/>
      <c r="ICJ140" s="4"/>
      <c r="ICK140" s="4"/>
      <c r="ICL140" s="4"/>
      <c r="ICM140" s="4"/>
      <c r="ICN140" s="4"/>
      <c r="ICO140" s="4"/>
      <c r="ICP140" s="4"/>
      <c r="ICQ140" s="4"/>
      <c r="ICR140" s="4"/>
      <c r="ICS140" s="4"/>
      <c r="ICT140" s="4"/>
      <c r="ICU140" s="4"/>
      <c r="ICV140" s="4"/>
      <c r="ICW140" s="4"/>
      <c r="ICX140" s="4"/>
      <c r="ICY140" s="4"/>
      <c r="ICZ140" s="4"/>
      <c r="IDA140" s="4"/>
      <c r="IDB140" s="4"/>
      <c r="IDC140" s="4"/>
      <c r="IDD140" s="4"/>
      <c r="IDE140" s="4"/>
      <c r="IDF140" s="4"/>
      <c r="IDG140" s="4"/>
      <c r="IDH140" s="4"/>
      <c r="IDI140" s="4"/>
      <c r="IDJ140" s="4"/>
      <c r="IDK140" s="4"/>
      <c r="IDL140" s="4"/>
      <c r="IDM140" s="4"/>
      <c r="IDN140" s="4"/>
      <c r="IDO140" s="4"/>
      <c r="IDP140" s="4"/>
      <c r="IDQ140" s="4"/>
      <c r="IDR140" s="4"/>
      <c r="IDS140" s="4"/>
      <c r="IDT140" s="4"/>
      <c r="IDU140" s="4"/>
      <c r="IDV140" s="4"/>
      <c r="IDW140" s="4"/>
      <c r="IDX140" s="4"/>
      <c r="IDY140" s="4"/>
      <c r="IDZ140" s="4"/>
      <c r="IEA140" s="4"/>
      <c r="IEB140" s="4"/>
      <c r="IEC140" s="4"/>
      <c r="IED140" s="4"/>
      <c r="IEE140" s="4"/>
      <c r="IEF140" s="4"/>
      <c r="IEG140" s="4"/>
      <c r="IEH140" s="4"/>
      <c r="IEI140" s="4"/>
      <c r="IEJ140" s="4"/>
      <c r="IEK140" s="4"/>
      <c r="IEL140" s="4"/>
      <c r="IEM140" s="4"/>
      <c r="IEN140" s="4"/>
      <c r="IEO140" s="4"/>
      <c r="IEP140" s="4"/>
      <c r="IEQ140" s="4"/>
      <c r="IER140" s="4"/>
      <c r="IES140" s="4"/>
      <c r="IET140" s="4"/>
      <c r="IEU140" s="4"/>
      <c r="IEV140" s="4"/>
      <c r="IEW140" s="4"/>
      <c r="IEX140" s="4"/>
      <c r="IEY140" s="4"/>
      <c r="IEZ140" s="4"/>
      <c r="IFA140" s="4"/>
      <c r="IFB140" s="4"/>
      <c r="IFC140" s="4"/>
      <c r="IFD140" s="4"/>
      <c r="IFE140" s="4"/>
      <c r="IFF140" s="4"/>
      <c r="IFG140" s="4"/>
      <c r="IFH140" s="4"/>
      <c r="IFI140" s="4"/>
      <c r="IFJ140" s="4"/>
      <c r="IFK140" s="4"/>
      <c r="IFL140" s="4"/>
      <c r="IFM140" s="4"/>
      <c r="IFN140" s="4"/>
      <c r="IFO140" s="4"/>
      <c r="IFP140" s="4"/>
      <c r="IFQ140" s="4"/>
      <c r="IFR140" s="4"/>
      <c r="IFS140" s="4"/>
      <c r="IFT140" s="4"/>
      <c r="IFU140" s="4"/>
      <c r="IFV140" s="4"/>
      <c r="IFW140" s="4"/>
      <c r="IFX140" s="4"/>
      <c r="IFY140" s="4"/>
      <c r="IFZ140" s="4"/>
      <c r="IGA140" s="4"/>
      <c r="IGB140" s="4"/>
      <c r="IGC140" s="4"/>
      <c r="IGD140" s="4"/>
      <c r="IGE140" s="4"/>
      <c r="IGF140" s="4"/>
      <c r="IGG140" s="4"/>
      <c r="IGH140" s="4"/>
      <c r="IGI140" s="4"/>
      <c r="IGJ140" s="4"/>
      <c r="IGK140" s="4"/>
      <c r="IGL140" s="4"/>
      <c r="IGM140" s="4"/>
      <c r="IGN140" s="4"/>
      <c r="IGO140" s="4"/>
      <c r="IGP140" s="4"/>
      <c r="IGQ140" s="4"/>
      <c r="IGR140" s="4"/>
      <c r="IGS140" s="4"/>
      <c r="IGT140" s="4"/>
      <c r="IGU140" s="4"/>
      <c r="IGV140" s="4"/>
      <c r="IGW140" s="4"/>
      <c r="IGX140" s="4"/>
      <c r="IGY140" s="4"/>
      <c r="IGZ140" s="4"/>
      <c r="IHA140" s="4"/>
      <c r="IHB140" s="4"/>
      <c r="IHC140" s="4"/>
      <c r="IHD140" s="4"/>
      <c r="IHE140" s="4"/>
      <c r="IHF140" s="4"/>
      <c r="IHG140" s="4"/>
      <c r="IHH140" s="4"/>
      <c r="IHI140" s="4"/>
      <c r="IHJ140" s="4"/>
      <c r="IHK140" s="4"/>
      <c r="IHL140" s="4"/>
      <c r="IHM140" s="4"/>
      <c r="IHN140" s="4"/>
      <c r="IHO140" s="4"/>
      <c r="IHP140" s="4"/>
      <c r="IHQ140" s="4"/>
      <c r="IHR140" s="4"/>
      <c r="IHS140" s="4"/>
      <c r="IHT140" s="4"/>
      <c r="IHU140" s="4"/>
      <c r="IHV140" s="4"/>
      <c r="IHW140" s="4"/>
      <c r="IHX140" s="4"/>
      <c r="IHY140" s="4"/>
      <c r="IHZ140" s="4"/>
      <c r="IIA140" s="4"/>
      <c r="IIB140" s="4"/>
      <c r="IIC140" s="4"/>
      <c r="IID140" s="4"/>
      <c r="IIE140" s="4"/>
      <c r="IIF140" s="4"/>
      <c r="IIG140" s="4"/>
      <c r="IIH140" s="4"/>
      <c r="III140" s="4"/>
      <c r="IIJ140" s="4"/>
      <c r="IIK140" s="4"/>
      <c r="IIL140" s="4"/>
      <c r="IIM140" s="4"/>
      <c r="IIN140" s="4"/>
      <c r="IIO140" s="4"/>
      <c r="IIP140" s="4"/>
      <c r="IIQ140" s="4"/>
      <c r="IIR140" s="4"/>
      <c r="IIS140" s="4"/>
      <c r="IIT140" s="4"/>
      <c r="IIU140" s="4"/>
      <c r="IIV140" s="4"/>
      <c r="IIW140" s="4"/>
      <c r="IIX140" s="4"/>
      <c r="IIY140" s="4"/>
      <c r="IIZ140" s="4"/>
      <c r="IJA140" s="4"/>
      <c r="IJB140" s="4"/>
      <c r="IJC140" s="4"/>
      <c r="IJD140" s="4"/>
      <c r="IJE140" s="4"/>
      <c r="IJF140" s="4"/>
      <c r="IJG140" s="4"/>
      <c r="IJH140" s="4"/>
      <c r="IJI140" s="4"/>
      <c r="IJJ140" s="4"/>
      <c r="IJK140" s="78"/>
      <c r="IJL140" s="78"/>
      <c r="IJM140" s="78"/>
      <c r="IJN140" s="78"/>
      <c r="IJO140" s="78"/>
      <c r="IJP140" s="78"/>
      <c r="IJQ140" s="4"/>
      <c r="IJR140" s="4"/>
      <c r="IJS140" s="4"/>
      <c r="IJT140" s="4"/>
      <c r="IJU140" s="4"/>
      <c r="IJV140" s="4"/>
      <c r="IJW140" s="4"/>
      <c r="IJX140" s="4"/>
      <c r="IJY140" s="4"/>
      <c r="IJZ140" s="4"/>
      <c r="IKA140" s="4"/>
      <c r="IKB140" s="4"/>
      <c r="IKC140" s="4"/>
      <c r="IKD140" s="4"/>
      <c r="IKE140" s="4"/>
      <c r="IKF140" s="4"/>
      <c r="IKG140" s="4"/>
      <c r="IKH140" s="4"/>
      <c r="IKI140" s="4"/>
      <c r="IKJ140" s="4"/>
      <c r="IKK140" s="4"/>
      <c r="IKL140" s="4"/>
      <c r="IKM140" s="4"/>
      <c r="IKN140" s="4"/>
      <c r="IKO140" s="4"/>
      <c r="IKP140" s="4"/>
      <c r="IKQ140" s="4"/>
      <c r="IKR140" s="4"/>
      <c r="IKS140" s="4"/>
      <c r="IKT140" s="4"/>
      <c r="IKU140" s="4"/>
      <c r="IKV140" s="4"/>
      <c r="IKW140" s="4"/>
      <c r="IKX140" s="4"/>
      <c r="IKY140" s="4"/>
      <c r="IKZ140" s="4"/>
      <c r="ILA140" s="4"/>
      <c r="ILB140" s="4"/>
      <c r="ILC140" s="4"/>
      <c r="ILD140" s="4"/>
      <c r="ILE140" s="4"/>
      <c r="ILF140" s="4"/>
      <c r="ILG140" s="4"/>
      <c r="ILH140" s="4"/>
      <c r="ILI140" s="4"/>
      <c r="ILJ140" s="4"/>
      <c r="ILK140" s="4"/>
      <c r="ILL140" s="4"/>
      <c r="ILM140" s="4"/>
      <c r="ILN140" s="4"/>
      <c r="ILO140" s="4"/>
      <c r="ILP140" s="4"/>
      <c r="ILQ140" s="4"/>
      <c r="ILR140" s="4"/>
      <c r="ILS140" s="4"/>
      <c r="ILT140" s="4"/>
      <c r="ILU140" s="4"/>
      <c r="ILV140" s="4"/>
      <c r="ILW140" s="4"/>
      <c r="ILX140" s="4"/>
      <c r="ILY140" s="4"/>
      <c r="ILZ140" s="4"/>
      <c r="IMA140" s="4"/>
      <c r="IMB140" s="4"/>
      <c r="IMC140" s="4"/>
      <c r="IMD140" s="4"/>
      <c r="IME140" s="4"/>
      <c r="IMF140" s="4"/>
      <c r="IMG140" s="4"/>
      <c r="IMH140" s="4"/>
      <c r="IMI140" s="4"/>
      <c r="IMJ140" s="4"/>
      <c r="IMK140" s="4"/>
      <c r="IML140" s="4"/>
      <c r="IMM140" s="4"/>
      <c r="IMN140" s="4"/>
      <c r="IMO140" s="4"/>
      <c r="IMP140" s="4"/>
      <c r="IMQ140" s="4"/>
      <c r="IMR140" s="4"/>
      <c r="IMS140" s="4"/>
      <c r="IMT140" s="4"/>
      <c r="IMU140" s="4"/>
      <c r="IMV140" s="4"/>
      <c r="IMW140" s="4"/>
      <c r="IMX140" s="4"/>
      <c r="IMY140" s="4"/>
      <c r="IMZ140" s="4"/>
      <c r="INA140" s="4"/>
      <c r="INB140" s="4"/>
      <c r="INC140" s="4"/>
      <c r="IND140" s="4"/>
      <c r="INE140" s="4"/>
      <c r="INF140" s="4"/>
      <c r="ING140" s="4"/>
      <c r="INH140" s="4"/>
      <c r="INI140" s="4"/>
      <c r="INJ140" s="4"/>
      <c r="INK140" s="4"/>
      <c r="INL140" s="4"/>
      <c r="INM140" s="4"/>
      <c r="INN140" s="4"/>
      <c r="INO140" s="4"/>
      <c r="INP140" s="4"/>
      <c r="INQ140" s="4"/>
      <c r="INR140" s="4"/>
      <c r="INS140" s="4"/>
      <c r="INT140" s="4"/>
      <c r="INU140" s="4"/>
      <c r="INV140" s="4"/>
      <c r="INW140" s="4"/>
      <c r="INX140" s="4"/>
      <c r="INY140" s="4"/>
      <c r="INZ140" s="4"/>
      <c r="IOA140" s="4"/>
      <c r="IOB140" s="4"/>
      <c r="IOC140" s="4"/>
      <c r="IOD140" s="4"/>
      <c r="IOE140" s="4"/>
      <c r="IOF140" s="4"/>
      <c r="IOG140" s="4"/>
      <c r="IOH140" s="4"/>
      <c r="IOI140" s="4"/>
      <c r="IOJ140" s="4"/>
      <c r="IOK140" s="4"/>
      <c r="IOL140" s="4"/>
      <c r="IOM140" s="4"/>
      <c r="ION140" s="4"/>
      <c r="IOO140" s="4"/>
      <c r="IOP140" s="4"/>
      <c r="IOQ140" s="4"/>
      <c r="IOR140" s="4"/>
      <c r="IOS140" s="4"/>
      <c r="IOT140" s="4"/>
      <c r="IOU140" s="4"/>
      <c r="IOV140" s="4"/>
      <c r="IOW140" s="4"/>
      <c r="IOX140" s="4"/>
      <c r="IOY140" s="4"/>
      <c r="IOZ140" s="4"/>
      <c r="IPA140" s="4"/>
      <c r="IPB140" s="4"/>
      <c r="IPC140" s="4"/>
      <c r="IPD140" s="4"/>
      <c r="IPE140" s="4"/>
      <c r="IPF140" s="4"/>
      <c r="IPG140" s="4"/>
      <c r="IPH140" s="4"/>
      <c r="IPI140" s="4"/>
      <c r="IPJ140" s="4"/>
      <c r="IPK140" s="4"/>
      <c r="IPL140" s="4"/>
      <c r="IPM140" s="4"/>
      <c r="IPN140" s="4"/>
      <c r="IPO140" s="4"/>
      <c r="IPP140" s="4"/>
      <c r="IPQ140" s="4"/>
      <c r="IPR140" s="4"/>
      <c r="IPS140" s="4"/>
      <c r="IPT140" s="4"/>
      <c r="IPU140" s="4"/>
      <c r="IPV140" s="4"/>
      <c r="IPW140" s="4"/>
      <c r="IPX140" s="4"/>
      <c r="IPY140" s="4"/>
      <c r="IPZ140" s="4"/>
      <c r="IQA140" s="4"/>
      <c r="IQB140" s="4"/>
      <c r="IQC140" s="4"/>
      <c r="IQD140" s="4"/>
      <c r="IQE140" s="4"/>
      <c r="IQF140" s="4"/>
      <c r="IQG140" s="4"/>
      <c r="IQH140" s="4"/>
      <c r="IQI140" s="4"/>
      <c r="IQJ140" s="4"/>
      <c r="IQK140" s="4"/>
      <c r="IQL140" s="4"/>
      <c r="IQM140" s="4"/>
      <c r="IQN140" s="4"/>
      <c r="IQO140" s="4"/>
      <c r="IQP140" s="4"/>
      <c r="IQQ140" s="4"/>
      <c r="IQR140" s="4"/>
      <c r="IQS140" s="4"/>
      <c r="IQT140" s="4"/>
      <c r="IQU140" s="4"/>
      <c r="IQV140" s="4"/>
      <c r="IQW140" s="4"/>
      <c r="IQX140" s="4"/>
      <c r="IQY140" s="4"/>
      <c r="IQZ140" s="4"/>
      <c r="IRA140" s="4"/>
      <c r="IRB140" s="4"/>
      <c r="IRC140" s="4"/>
      <c r="IRD140" s="4"/>
      <c r="IRE140" s="4"/>
      <c r="IRF140" s="4"/>
      <c r="IRG140" s="4"/>
      <c r="IRH140" s="4"/>
      <c r="IRI140" s="4"/>
      <c r="IRJ140" s="4"/>
      <c r="IRK140" s="4"/>
      <c r="IRL140" s="4"/>
      <c r="IRM140" s="4"/>
      <c r="IRN140" s="4"/>
      <c r="IRO140" s="4"/>
      <c r="IRP140" s="4"/>
      <c r="IRQ140" s="4"/>
      <c r="IRR140" s="4"/>
      <c r="IRS140" s="4"/>
      <c r="IRT140" s="4"/>
      <c r="IRU140" s="4"/>
      <c r="IRV140" s="4"/>
      <c r="IRW140" s="4"/>
      <c r="IRX140" s="4"/>
      <c r="IRY140" s="4"/>
      <c r="IRZ140" s="4"/>
      <c r="ISA140" s="4"/>
      <c r="ISB140" s="4"/>
      <c r="ISC140" s="4"/>
      <c r="ISD140" s="4"/>
      <c r="ISE140" s="4"/>
      <c r="ISF140" s="4"/>
      <c r="ISG140" s="4"/>
      <c r="ISH140" s="4"/>
      <c r="ISI140" s="4"/>
      <c r="ISJ140" s="4"/>
      <c r="ISK140" s="4"/>
      <c r="ISL140" s="4"/>
      <c r="ISM140" s="4"/>
      <c r="ISN140" s="4"/>
      <c r="ISO140" s="4"/>
      <c r="ISP140" s="4"/>
      <c r="ISQ140" s="4"/>
      <c r="ISR140" s="4"/>
      <c r="ISS140" s="4"/>
      <c r="IST140" s="4"/>
      <c r="ISU140" s="4"/>
      <c r="ISV140" s="4"/>
      <c r="ISW140" s="4"/>
      <c r="ISX140" s="4"/>
      <c r="ISY140" s="4"/>
      <c r="ISZ140" s="4"/>
      <c r="ITA140" s="4"/>
      <c r="ITB140" s="4"/>
      <c r="ITC140" s="4"/>
      <c r="ITD140" s="4"/>
      <c r="ITE140" s="4"/>
      <c r="ITF140" s="4"/>
      <c r="ITG140" s="78"/>
      <c r="ITH140" s="78"/>
      <c r="ITI140" s="78"/>
      <c r="ITJ140" s="78"/>
      <c r="ITK140" s="78"/>
      <c r="ITL140" s="78"/>
      <c r="ITM140" s="4"/>
      <c r="ITN140" s="4"/>
      <c r="ITO140" s="4"/>
      <c r="ITP140" s="4"/>
      <c r="ITQ140" s="4"/>
      <c r="ITR140" s="4"/>
      <c r="ITS140" s="4"/>
      <c r="ITT140" s="4"/>
      <c r="ITU140" s="4"/>
      <c r="ITV140" s="4"/>
      <c r="ITW140" s="4"/>
      <c r="ITX140" s="4"/>
      <c r="ITY140" s="4"/>
      <c r="ITZ140" s="4"/>
      <c r="IUA140" s="4"/>
      <c r="IUB140" s="4"/>
      <c r="IUC140" s="4"/>
      <c r="IUD140" s="4"/>
      <c r="IUE140" s="4"/>
      <c r="IUF140" s="4"/>
      <c r="IUG140" s="4"/>
      <c r="IUH140" s="4"/>
      <c r="IUI140" s="4"/>
      <c r="IUJ140" s="4"/>
      <c r="IUK140" s="4"/>
      <c r="IUL140" s="4"/>
      <c r="IUM140" s="4"/>
      <c r="IUN140" s="4"/>
      <c r="IUO140" s="4"/>
      <c r="IUP140" s="4"/>
      <c r="IUQ140" s="4"/>
      <c r="IUR140" s="4"/>
      <c r="IUS140" s="4"/>
      <c r="IUT140" s="4"/>
      <c r="IUU140" s="4"/>
      <c r="IUV140" s="4"/>
      <c r="IUW140" s="4"/>
      <c r="IUX140" s="4"/>
      <c r="IUY140" s="4"/>
      <c r="IUZ140" s="4"/>
      <c r="IVA140" s="4"/>
      <c r="IVB140" s="4"/>
      <c r="IVC140" s="4"/>
      <c r="IVD140" s="4"/>
      <c r="IVE140" s="4"/>
      <c r="IVF140" s="4"/>
      <c r="IVG140" s="4"/>
      <c r="IVH140" s="4"/>
      <c r="IVI140" s="4"/>
      <c r="IVJ140" s="4"/>
      <c r="IVK140" s="4"/>
      <c r="IVL140" s="4"/>
      <c r="IVM140" s="4"/>
      <c r="IVN140" s="4"/>
      <c r="IVO140" s="4"/>
      <c r="IVP140" s="4"/>
      <c r="IVQ140" s="4"/>
      <c r="IVR140" s="4"/>
      <c r="IVS140" s="4"/>
      <c r="IVT140" s="4"/>
      <c r="IVU140" s="4"/>
      <c r="IVV140" s="4"/>
      <c r="IVW140" s="4"/>
      <c r="IVX140" s="4"/>
      <c r="IVY140" s="4"/>
      <c r="IVZ140" s="4"/>
      <c r="IWA140" s="4"/>
      <c r="IWB140" s="4"/>
      <c r="IWC140" s="4"/>
      <c r="IWD140" s="4"/>
      <c r="IWE140" s="4"/>
      <c r="IWF140" s="4"/>
      <c r="IWG140" s="4"/>
      <c r="IWH140" s="4"/>
      <c r="IWI140" s="4"/>
      <c r="IWJ140" s="4"/>
      <c r="IWK140" s="4"/>
      <c r="IWL140" s="4"/>
      <c r="IWM140" s="4"/>
      <c r="IWN140" s="4"/>
      <c r="IWO140" s="4"/>
      <c r="IWP140" s="4"/>
      <c r="IWQ140" s="4"/>
      <c r="IWR140" s="4"/>
      <c r="IWS140" s="4"/>
      <c r="IWT140" s="4"/>
      <c r="IWU140" s="4"/>
      <c r="IWV140" s="4"/>
      <c r="IWW140" s="4"/>
      <c r="IWX140" s="4"/>
      <c r="IWY140" s="4"/>
      <c r="IWZ140" s="4"/>
      <c r="IXA140" s="4"/>
      <c r="IXB140" s="4"/>
      <c r="IXC140" s="4"/>
      <c r="IXD140" s="4"/>
      <c r="IXE140" s="4"/>
      <c r="IXF140" s="4"/>
      <c r="IXG140" s="4"/>
      <c r="IXH140" s="4"/>
      <c r="IXI140" s="4"/>
      <c r="IXJ140" s="4"/>
      <c r="IXK140" s="4"/>
      <c r="IXL140" s="4"/>
      <c r="IXM140" s="4"/>
      <c r="IXN140" s="4"/>
      <c r="IXO140" s="4"/>
      <c r="IXP140" s="4"/>
      <c r="IXQ140" s="4"/>
      <c r="IXR140" s="4"/>
      <c r="IXS140" s="4"/>
      <c r="IXT140" s="4"/>
      <c r="IXU140" s="4"/>
      <c r="IXV140" s="4"/>
      <c r="IXW140" s="4"/>
      <c r="IXX140" s="4"/>
      <c r="IXY140" s="4"/>
      <c r="IXZ140" s="4"/>
      <c r="IYA140" s="4"/>
      <c r="IYB140" s="4"/>
      <c r="IYC140" s="4"/>
      <c r="IYD140" s="4"/>
      <c r="IYE140" s="4"/>
      <c r="IYF140" s="4"/>
      <c r="IYG140" s="4"/>
      <c r="IYH140" s="4"/>
      <c r="IYI140" s="4"/>
      <c r="IYJ140" s="4"/>
      <c r="IYK140" s="4"/>
      <c r="IYL140" s="4"/>
      <c r="IYM140" s="4"/>
      <c r="IYN140" s="4"/>
      <c r="IYO140" s="4"/>
      <c r="IYP140" s="4"/>
      <c r="IYQ140" s="4"/>
      <c r="IYR140" s="4"/>
      <c r="IYS140" s="4"/>
      <c r="IYT140" s="4"/>
      <c r="IYU140" s="4"/>
      <c r="IYV140" s="4"/>
      <c r="IYW140" s="4"/>
      <c r="IYX140" s="4"/>
      <c r="IYY140" s="4"/>
      <c r="IYZ140" s="4"/>
      <c r="IZA140" s="4"/>
      <c r="IZB140" s="4"/>
      <c r="IZC140" s="4"/>
      <c r="IZD140" s="4"/>
      <c r="IZE140" s="4"/>
      <c r="IZF140" s="4"/>
      <c r="IZG140" s="4"/>
      <c r="IZH140" s="4"/>
      <c r="IZI140" s="4"/>
      <c r="IZJ140" s="4"/>
      <c r="IZK140" s="4"/>
      <c r="IZL140" s="4"/>
      <c r="IZM140" s="4"/>
      <c r="IZN140" s="4"/>
      <c r="IZO140" s="4"/>
      <c r="IZP140" s="4"/>
      <c r="IZQ140" s="4"/>
      <c r="IZR140" s="4"/>
      <c r="IZS140" s="4"/>
      <c r="IZT140" s="4"/>
      <c r="IZU140" s="4"/>
      <c r="IZV140" s="4"/>
      <c r="IZW140" s="4"/>
      <c r="IZX140" s="4"/>
      <c r="IZY140" s="4"/>
      <c r="IZZ140" s="4"/>
      <c r="JAA140" s="4"/>
      <c r="JAB140" s="4"/>
      <c r="JAC140" s="4"/>
      <c r="JAD140" s="4"/>
      <c r="JAE140" s="4"/>
      <c r="JAF140" s="4"/>
      <c r="JAG140" s="4"/>
      <c r="JAH140" s="4"/>
      <c r="JAI140" s="4"/>
      <c r="JAJ140" s="4"/>
      <c r="JAK140" s="4"/>
      <c r="JAL140" s="4"/>
      <c r="JAM140" s="4"/>
      <c r="JAN140" s="4"/>
      <c r="JAO140" s="4"/>
      <c r="JAP140" s="4"/>
      <c r="JAQ140" s="4"/>
      <c r="JAR140" s="4"/>
      <c r="JAS140" s="4"/>
      <c r="JAT140" s="4"/>
      <c r="JAU140" s="4"/>
      <c r="JAV140" s="4"/>
      <c r="JAW140" s="4"/>
      <c r="JAX140" s="4"/>
      <c r="JAY140" s="4"/>
      <c r="JAZ140" s="4"/>
      <c r="JBA140" s="4"/>
      <c r="JBB140" s="4"/>
      <c r="JBC140" s="4"/>
      <c r="JBD140" s="4"/>
      <c r="JBE140" s="4"/>
      <c r="JBF140" s="4"/>
      <c r="JBG140" s="4"/>
      <c r="JBH140" s="4"/>
      <c r="JBI140" s="4"/>
      <c r="JBJ140" s="4"/>
      <c r="JBK140" s="4"/>
      <c r="JBL140" s="4"/>
      <c r="JBM140" s="4"/>
      <c r="JBN140" s="4"/>
      <c r="JBO140" s="4"/>
      <c r="JBP140" s="4"/>
      <c r="JBQ140" s="4"/>
      <c r="JBR140" s="4"/>
      <c r="JBS140" s="4"/>
      <c r="JBT140" s="4"/>
      <c r="JBU140" s="4"/>
      <c r="JBV140" s="4"/>
      <c r="JBW140" s="4"/>
      <c r="JBX140" s="4"/>
      <c r="JBY140" s="4"/>
      <c r="JBZ140" s="4"/>
      <c r="JCA140" s="4"/>
      <c r="JCB140" s="4"/>
      <c r="JCC140" s="4"/>
      <c r="JCD140" s="4"/>
      <c r="JCE140" s="4"/>
      <c r="JCF140" s="4"/>
      <c r="JCG140" s="4"/>
      <c r="JCH140" s="4"/>
      <c r="JCI140" s="4"/>
      <c r="JCJ140" s="4"/>
      <c r="JCK140" s="4"/>
      <c r="JCL140" s="4"/>
      <c r="JCM140" s="4"/>
      <c r="JCN140" s="4"/>
      <c r="JCO140" s="4"/>
      <c r="JCP140" s="4"/>
      <c r="JCQ140" s="4"/>
      <c r="JCR140" s="4"/>
      <c r="JCS140" s="4"/>
      <c r="JCT140" s="4"/>
      <c r="JCU140" s="4"/>
      <c r="JCV140" s="4"/>
      <c r="JCW140" s="4"/>
      <c r="JCX140" s="4"/>
      <c r="JCY140" s="4"/>
      <c r="JCZ140" s="4"/>
      <c r="JDA140" s="4"/>
      <c r="JDB140" s="4"/>
      <c r="JDC140" s="78"/>
      <c r="JDD140" s="78"/>
      <c r="JDE140" s="78"/>
      <c r="JDF140" s="78"/>
      <c r="JDG140" s="78"/>
      <c r="JDH140" s="78"/>
      <c r="JDI140" s="4"/>
      <c r="JDJ140" s="4"/>
      <c r="JDK140" s="4"/>
      <c r="JDL140" s="4"/>
      <c r="JDM140" s="4"/>
      <c r="JDN140" s="4"/>
      <c r="JDO140" s="4"/>
      <c r="JDP140" s="4"/>
      <c r="JDQ140" s="4"/>
      <c r="JDR140" s="4"/>
      <c r="JDS140" s="4"/>
      <c r="JDT140" s="4"/>
      <c r="JDU140" s="4"/>
      <c r="JDV140" s="4"/>
      <c r="JDW140" s="4"/>
      <c r="JDX140" s="4"/>
      <c r="JDY140" s="4"/>
      <c r="JDZ140" s="4"/>
      <c r="JEA140" s="4"/>
      <c r="JEB140" s="4"/>
      <c r="JEC140" s="4"/>
      <c r="JED140" s="4"/>
      <c r="JEE140" s="4"/>
      <c r="JEF140" s="4"/>
      <c r="JEG140" s="4"/>
      <c r="JEH140" s="4"/>
      <c r="JEI140" s="4"/>
      <c r="JEJ140" s="4"/>
      <c r="JEK140" s="4"/>
      <c r="JEL140" s="4"/>
      <c r="JEM140" s="4"/>
      <c r="JEN140" s="4"/>
      <c r="JEO140" s="4"/>
      <c r="JEP140" s="4"/>
      <c r="JEQ140" s="4"/>
      <c r="JER140" s="4"/>
      <c r="JES140" s="4"/>
      <c r="JET140" s="4"/>
      <c r="JEU140" s="4"/>
      <c r="JEV140" s="4"/>
      <c r="JEW140" s="4"/>
      <c r="JEX140" s="4"/>
      <c r="JEY140" s="4"/>
      <c r="JEZ140" s="4"/>
      <c r="JFA140" s="4"/>
      <c r="JFB140" s="4"/>
      <c r="JFC140" s="4"/>
      <c r="JFD140" s="4"/>
      <c r="JFE140" s="4"/>
      <c r="JFF140" s="4"/>
      <c r="JFG140" s="4"/>
      <c r="JFH140" s="4"/>
      <c r="JFI140" s="4"/>
      <c r="JFJ140" s="4"/>
      <c r="JFK140" s="4"/>
      <c r="JFL140" s="4"/>
      <c r="JFM140" s="4"/>
      <c r="JFN140" s="4"/>
      <c r="JFO140" s="4"/>
      <c r="JFP140" s="4"/>
      <c r="JFQ140" s="4"/>
      <c r="JFR140" s="4"/>
      <c r="JFS140" s="4"/>
      <c r="JFT140" s="4"/>
      <c r="JFU140" s="4"/>
      <c r="JFV140" s="4"/>
      <c r="JFW140" s="4"/>
      <c r="JFX140" s="4"/>
      <c r="JFY140" s="4"/>
      <c r="JFZ140" s="4"/>
      <c r="JGA140" s="4"/>
      <c r="JGB140" s="4"/>
      <c r="JGC140" s="4"/>
      <c r="JGD140" s="4"/>
      <c r="JGE140" s="4"/>
      <c r="JGF140" s="4"/>
      <c r="JGG140" s="4"/>
      <c r="JGH140" s="4"/>
      <c r="JGI140" s="4"/>
      <c r="JGJ140" s="4"/>
      <c r="JGK140" s="4"/>
      <c r="JGL140" s="4"/>
      <c r="JGM140" s="4"/>
      <c r="JGN140" s="4"/>
      <c r="JGO140" s="4"/>
      <c r="JGP140" s="4"/>
      <c r="JGQ140" s="4"/>
      <c r="JGR140" s="4"/>
      <c r="JGS140" s="4"/>
      <c r="JGT140" s="4"/>
      <c r="JGU140" s="4"/>
      <c r="JGV140" s="4"/>
      <c r="JGW140" s="4"/>
      <c r="JGX140" s="4"/>
      <c r="JGY140" s="4"/>
      <c r="JGZ140" s="4"/>
      <c r="JHA140" s="4"/>
      <c r="JHB140" s="4"/>
      <c r="JHC140" s="4"/>
      <c r="JHD140" s="4"/>
      <c r="JHE140" s="4"/>
      <c r="JHF140" s="4"/>
      <c r="JHG140" s="4"/>
      <c r="JHH140" s="4"/>
      <c r="JHI140" s="4"/>
      <c r="JHJ140" s="4"/>
      <c r="JHK140" s="4"/>
      <c r="JHL140" s="4"/>
      <c r="JHM140" s="4"/>
      <c r="JHN140" s="4"/>
      <c r="JHO140" s="4"/>
      <c r="JHP140" s="4"/>
      <c r="JHQ140" s="4"/>
      <c r="JHR140" s="4"/>
      <c r="JHS140" s="4"/>
      <c r="JHT140" s="4"/>
      <c r="JHU140" s="4"/>
      <c r="JHV140" s="4"/>
      <c r="JHW140" s="4"/>
      <c r="JHX140" s="4"/>
      <c r="JHY140" s="4"/>
      <c r="JHZ140" s="4"/>
      <c r="JIA140" s="4"/>
      <c r="JIB140" s="4"/>
      <c r="JIC140" s="4"/>
      <c r="JID140" s="4"/>
      <c r="JIE140" s="4"/>
      <c r="JIF140" s="4"/>
      <c r="JIG140" s="4"/>
      <c r="JIH140" s="4"/>
      <c r="JII140" s="4"/>
      <c r="JIJ140" s="4"/>
      <c r="JIK140" s="4"/>
      <c r="JIL140" s="4"/>
      <c r="JIM140" s="4"/>
      <c r="JIN140" s="4"/>
      <c r="JIO140" s="4"/>
      <c r="JIP140" s="4"/>
      <c r="JIQ140" s="4"/>
      <c r="JIR140" s="4"/>
      <c r="JIS140" s="4"/>
      <c r="JIT140" s="4"/>
      <c r="JIU140" s="4"/>
      <c r="JIV140" s="4"/>
      <c r="JIW140" s="4"/>
      <c r="JIX140" s="4"/>
      <c r="JIY140" s="4"/>
      <c r="JIZ140" s="4"/>
      <c r="JJA140" s="4"/>
      <c r="JJB140" s="4"/>
      <c r="JJC140" s="4"/>
      <c r="JJD140" s="4"/>
      <c r="JJE140" s="4"/>
      <c r="JJF140" s="4"/>
      <c r="JJG140" s="4"/>
      <c r="JJH140" s="4"/>
      <c r="JJI140" s="4"/>
      <c r="JJJ140" s="4"/>
      <c r="JJK140" s="4"/>
      <c r="JJL140" s="4"/>
      <c r="JJM140" s="4"/>
      <c r="JJN140" s="4"/>
      <c r="JJO140" s="4"/>
      <c r="JJP140" s="4"/>
      <c r="JJQ140" s="4"/>
      <c r="JJR140" s="4"/>
      <c r="JJS140" s="4"/>
      <c r="JJT140" s="4"/>
      <c r="JJU140" s="4"/>
      <c r="JJV140" s="4"/>
      <c r="JJW140" s="4"/>
      <c r="JJX140" s="4"/>
      <c r="JJY140" s="4"/>
      <c r="JJZ140" s="4"/>
      <c r="JKA140" s="4"/>
      <c r="JKB140" s="4"/>
      <c r="JKC140" s="4"/>
      <c r="JKD140" s="4"/>
      <c r="JKE140" s="4"/>
      <c r="JKF140" s="4"/>
      <c r="JKG140" s="4"/>
      <c r="JKH140" s="4"/>
      <c r="JKI140" s="4"/>
      <c r="JKJ140" s="4"/>
      <c r="JKK140" s="4"/>
      <c r="JKL140" s="4"/>
      <c r="JKM140" s="4"/>
      <c r="JKN140" s="4"/>
      <c r="JKO140" s="4"/>
      <c r="JKP140" s="4"/>
      <c r="JKQ140" s="4"/>
      <c r="JKR140" s="4"/>
      <c r="JKS140" s="4"/>
      <c r="JKT140" s="4"/>
      <c r="JKU140" s="4"/>
      <c r="JKV140" s="4"/>
      <c r="JKW140" s="4"/>
      <c r="JKX140" s="4"/>
      <c r="JKY140" s="4"/>
      <c r="JKZ140" s="4"/>
      <c r="JLA140" s="4"/>
      <c r="JLB140" s="4"/>
      <c r="JLC140" s="4"/>
      <c r="JLD140" s="4"/>
      <c r="JLE140" s="4"/>
      <c r="JLF140" s="4"/>
      <c r="JLG140" s="4"/>
      <c r="JLH140" s="4"/>
      <c r="JLI140" s="4"/>
      <c r="JLJ140" s="4"/>
      <c r="JLK140" s="4"/>
      <c r="JLL140" s="4"/>
      <c r="JLM140" s="4"/>
      <c r="JLN140" s="4"/>
      <c r="JLO140" s="4"/>
      <c r="JLP140" s="4"/>
      <c r="JLQ140" s="4"/>
      <c r="JLR140" s="4"/>
      <c r="JLS140" s="4"/>
      <c r="JLT140" s="4"/>
      <c r="JLU140" s="4"/>
      <c r="JLV140" s="4"/>
      <c r="JLW140" s="4"/>
      <c r="JLX140" s="4"/>
      <c r="JLY140" s="4"/>
      <c r="JLZ140" s="4"/>
      <c r="JMA140" s="4"/>
      <c r="JMB140" s="4"/>
      <c r="JMC140" s="4"/>
      <c r="JMD140" s="4"/>
      <c r="JME140" s="4"/>
      <c r="JMF140" s="4"/>
      <c r="JMG140" s="4"/>
      <c r="JMH140" s="4"/>
      <c r="JMI140" s="4"/>
      <c r="JMJ140" s="4"/>
      <c r="JMK140" s="4"/>
      <c r="JML140" s="4"/>
      <c r="JMM140" s="4"/>
      <c r="JMN140" s="4"/>
      <c r="JMO140" s="4"/>
      <c r="JMP140" s="4"/>
      <c r="JMQ140" s="4"/>
      <c r="JMR140" s="4"/>
      <c r="JMS140" s="4"/>
      <c r="JMT140" s="4"/>
      <c r="JMU140" s="4"/>
      <c r="JMV140" s="4"/>
      <c r="JMW140" s="4"/>
      <c r="JMX140" s="4"/>
      <c r="JMY140" s="78"/>
      <c r="JMZ140" s="78"/>
      <c r="JNA140" s="78"/>
      <c r="JNB140" s="78"/>
      <c r="JNC140" s="78"/>
      <c r="JND140" s="78"/>
      <c r="JNE140" s="4"/>
      <c r="JNF140" s="4"/>
      <c r="JNG140" s="4"/>
      <c r="JNH140" s="4"/>
      <c r="JNI140" s="4"/>
      <c r="JNJ140" s="4"/>
      <c r="JNK140" s="4"/>
      <c r="JNL140" s="4"/>
      <c r="JNM140" s="4"/>
      <c r="JNN140" s="4"/>
      <c r="JNO140" s="4"/>
      <c r="JNP140" s="4"/>
      <c r="JNQ140" s="4"/>
      <c r="JNR140" s="4"/>
      <c r="JNS140" s="4"/>
      <c r="JNT140" s="4"/>
      <c r="JNU140" s="4"/>
      <c r="JNV140" s="4"/>
      <c r="JNW140" s="4"/>
      <c r="JNX140" s="4"/>
      <c r="JNY140" s="4"/>
      <c r="JNZ140" s="4"/>
      <c r="JOA140" s="4"/>
      <c r="JOB140" s="4"/>
      <c r="JOC140" s="4"/>
      <c r="JOD140" s="4"/>
      <c r="JOE140" s="4"/>
      <c r="JOF140" s="4"/>
      <c r="JOG140" s="4"/>
      <c r="JOH140" s="4"/>
      <c r="JOI140" s="4"/>
      <c r="JOJ140" s="4"/>
      <c r="JOK140" s="4"/>
      <c r="JOL140" s="4"/>
      <c r="JOM140" s="4"/>
      <c r="JON140" s="4"/>
      <c r="JOO140" s="4"/>
      <c r="JOP140" s="4"/>
      <c r="JOQ140" s="4"/>
      <c r="JOR140" s="4"/>
      <c r="JOS140" s="4"/>
      <c r="JOT140" s="4"/>
      <c r="JOU140" s="4"/>
      <c r="JOV140" s="4"/>
      <c r="JOW140" s="4"/>
      <c r="JOX140" s="4"/>
      <c r="JOY140" s="4"/>
      <c r="JOZ140" s="4"/>
      <c r="JPA140" s="4"/>
      <c r="JPB140" s="4"/>
      <c r="JPC140" s="4"/>
      <c r="JPD140" s="4"/>
      <c r="JPE140" s="4"/>
      <c r="JPF140" s="4"/>
      <c r="JPG140" s="4"/>
      <c r="JPH140" s="4"/>
      <c r="JPI140" s="4"/>
      <c r="JPJ140" s="4"/>
      <c r="JPK140" s="4"/>
      <c r="JPL140" s="4"/>
      <c r="JPM140" s="4"/>
      <c r="JPN140" s="4"/>
      <c r="JPO140" s="4"/>
      <c r="JPP140" s="4"/>
      <c r="JPQ140" s="4"/>
      <c r="JPR140" s="4"/>
      <c r="JPS140" s="4"/>
      <c r="JPT140" s="4"/>
      <c r="JPU140" s="4"/>
      <c r="JPV140" s="4"/>
      <c r="JPW140" s="4"/>
      <c r="JPX140" s="4"/>
      <c r="JPY140" s="4"/>
      <c r="JPZ140" s="4"/>
      <c r="JQA140" s="4"/>
      <c r="JQB140" s="4"/>
      <c r="JQC140" s="4"/>
      <c r="JQD140" s="4"/>
      <c r="JQE140" s="4"/>
      <c r="JQF140" s="4"/>
      <c r="JQG140" s="4"/>
      <c r="JQH140" s="4"/>
      <c r="JQI140" s="4"/>
      <c r="JQJ140" s="4"/>
      <c r="JQK140" s="4"/>
      <c r="JQL140" s="4"/>
      <c r="JQM140" s="4"/>
      <c r="JQN140" s="4"/>
      <c r="JQO140" s="4"/>
      <c r="JQP140" s="4"/>
      <c r="JQQ140" s="4"/>
      <c r="JQR140" s="4"/>
      <c r="JQS140" s="4"/>
      <c r="JQT140" s="4"/>
      <c r="JQU140" s="4"/>
      <c r="JQV140" s="4"/>
      <c r="JQW140" s="4"/>
      <c r="JQX140" s="4"/>
      <c r="JQY140" s="4"/>
      <c r="JQZ140" s="4"/>
      <c r="JRA140" s="4"/>
      <c r="JRB140" s="4"/>
      <c r="JRC140" s="4"/>
      <c r="JRD140" s="4"/>
      <c r="JRE140" s="4"/>
      <c r="JRF140" s="4"/>
      <c r="JRG140" s="4"/>
      <c r="JRH140" s="4"/>
      <c r="JRI140" s="4"/>
      <c r="JRJ140" s="4"/>
      <c r="JRK140" s="4"/>
      <c r="JRL140" s="4"/>
      <c r="JRM140" s="4"/>
      <c r="JRN140" s="4"/>
      <c r="JRO140" s="4"/>
      <c r="JRP140" s="4"/>
      <c r="JRQ140" s="4"/>
      <c r="JRR140" s="4"/>
      <c r="JRS140" s="4"/>
      <c r="JRT140" s="4"/>
      <c r="JRU140" s="4"/>
      <c r="JRV140" s="4"/>
      <c r="JRW140" s="4"/>
      <c r="JRX140" s="4"/>
      <c r="JRY140" s="4"/>
      <c r="JRZ140" s="4"/>
      <c r="JSA140" s="4"/>
      <c r="JSB140" s="4"/>
      <c r="JSC140" s="4"/>
      <c r="JSD140" s="4"/>
      <c r="JSE140" s="4"/>
      <c r="JSF140" s="4"/>
      <c r="JSG140" s="4"/>
      <c r="JSH140" s="4"/>
      <c r="JSI140" s="4"/>
      <c r="JSJ140" s="4"/>
      <c r="JSK140" s="4"/>
      <c r="JSL140" s="4"/>
      <c r="JSM140" s="4"/>
      <c r="JSN140" s="4"/>
      <c r="JSO140" s="4"/>
      <c r="JSP140" s="4"/>
      <c r="JSQ140" s="4"/>
      <c r="JSR140" s="4"/>
      <c r="JSS140" s="4"/>
      <c r="JST140" s="4"/>
      <c r="JSU140" s="4"/>
      <c r="JSV140" s="4"/>
      <c r="JSW140" s="4"/>
      <c r="JSX140" s="4"/>
      <c r="JSY140" s="4"/>
      <c r="JSZ140" s="4"/>
      <c r="JTA140" s="4"/>
      <c r="JTB140" s="4"/>
      <c r="JTC140" s="4"/>
      <c r="JTD140" s="4"/>
      <c r="JTE140" s="4"/>
      <c r="JTF140" s="4"/>
      <c r="JTG140" s="4"/>
      <c r="JTH140" s="4"/>
      <c r="JTI140" s="4"/>
      <c r="JTJ140" s="4"/>
      <c r="JTK140" s="4"/>
      <c r="JTL140" s="4"/>
      <c r="JTM140" s="4"/>
      <c r="JTN140" s="4"/>
      <c r="JTO140" s="4"/>
      <c r="JTP140" s="4"/>
      <c r="JTQ140" s="4"/>
      <c r="JTR140" s="4"/>
      <c r="JTS140" s="4"/>
      <c r="JTT140" s="4"/>
      <c r="JTU140" s="4"/>
      <c r="JTV140" s="4"/>
      <c r="JTW140" s="4"/>
      <c r="JTX140" s="4"/>
      <c r="JTY140" s="4"/>
      <c r="JTZ140" s="4"/>
      <c r="JUA140" s="4"/>
      <c r="JUB140" s="4"/>
      <c r="JUC140" s="4"/>
      <c r="JUD140" s="4"/>
      <c r="JUE140" s="4"/>
      <c r="JUF140" s="4"/>
      <c r="JUG140" s="4"/>
      <c r="JUH140" s="4"/>
      <c r="JUI140" s="4"/>
      <c r="JUJ140" s="4"/>
      <c r="JUK140" s="4"/>
      <c r="JUL140" s="4"/>
      <c r="JUM140" s="4"/>
      <c r="JUN140" s="4"/>
      <c r="JUO140" s="4"/>
      <c r="JUP140" s="4"/>
      <c r="JUQ140" s="4"/>
      <c r="JUR140" s="4"/>
      <c r="JUS140" s="4"/>
      <c r="JUT140" s="4"/>
      <c r="JUU140" s="4"/>
      <c r="JUV140" s="4"/>
      <c r="JUW140" s="4"/>
      <c r="JUX140" s="4"/>
      <c r="JUY140" s="4"/>
      <c r="JUZ140" s="4"/>
      <c r="JVA140" s="4"/>
      <c r="JVB140" s="4"/>
      <c r="JVC140" s="4"/>
      <c r="JVD140" s="4"/>
      <c r="JVE140" s="4"/>
      <c r="JVF140" s="4"/>
      <c r="JVG140" s="4"/>
      <c r="JVH140" s="4"/>
      <c r="JVI140" s="4"/>
      <c r="JVJ140" s="4"/>
      <c r="JVK140" s="4"/>
      <c r="JVL140" s="4"/>
      <c r="JVM140" s="4"/>
      <c r="JVN140" s="4"/>
      <c r="JVO140" s="4"/>
      <c r="JVP140" s="4"/>
      <c r="JVQ140" s="4"/>
      <c r="JVR140" s="4"/>
      <c r="JVS140" s="4"/>
      <c r="JVT140" s="4"/>
      <c r="JVU140" s="4"/>
      <c r="JVV140" s="4"/>
      <c r="JVW140" s="4"/>
      <c r="JVX140" s="4"/>
      <c r="JVY140" s="4"/>
      <c r="JVZ140" s="4"/>
      <c r="JWA140" s="4"/>
      <c r="JWB140" s="4"/>
      <c r="JWC140" s="4"/>
      <c r="JWD140" s="4"/>
      <c r="JWE140" s="4"/>
      <c r="JWF140" s="4"/>
      <c r="JWG140" s="4"/>
      <c r="JWH140" s="4"/>
      <c r="JWI140" s="4"/>
      <c r="JWJ140" s="4"/>
      <c r="JWK140" s="4"/>
      <c r="JWL140" s="4"/>
      <c r="JWM140" s="4"/>
      <c r="JWN140" s="4"/>
      <c r="JWO140" s="4"/>
      <c r="JWP140" s="4"/>
      <c r="JWQ140" s="4"/>
      <c r="JWR140" s="4"/>
      <c r="JWS140" s="4"/>
      <c r="JWT140" s="4"/>
      <c r="JWU140" s="78"/>
      <c r="JWV140" s="78"/>
      <c r="JWW140" s="78"/>
      <c r="JWX140" s="78"/>
      <c r="JWY140" s="78"/>
      <c r="JWZ140" s="78"/>
      <c r="JXA140" s="4"/>
      <c r="JXB140" s="4"/>
      <c r="JXC140" s="4"/>
      <c r="JXD140" s="4"/>
      <c r="JXE140" s="4"/>
      <c r="JXF140" s="4"/>
      <c r="JXG140" s="4"/>
      <c r="JXH140" s="4"/>
      <c r="JXI140" s="4"/>
      <c r="JXJ140" s="4"/>
      <c r="JXK140" s="4"/>
      <c r="JXL140" s="4"/>
      <c r="JXM140" s="4"/>
      <c r="JXN140" s="4"/>
      <c r="JXO140" s="4"/>
      <c r="JXP140" s="4"/>
      <c r="JXQ140" s="4"/>
      <c r="JXR140" s="4"/>
      <c r="JXS140" s="4"/>
      <c r="JXT140" s="4"/>
      <c r="JXU140" s="4"/>
      <c r="JXV140" s="4"/>
      <c r="JXW140" s="4"/>
      <c r="JXX140" s="4"/>
      <c r="JXY140" s="4"/>
      <c r="JXZ140" s="4"/>
      <c r="JYA140" s="4"/>
      <c r="JYB140" s="4"/>
      <c r="JYC140" s="4"/>
      <c r="JYD140" s="4"/>
      <c r="JYE140" s="4"/>
      <c r="JYF140" s="4"/>
      <c r="JYG140" s="4"/>
      <c r="JYH140" s="4"/>
      <c r="JYI140" s="4"/>
      <c r="JYJ140" s="4"/>
      <c r="JYK140" s="4"/>
      <c r="JYL140" s="4"/>
      <c r="JYM140" s="4"/>
      <c r="JYN140" s="4"/>
      <c r="JYO140" s="4"/>
      <c r="JYP140" s="4"/>
      <c r="JYQ140" s="4"/>
      <c r="JYR140" s="4"/>
      <c r="JYS140" s="4"/>
      <c r="JYT140" s="4"/>
      <c r="JYU140" s="4"/>
      <c r="JYV140" s="4"/>
      <c r="JYW140" s="4"/>
      <c r="JYX140" s="4"/>
      <c r="JYY140" s="4"/>
      <c r="JYZ140" s="4"/>
      <c r="JZA140" s="4"/>
      <c r="JZB140" s="4"/>
      <c r="JZC140" s="4"/>
      <c r="JZD140" s="4"/>
      <c r="JZE140" s="4"/>
      <c r="JZF140" s="4"/>
      <c r="JZG140" s="4"/>
      <c r="JZH140" s="4"/>
      <c r="JZI140" s="4"/>
      <c r="JZJ140" s="4"/>
      <c r="JZK140" s="4"/>
      <c r="JZL140" s="4"/>
      <c r="JZM140" s="4"/>
      <c r="JZN140" s="4"/>
      <c r="JZO140" s="4"/>
      <c r="JZP140" s="4"/>
      <c r="JZQ140" s="4"/>
      <c r="JZR140" s="4"/>
      <c r="JZS140" s="4"/>
      <c r="JZT140" s="4"/>
      <c r="JZU140" s="4"/>
      <c r="JZV140" s="4"/>
      <c r="JZW140" s="4"/>
      <c r="JZX140" s="4"/>
      <c r="JZY140" s="4"/>
      <c r="JZZ140" s="4"/>
      <c r="KAA140" s="4"/>
      <c r="KAB140" s="4"/>
      <c r="KAC140" s="4"/>
      <c r="KAD140" s="4"/>
      <c r="KAE140" s="4"/>
      <c r="KAF140" s="4"/>
      <c r="KAG140" s="4"/>
      <c r="KAH140" s="4"/>
      <c r="KAI140" s="4"/>
      <c r="KAJ140" s="4"/>
      <c r="KAK140" s="4"/>
      <c r="KAL140" s="4"/>
      <c r="KAM140" s="4"/>
      <c r="KAN140" s="4"/>
      <c r="KAO140" s="4"/>
      <c r="KAP140" s="4"/>
      <c r="KAQ140" s="4"/>
      <c r="KAR140" s="4"/>
      <c r="KAS140" s="4"/>
      <c r="KAT140" s="4"/>
      <c r="KAU140" s="4"/>
      <c r="KAV140" s="4"/>
      <c r="KAW140" s="4"/>
      <c r="KAX140" s="4"/>
      <c r="KAY140" s="4"/>
      <c r="KAZ140" s="4"/>
      <c r="KBA140" s="4"/>
      <c r="KBB140" s="4"/>
      <c r="KBC140" s="4"/>
      <c r="KBD140" s="4"/>
      <c r="KBE140" s="4"/>
      <c r="KBF140" s="4"/>
      <c r="KBG140" s="4"/>
      <c r="KBH140" s="4"/>
      <c r="KBI140" s="4"/>
      <c r="KBJ140" s="4"/>
      <c r="KBK140" s="4"/>
      <c r="KBL140" s="4"/>
      <c r="KBM140" s="4"/>
      <c r="KBN140" s="4"/>
      <c r="KBO140" s="4"/>
      <c r="KBP140" s="4"/>
      <c r="KBQ140" s="4"/>
      <c r="KBR140" s="4"/>
      <c r="KBS140" s="4"/>
      <c r="KBT140" s="4"/>
      <c r="KBU140" s="4"/>
      <c r="KBV140" s="4"/>
      <c r="KBW140" s="4"/>
      <c r="KBX140" s="4"/>
      <c r="KBY140" s="4"/>
      <c r="KBZ140" s="4"/>
      <c r="KCA140" s="4"/>
      <c r="KCB140" s="4"/>
      <c r="KCC140" s="4"/>
      <c r="KCD140" s="4"/>
      <c r="KCE140" s="4"/>
      <c r="KCF140" s="4"/>
      <c r="KCG140" s="4"/>
      <c r="KCH140" s="4"/>
      <c r="KCI140" s="4"/>
      <c r="KCJ140" s="4"/>
      <c r="KCK140" s="4"/>
      <c r="KCL140" s="4"/>
      <c r="KCM140" s="4"/>
      <c r="KCN140" s="4"/>
      <c r="KCO140" s="4"/>
      <c r="KCP140" s="4"/>
      <c r="KCQ140" s="4"/>
      <c r="KCR140" s="4"/>
      <c r="KCS140" s="4"/>
      <c r="KCT140" s="4"/>
      <c r="KCU140" s="4"/>
      <c r="KCV140" s="4"/>
      <c r="KCW140" s="4"/>
      <c r="KCX140" s="4"/>
      <c r="KCY140" s="4"/>
      <c r="KCZ140" s="4"/>
      <c r="KDA140" s="4"/>
      <c r="KDB140" s="4"/>
      <c r="KDC140" s="4"/>
      <c r="KDD140" s="4"/>
      <c r="KDE140" s="4"/>
      <c r="KDF140" s="4"/>
      <c r="KDG140" s="4"/>
      <c r="KDH140" s="4"/>
      <c r="KDI140" s="4"/>
      <c r="KDJ140" s="4"/>
      <c r="KDK140" s="4"/>
      <c r="KDL140" s="4"/>
      <c r="KDM140" s="4"/>
      <c r="KDN140" s="4"/>
      <c r="KDO140" s="4"/>
      <c r="KDP140" s="4"/>
      <c r="KDQ140" s="4"/>
      <c r="KDR140" s="4"/>
      <c r="KDS140" s="4"/>
      <c r="KDT140" s="4"/>
      <c r="KDU140" s="4"/>
      <c r="KDV140" s="4"/>
      <c r="KDW140" s="4"/>
      <c r="KDX140" s="4"/>
      <c r="KDY140" s="4"/>
      <c r="KDZ140" s="4"/>
      <c r="KEA140" s="4"/>
      <c r="KEB140" s="4"/>
      <c r="KEC140" s="4"/>
      <c r="KED140" s="4"/>
      <c r="KEE140" s="4"/>
      <c r="KEF140" s="4"/>
      <c r="KEG140" s="4"/>
      <c r="KEH140" s="4"/>
      <c r="KEI140" s="4"/>
      <c r="KEJ140" s="4"/>
      <c r="KEK140" s="4"/>
      <c r="KEL140" s="4"/>
      <c r="KEM140" s="4"/>
      <c r="KEN140" s="4"/>
      <c r="KEO140" s="4"/>
      <c r="KEP140" s="4"/>
      <c r="KEQ140" s="4"/>
      <c r="KER140" s="4"/>
      <c r="KES140" s="4"/>
      <c r="KET140" s="4"/>
      <c r="KEU140" s="4"/>
      <c r="KEV140" s="4"/>
      <c r="KEW140" s="4"/>
      <c r="KEX140" s="4"/>
      <c r="KEY140" s="4"/>
      <c r="KEZ140" s="4"/>
      <c r="KFA140" s="4"/>
      <c r="KFB140" s="4"/>
      <c r="KFC140" s="4"/>
      <c r="KFD140" s="4"/>
      <c r="KFE140" s="4"/>
      <c r="KFF140" s="4"/>
      <c r="KFG140" s="4"/>
      <c r="KFH140" s="4"/>
      <c r="KFI140" s="4"/>
      <c r="KFJ140" s="4"/>
      <c r="KFK140" s="4"/>
      <c r="KFL140" s="4"/>
      <c r="KFM140" s="4"/>
      <c r="KFN140" s="4"/>
      <c r="KFO140" s="4"/>
      <c r="KFP140" s="4"/>
      <c r="KFQ140" s="4"/>
      <c r="KFR140" s="4"/>
      <c r="KFS140" s="4"/>
      <c r="KFT140" s="4"/>
      <c r="KFU140" s="4"/>
      <c r="KFV140" s="4"/>
      <c r="KFW140" s="4"/>
      <c r="KFX140" s="4"/>
      <c r="KFY140" s="4"/>
      <c r="KFZ140" s="4"/>
      <c r="KGA140" s="4"/>
      <c r="KGB140" s="4"/>
      <c r="KGC140" s="4"/>
      <c r="KGD140" s="4"/>
      <c r="KGE140" s="4"/>
      <c r="KGF140" s="4"/>
      <c r="KGG140" s="4"/>
      <c r="KGH140" s="4"/>
      <c r="KGI140" s="4"/>
      <c r="KGJ140" s="4"/>
      <c r="KGK140" s="4"/>
      <c r="KGL140" s="4"/>
      <c r="KGM140" s="4"/>
      <c r="KGN140" s="4"/>
      <c r="KGO140" s="4"/>
      <c r="KGP140" s="4"/>
      <c r="KGQ140" s="78"/>
      <c r="KGR140" s="78"/>
      <c r="KGS140" s="78"/>
      <c r="KGT140" s="78"/>
      <c r="KGU140" s="78"/>
      <c r="KGV140" s="78"/>
      <c r="KGW140" s="4"/>
      <c r="KGX140" s="4"/>
      <c r="KGY140" s="4"/>
      <c r="KGZ140" s="4"/>
      <c r="KHA140" s="4"/>
      <c r="KHB140" s="4"/>
      <c r="KHC140" s="4"/>
      <c r="KHD140" s="4"/>
      <c r="KHE140" s="4"/>
      <c r="KHF140" s="4"/>
      <c r="KHG140" s="4"/>
      <c r="KHH140" s="4"/>
      <c r="KHI140" s="4"/>
      <c r="KHJ140" s="4"/>
      <c r="KHK140" s="4"/>
      <c r="KHL140" s="4"/>
      <c r="KHM140" s="4"/>
      <c r="KHN140" s="4"/>
      <c r="KHO140" s="4"/>
      <c r="KHP140" s="4"/>
      <c r="KHQ140" s="4"/>
      <c r="KHR140" s="4"/>
      <c r="KHS140" s="4"/>
      <c r="KHT140" s="4"/>
      <c r="KHU140" s="4"/>
      <c r="KHV140" s="4"/>
      <c r="KHW140" s="4"/>
      <c r="KHX140" s="4"/>
      <c r="KHY140" s="4"/>
      <c r="KHZ140" s="4"/>
      <c r="KIA140" s="4"/>
      <c r="KIB140" s="4"/>
      <c r="KIC140" s="4"/>
      <c r="KID140" s="4"/>
      <c r="KIE140" s="4"/>
      <c r="KIF140" s="4"/>
      <c r="KIG140" s="4"/>
      <c r="KIH140" s="4"/>
      <c r="KII140" s="4"/>
      <c r="KIJ140" s="4"/>
      <c r="KIK140" s="4"/>
      <c r="KIL140" s="4"/>
      <c r="KIM140" s="4"/>
      <c r="KIN140" s="4"/>
      <c r="KIO140" s="4"/>
      <c r="KIP140" s="4"/>
      <c r="KIQ140" s="4"/>
      <c r="KIR140" s="4"/>
      <c r="KIS140" s="4"/>
      <c r="KIT140" s="4"/>
      <c r="KIU140" s="4"/>
      <c r="KIV140" s="4"/>
      <c r="KIW140" s="4"/>
      <c r="KIX140" s="4"/>
      <c r="KIY140" s="4"/>
      <c r="KIZ140" s="4"/>
      <c r="KJA140" s="4"/>
      <c r="KJB140" s="4"/>
      <c r="KJC140" s="4"/>
      <c r="KJD140" s="4"/>
      <c r="KJE140" s="4"/>
      <c r="KJF140" s="4"/>
      <c r="KJG140" s="4"/>
      <c r="KJH140" s="4"/>
      <c r="KJI140" s="4"/>
      <c r="KJJ140" s="4"/>
      <c r="KJK140" s="4"/>
      <c r="KJL140" s="4"/>
      <c r="KJM140" s="4"/>
      <c r="KJN140" s="4"/>
      <c r="KJO140" s="4"/>
      <c r="KJP140" s="4"/>
      <c r="KJQ140" s="4"/>
      <c r="KJR140" s="4"/>
      <c r="KJS140" s="4"/>
      <c r="KJT140" s="4"/>
      <c r="KJU140" s="4"/>
      <c r="KJV140" s="4"/>
      <c r="KJW140" s="4"/>
      <c r="KJX140" s="4"/>
      <c r="KJY140" s="4"/>
      <c r="KJZ140" s="4"/>
      <c r="KKA140" s="4"/>
      <c r="KKB140" s="4"/>
      <c r="KKC140" s="4"/>
      <c r="KKD140" s="4"/>
      <c r="KKE140" s="4"/>
      <c r="KKF140" s="4"/>
      <c r="KKG140" s="4"/>
      <c r="KKH140" s="4"/>
      <c r="KKI140" s="4"/>
      <c r="KKJ140" s="4"/>
      <c r="KKK140" s="4"/>
      <c r="KKL140" s="4"/>
      <c r="KKM140" s="4"/>
      <c r="KKN140" s="4"/>
      <c r="KKO140" s="4"/>
      <c r="KKP140" s="4"/>
      <c r="KKQ140" s="4"/>
      <c r="KKR140" s="4"/>
      <c r="KKS140" s="4"/>
      <c r="KKT140" s="4"/>
      <c r="KKU140" s="4"/>
      <c r="KKV140" s="4"/>
      <c r="KKW140" s="4"/>
      <c r="KKX140" s="4"/>
      <c r="KKY140" s="4"/>
      <c r="KKZ140" s="4"/>
      <c r="KLA140" s="4"/>
      <c r="KLB140" s="4"/>
      <c r="KLC140" s="4"/>
      <c r="KLD140" s="4"/>
      <c r="KLE140" s="4"/>
      <c r="KLF140" s="4"/>
      <c r="KLG140" s="4"/>
      <c r="KLH140" s="4"/>
      <c r="KLI140" s="4"/>
      <c r="KLJ140" s="4"/>
      <c r="KLK140" s="4"/>
      <c r="KLL140" s="4"/>
      <c r="KLM140" s="4"/>
      <c r="KLN140" s="4"/>
      <c r="KLO140" s="4"/>
      <c r="KLP140" s="4"/>
      <c r="KLQ140" s="4"/>
      <c r="KLR140" s="4"/>
      <c r="KLS140" s="4"/>
      <c r="KLT140" s="4"/>
      <c r="KLU140" s="4"/>
      <c r="KLV140" s="4"/>
      <c r="KLW140" s="4"/>
      <c r="KLX140" s="4"/>
      <c r="KLY140" s="4"/>
      <c r="KLZ140" s="4"/>
      <c r="KMA140" s="4"/>
      <c r="KMB140" s="4"/>
      <c r="KMC140" s="4"/>
      <c r="KMD140" s="4"/>
      <c r="KME140" s="4"/>
      <c r="KMF140" s="4"/>
      <c r="KMG140" s="4"/>
      <c r="KMH140" s="4"/>
      <c r="KMI140" s="4"/>
      <c r="KMJ140" s="4"/>
      <c r="KMK140" s="4"/>
      <c r="KML140" s="4"/>
      <c r="KMM140" s="4"/>
      <c r="KMN140" s="4"/>
      <c r="KMO140" s="4"/>
      <c r="KMP140" s="4"/>
      <c r="KMQ140" s="4"/>
      <c r="KMR140" s="4"/>
      <c r="KMS140" s="4"/>
      <c r="KMT140" s="4"/>
      <c r="KMU140" s="4"/>
      <c r="KMV140" s="4"/>
      <c r="KMW140" s="4"/>
      <c r="KMX140" s="4"/>
      <c r="KMY140" s="4"/>
      <c r="KMZ140" s="4"/>
      <c r="KNA140" s="4"/>
      <c r="KNB140" s="4"/>
      <c r="KNC140" s="4"/>
      <c r="KND140" s="4"/>
      <c r="KNE140" s="4"/>
      <c r="KNF140" s="4"/>
      <c r="KNG140" s="4"/>
      <c r="KNH140" s="4"/>
      <c r="KNI140" s="4"/>
      <c r="KNJ140" s="4"/>
      <c r="KNK140" s="4"/>
      <c r="KNL140" s="4"/>
      <c r="KNM140" s="4"/>
      <c r="KNN140" s="4"/>
      <c r="KNO140" s="4"/>
      <c r="KNP140" s="4"/>
      <c r="KNQ140" s="4"/>
      <c r="KNR140" s="4"/>
      <c r="KNS140" s="4"/>
      <c r="KNT140" s="4"/>
      <c r="KNU140" s="4"/>
      <c r="KNV140" s="4"/>
      <c r="KNW140" s="4"/>
      <c r="KNX140" s="4"/>
      <c r="KNY140" s="4"/>
      <c r="KNZ140" s="4"/>
      <c r="KOA140" s="4"/>
      <c r="KOB140" s="4"/>
      <c r="KOC140" s="4"/>
      <c r="KOD140" s="4"/>
      <c r="KOE140" s="4"/>
      <c r="KOF140" s="4"/>
      <c r="KOG140" s="4"/>
      <c r="KOH140" s="4"/>
      <c r="KOI140" s="4"/>
      <c r="KOJ140" s="4"/>
      <c r="KOK140" s="4"/>
      <c r="KOL140" s="4"/>
      <c r="KOM140" s="4"/>
      <c r="KON140" s="4"/>
      <c r="KOO140" s="4"/>
      <c r="KOP140" s="4"/>
      <c r="KOQ140" s="4"/>
      <c r="KOR140" s="4"/>
      <c r="KOS140" s="4"/>
      <c r="KOT140" s="4"/>
      <c r="KOU140" s="4"/>
      <c r="KOV140" s="4"/>
      <c r="KOW140" s="4"/>
      <c r="KOX140" s="4"/>
      <c r="KOY140" s="4"/>
      <c r="KOZ140" s="4"/>
      <c r="KPA140" s="4"/>
      <c r="KPB140" s="4"/>
      <c r="KPC140" s="4"/>
      <c r="KPD140" s="4"/>
      <c r="KPE140" s="4"/>
      <c r="KPF140" s="4"/>
      <c r="KPG140" s="4"/>
      <c r="KPH140" s="4"/>
      <c r="KPI140" s="4"/>
      <c r="KPJ140" s="4"/>
      <c r="KPK140" s="4"/>
      <c r="KPL140" s="4"/>
      <c r="KPM140" s="4"/>
      <c r="KPN140" s="4"/>
      <c r="KPO140" s="4"/>
      <c r="KPP140" s="4"/>
      <c r="KPQ140" s="4"/>
      <c r="KPR140" s="4"/>
      <c r="KPS140" s="4"/>
      <c r="KPT140" s="4"/>
      <c r="KPU140" s="4"/>
      <c r="KPV140" s="4"/>
      <c r="KPW140" s="4"/>
      <c r="KPX140" s="4"/>
      <c r="KPY140" s="4"/>
      <c r="KPZ140" s="4"/>
      <c r="KQA140" s="4"/>
      <c r="KQB140" s="4"/>
      <c r="KQC140" s="4"/>
      <c r="KQD140" s="4"/>
      <c r="KQE140" s="4"/>
      <c r="KQF140" s="4"/>
      <c r="KQG140" s="4"/>
      <c r="KQH140" s="4"/>
      <c r="KQI140" s="4"/>
      <c r="KQJ140" s="4"/>
      <c r="KQK140" s="4"/>
      <c r="KQL140" s="4"/>
      <c r="KQM140" s="78"/>
      <c r="KQN140" s="78"/>
      <c r="KQO140" s="78"/>
      <c r="KQP140" s="78"/>
      <c r="KQQ140" s="78"/>
      <c r="KQR140" s="78"/>
      <c r="KQS140" s="4"/>
      <c r="KQT140" s="4"/>
      <c r="KQU140" s="4"/>
      <c r="KQV140" s="4"/>
      <c r="KQW140" s="4"/>
      <c r="KQX140" s="4"/>
      <c r="KQY140" s="4"/>
      <c r="KQZ140" s="4"/>
      <c r="KRA140" s="4"/>
      <c r="KRB140" s="4"/>
      <c r="KRC140" s="4"/>
      <c r="KRD140" s="4"/>
      <c r="KRE140" s="4"/>
      <c r="KRF140" s="4"/>
      <c r="KRG140" s="4"/>
      <c r="KRH140" s="4"/>
      <c r="KRI140" s="4"/>
      <c r="KRJ140" s="4"/>
      <c r="KRK140" s="4"/>
      <c r="KRL140" s="4"/>
      <c r="KRM140" s="4"/>
      <c r="KRN140" s="4"/>
      <c r="KRO140" s="4"/>
      <c r="KRP140" s="4"/>
      <c r="KRQ140" s="4"/>
      <c r="KRR140" s="4"/>
      <c r="KRS140" s="4"/>
      <c r="KRT140" s="4"/>
      <c r="KRU140" s="4"/>
      <c r="KRV140" s="4"/>
      <c r="KRW140" s="4"/>
      <c r="KRX140" s="4"/>
      <c r="KRY140" s="4"/>
      <c r="KRZ140" s="4"/>
      <c r="KSA140" s="4"/>
      <c r="KSB140" s="4"/>
      <c r="KSC140" s="4"/>
      <c r="KSD140" s="4"/>
      <c r="KSE140" s="4"/>
      <c r="KSF140" s="4"/>
      <c r="KSG140" s="4"/>
      <c r="KSH140" s="4"/>
      <c r="KSI140" s="4"/>
      <c r="KSJ140" s="4"/>
      <c r="KSK140" s="4"/>
      <c r="KSL140" s="4"/>
      <c r="KSM140" s="4"/>
      <c r="KSN140" s="4"/>
      <c r="KSO140" s="4"/>
      <c r="KSP140" s="4"/>
      <c r="KSQ140" s="4"/>
      <c r="KSR140" s="4"/>
      <c r="KSS140" s="4"/>
      <c r="KST140" s="4"/>
      <c r="KSU140" s="4"/>
      <c r="KSV140" s="4"/>
      <c r="KSW140" s="4"/>
      <c r="KSX140" s="4"/>
      <c r="KSY140" s="4"/>
      <c r="KSZ140" s="4"/>
      <c r="KTA140" s="4"/>
      <c r="KTB140" s="4"/>
      <c r="KTC140" s="4"/>
      <c r="KTD140" s="4"/>
      <c r="KTE140" s="4"/>
      <c r="KTF140" s="4"/>
      <c r="KTG140" s="4"/>
      <c r="KTH140" s="4"/>
      <c r="KTI140" s="4"/>
      <c r="KTJ140" s="4"/>
      <c r="KTK140" s="4"/>
      <c r="KTL140" s="4"/>
      <c r="KTM140" s="4"/>
      <c r="KTN140" s="4"/>
      <c r="KTO140" s="4"/>
      <c r="KTP140" s="4"/>
      <c r="KTQ140" s="4"/>
      <c r="KTR140" s="4"/>
      <c r="KTS140" s="4"/>
      <c r="KTT140" s="4"/>
      <c r="KTU140" s="4"/>
      <c r="KTV140" s="4"/>
      <c r="KTW140" s="4"/>
      <c r="KTX140" s="4"/>
      <c r="KTY140" s="4"/>
      <c r="KTZ140" s="4"/>
      <c r="KUA140" s="4"/>
      <c r="KUB140" s="4"/>
      <c r="KUC140" s="4"/>
      <c r="KUD140" s="4"/>
      <c r="KUE140" s="4"/>
      <c r="KUF140" s="4"/>
      <c r="KUG140" s="4"/>
      <c r="KUH140" s="4"/>
      <c r="KUI140" s="4"/>
      <c r="KUJ140" s="4"/>
      <c r="KUK140" s="4"/>
      <c r="KUL140" s="4"/>
      <c r="KUM140" s="4"/>
      <c r="KUN140" s="4"/>
      <c r="KUO140" s="4"/>
      <c r="KUP140" s="4"/>
      <c r="KUQ140" s="4"/>
      <c r="KUR140" s="4"/>
      <c r="KUS140" s="4"/>
      <c r="KUT140" s="4"/>
      <c r="KUU140" s="4"/>
      <c r="KUV140" s="4"/>
      <c r="KUW140" s="4"/>
      <c r="KUX140" s="4"/>
      <c r="KUY140" s="4"/>
      <c r="KUZ140" s="4"/>
      <c r="KVA140" s="4"/>
      <c r="KVB140" s="4"/>
      <c r="KVC140" s="4"/>
      <c r="KVD140" s="4"/>
      <c r="KVE140" s="4"/>
      <c r="KVF140" s="4"/>
      <c r="KVG140" s="4"/>
      <c r="KVH140" s="4"/>
      <c r="KVI140" s="4"/>
      <c r="KVJ140" s="4"/>
      <c r="KVK140" s="4"/>
      <c r="KVL140" s="4"/>
      <c r="KVM140" s="4"/>
      <c r="KVN140" s="4"/>
      <c r="KVO140" s="4"/>
      <c r="KVP140" s="4"/>
      <c r="KVQ140" s="4"/>
      <c r="KVR140" s="4"/>
      <c r="KVS140" s="4"/>
      <c r="KVT140" s="4"/>
      <c r="KVU140" s="4"/>
      <c r="KVV140" s="4"/>
      <c r="KVW140" s="4"/>
      <c r="KVX140" s="4"/>
      <c r="KVY140" s="4"/>
      <c r="KVZ140" s="4"/>
      <c r="KWA140" s="4"/>
      <c r="KWB140" s="4"/>
      <c r="KWC140" s="4"/>
      <c r="KWD140" s="4"/>
      <c r="KWE140" s="4"/>
      <c r="KWF140" s="4"/>
      <c r="KWG140" s="4"/>
      <c r="KWH140" s="4"/>
      <c r="KWI140" s="4"/>
      <c r="KWJ140" s="4"/>
      <c r="KWK140" s="4"/>
      <c r="KWL140" s="4"/>
      <c r="KWM140" s="4"/>
      <c r="KWN140" s="4"/>
      <c r="KWO140" s="4"/>
      <c r="KWP140" s="4"/>
      <c r="KWQ140" s="4"/>
      <c r="KWR140" s="4"/>
      <c r="KWS140" s="4"/>
      <c r="KWT140" s="4"/>
      <c r="KWU140" s="4"/>
      <c r="KWV140" s="4"/>
      <c r="KWW140" s="4"/>
      <c r="KWX140" s="4"/>
      <c r="KWY140" s="4"/>
      <c r="KWZ140" s="4"/>
      <c r="KXA140" s="4"/>
      <c r="KXB140" s="4"/>
      <c r="KXC140" s="4"/>
      <c r="KXD140" s="4"/>
      <c r="KXE140" s="4"/>
      <c r="KXF140" s="4"/>
      <c r="KXG140" s="4"/>
      <c r="KXH140" s="4"/>
      <c r="KXI140" s="4"/>
      <c r="KXJ140" s="4"/>
      <c r="KXK140" s="4"/>
      <c r="KXL140" s="4"/>
      <c r="KXM140" s="4"/>
      <c r="KXN140" s="4"/>
      <c r="KXO140" s="4"/>
      <c r="KXP140" s="4"/>
      <c r="KXQ140" s="4"/>
      <c r="KXR140" s="4"/>
      <c r="KXS140" s="4"/>
      <c r="KXT140" s="4"/>
      <c r="KXU140" s="4"/>
      <c r="KXV140" s="4"/>
      <c r="KXW140" s="4"/>
      <c r="KXX140" s="4"/>
      <c r="KXY140" s="4"/>
      <c r="KXZ140" s="4"/>
      <c r="KYA140" s="4"/>
      <c r="KYB140" s="4"/>
      <c r="KYC140" s="4"/>
      <c r="KYD140" s="4"/>
      <c r="KYE140" s="4"/>
      <c r="KYF140" s="4"/>
      <c r="KYG140" s="4"/>
      <c r="KYH140" s="4"/>
      <c r="KYI140" s="4"/>
      <c r="KYJ140" s="4"/>
      <c r="KYK140" s="4"/>
      <c r="KYL140" s="4"/>
      <c r="KYM140" s="4"/>
      <c r="KYN140" s="4"/>
      <c r="KYO140" s="4"/>
      <c r="KYP140" s="4"/>
      <c r="KYQ140" s="4"/>
      <c r="KYR140" s="4"/>
      <c r="KYS140" s="4"/>
      <c r="KYT140" s="4"/>
      <c r="KYU140" s="4"/>
      <c r="KYV140" s="4"/>
      <c r="KYW140" s="4"/>
      <c r="KYX140" s="4"/>
      <c r="KYY140" s="4"/>
      <c r="KYZ140" s="4"/>
      <c r="KZA140" s="4"/>
      <c r="KZB140" s="4"/>
      <c r="KZC140" s="4"/>
      <c r="KZD140" s="4"/>
      <c r="KZE140" s="4"/>
      <c r="KZF140" s="4"/>
      <c r="KZG140" s="4"/>
      <c r="KZH140" s="4"/>
      <c r="KZI140" s="4"/>
      <c r="KZJ140" s="4"/>
      <c r="KZK140" s="4"/>
      <c r="KZL140" s="4"/>
      <c r="KZM140" s="4"/>
      <c r="KZN140" s="4"/>
      <c r="KZO140" s="4"/>
      <c r="KZP140" s="4"/>
      <c r="KZQ140" s="4"/>
      <c r="KZR140" s="4"/>
      <c r="KZS140" s="4"/>
      <c r="KZT140" s="4"/>
      <c r="KZU140" s="4"/>
      <c r="KZV140" s="4"/>
      <c r="KZW140" s="4"/>
      <c r="KZX140" s="4"/>
      <c r="KZY140" s="4"/>
      <c r="KZZ140" s="4"/>
      <c r="LAA140" s="4"/>
      <c r="LAB140" s="4"/>
      <c r="LAC140" s="4"/>
      <c r="LAD140" s="4"/>
      <c r="LAE140" s="4"/>
      <c r="LAF140" s="4"/>
      <c r="LAG140" s="4"/>
      <c r="LAH140" s="4"/>
      <c r="LAI140" s="78"/>
      <c r="LAJ140" s="78"/>
      <c r="LAK140" s="78"/>
      <c r="LAL140" s="78"/>
      <c r="LAM140" s="78"/>
      <c r="LAN140" s="78"/>
      <c r="LAO140" s="4"/>
      <c r="LAP140" s="4"/>
      <c r="LAQ140" s="4"/>
      <c r="LAR140" s="4"/>
      <c r="LAS140" s="4"/>
      <c r="LAT140" s="4"/>
      <c r="LAU140" s="4"/>
      <c r="LAV140" s="4"/>
      <c r="LAW140" s="4"/>
      <c r="LAX140" s="4"/>
      <c r="LAY140" s="4"/>
      <c r="LAZ140" s="4"/>
      <c r="LBA140" s="4"/>
      <c r="LBB140" s="4"/>
      <c r="LBC140" s="4"/>
      <c r="LBD140" s="4"/>
      <c r="LBE140" s="4"/>
      <c r="LBF140" s="4"/>
      <c r="LBG140" s="4"/>
      <c r="LBH140" s="4"/>
      <c r="LBI140" s="4"/>
      <c r="LBJ140" s="4"/>
      <c r="LBK140" s="4"/>
      <c r="LBL140" s="4"/>
      <c r="LBM140" s="4"/>
      <c r="LBN140" s="4"/>
      <c r="LBO140" s="4"/>
      <c r="LBP140" s="4"/>
      <c r="LBQ140" s="4"/>
      <c r="LBR140" s="4"/>
      <c r="LBS140" s="4"/>
      <c r="LBT140" s="4"/>
      <c r="LBU140" s="4"/>
      <c r="LBV140" s="4"/>
      <c r="LBW140" s="4"/>
      <c r="LBX140" s="4"/>
      <c r="LBY140" s="4"/>
      <c r="LBZ140" s="4"/>
      <c r="LCA140" s="4"/>
      <c r="LCB140" s="4"/>
      <c r="LCC140" s="4"/>
      <c r="LCD140" s="4"/>
      <c r="LCE140" s="4"/>
      <c r="LCF140" s="4"/>
      <c r="LCG140" s="4"/>
      <c r="LCH140" s="4"/>
      <c r="LCI140" s="4"/>
      <c r="LCJ140" s="4"/>
      <c r="LCK140" s="4"/>
      <c r="LCL140" s="4"/>
      <c r="LCM140" s="4"/>
      <c r="LCN140" s="4"/>
      <c r="LCO140" s="4"/>
      <c r="LCP140" s="4"/>
      <c r="LCQ140" s="4"/>
      <c r="LCR140" s="4"/>
      <c r="LCS140" s="4"/>
      <c r="LCT140" s="4"/>
      <c r="LCU140" s="4"/>
      <c r="LCV140" s="4"/>
      <c r="LCW140" s="4"/>
      <c r="LCX140" s="4"/>
      <c r="LCY140" s="4"/>
      <c r="LCZ140" s="4"/>
      <c r="LDA140" s="4"/>
      <c r="LDB140" s="4"/>
      <c r="LDC140" s="4"/>
      <c r="LDD140" s="4"/>
      <c r="LDE140" s="4"/>
      <c r="LDF140" s="4"/>
      <c r="LDG140" s="4"/>
      <c r="LDH140" s="4"/>
      <c r="LDI140" s="4"/>
      <c r="LDJ140" s="4"/>
      <c r="LDK140" s="4"/>
      <c r="LDL140" s="4"/>
      <c r="LDM140" s="4"/>
      <c r="LDN140" s="4"/>
      <c r="LDO140" s="4"/>
      <c r="LDP140" s="4"/>
      <c r="LDQ140" s="4"/>
      <c r="LDR140" s="4"/>
      <c r="LDS140" s="4"/>
      <c r="LDT140" s="4"/>
      <c r="LDU140" s="4"/>
      <c r="LDV140" s="4"/>
      <c r="LDW140" s="4"/>
      <c r="LDX140" s="4"/>
      <c r="LDY140" s="4"/>
      <c r="LDZ140" s="4"/>
      <c r="LEA140" s="4"/>
      <c r="LEB140" s="4"/>
      <c r="LEC140" s="4"/>
      <c r="LED140" s="4"/>
      <c r="LEE140" s="4"/>
      <c r="LEF140" s="4"/>
      <c r="LEG140" s="4"/>
      <c r="LEH140" s="4"/>
      <c r="LEI140" s="4"/>
      <c r="LEJ140" s="4"/>
      <c r="LEK140" s="4"/>
      <c r="LEL140" s="4"/>
      <c r="LEM140" s="4"/>
      <c r="LEN140" s="4"/>
      <c r="LEO140" s="4"/>
      <c r="LEP140" s="4"/>
      <c r="LEQ140" s="4"/>
      <c r="LER140" s="4"/>
      <c r="LES140" s="4"/>
      <c r="LET140" s="4"/>
      <c r="LEU140" s="4"/>
      <c r="LEV140" s="4"/>
      <c r="LEW140" s="4"/>
      <c r="LEX140" s="4"/>
      <c r="LEY140" s="4"/>
      <c r="LEZ140" s="4"/>
      <c r="LFA140" s="4"/>
      <c r="LFB140" s="4"/>
      <c r="LFC140" s="4"/>
      <c r="LFD140" s="4"/>
      <c r="LFE140" s="4"/>
      <c r="LFF140" s="4"/>
      <c r="LFG140" s="4"/>
      <c r="LFH140" s="4"/>
      <c r="LFI140" s="4"/>
      <c r="LFJ140" s="4"/>
      <c r="LFK140" s="4"/>
      <c r="LFL140" s="4"/>
      <c r="LFM140" s="4"/>
      <c r="LFN140" s="4"/>
      <c r="LFO140" s="4"/>
      <c r="LFP140" s="4"/>
      <c r="LFQ140" s="4"/>
      <c r="LFR140" s="4"/>
      <c r="LFS140" s="4"/>
      <c r="LFT140" s="4"/>
      <c r="LFU140" s="4"/>
      <c r="LFV140" s="4"/>
      <c r="LFW140" s="4"/>
      <c r="LFX140" s="4"/>
      <c r="LFY140" s="4"/>
      <c r="LFZ140" s="4"/>
      <c r="LGA140" s="4"/>
      <c r="LGB140" s="4"/>
      <c r="LGC140" s="4"/>
      <c r="LGD140" s="4"/>
      <c r="LGE140" s="4"/>
      <c r="LGF140" s="4"/>
      <c r="LGG140" s="4"/>
      <c r="LGH140" s="4"/>
      <c r="LGI140" s="4"/>
      <c r="LGJ140" s="4"/>
      <c r="LGK140" s="4"/>
      <c r="LGL140" s="4"/>
      <c r="LGM140" s="4"/>
      <c r="LGN140" s="4"/>
      <c r="LGO140" s="4"/>
      <c r="LGP140" s="4"/>
      <c r="LGQ140" s="4"/>
      <c r="LGR140" s="4"/>
      <c r="LGS140" s="4"/>
      <c r="LGT140" s="4"/>
      <c r="LGU140" s="4"/>
      <c r="LGV140" s="4"/>
      <c r="LGW140" s="4"/>
      <c r="LGX140" s="4"/>
      <c r="LGY140" s="4"/>
      <c r="LGZ140" s="4"/>
      <c r="LHA140" s="4"/>
      <c r="LHB140" s="4"/>
      <c r="LHC140" s="4"/>
      <c r="LHD140" s="4"/>
      <c r="LHE140" s="4"/>
      <c r="LHF140" s="4"/>
      <c r="LHG140" s="4"/>
      <c r="LHH140" s="4"/>
      <c r="LHI140" s="4"/>
      <c r="LHJ140" s="4"/>
      <c r="LHK140" s="4"/>
      <c r="LHL140" s="4"/>
      <c r="LHM140" s="4"/>
      <c r="LHN140" s="4"/>
      <c r="LHO140" s="4"/>
      <c r="LHP140" s="4"/>
      <c r="LHQ140" s="4"/>
      <c r="LHR140" s="4"/>
      <c r="LHS140" s="4"/>
      <c r="LHT140" s="4"/>
      <c r="LHU140" s="4"/>
      <c r="LHV140" s="4"/>
      <c r="LHW140" s="4"/>
      <c r="LHX140" s="4"/>
      <c r="LHY140" s="4"/>
      <c r="LHZ140" s="4"/>
      <c r="LIA140" s="4"/>
      <c r="LIB140" s="4"/>
      <c r="LIC140" s="4"/>
      <c r="LID140" s="4"/>
      <c r="LIE140" s="4"/>
      <c r="LIF140" s="4"/>
      <c r="LIG140" s="4"/>
      <c r="LIH140" s="4"/>
      <c r="LII140" s="4"/>
      <c r="LIJ140" s="4"/>
      <c r="LIK140" s="4"/>
      <c r="LIL140" s="4"/>
      <c r="LIM140" s="4"/>
      <c r="LIN140" s="4"/>
      <c r="LIO140" s="4"/>
      <c r="LIP140" s="4"/>
      <c r="LIQ140" s="4"/>
      <c r="LIR140" s="4"/>
      <c r="LIS140" s="4"/>
      <c r="LIT140" s="4"/>
      <c r="LIU140" s="4"/>
      <c r="LIV140" s="4"/>
      <c r="LIW140" s="4"/>
      <c r="LIX140" s="4"/>
      <c r="LIY140" s="4"/>
      <c r="LIZ140" s="4"/>
      <c r="LJA140" s="4"/>
      <c r="LJB140" s="4"/>
      <c r="LJC140" s="4"/>
      <c r="LJD140" s="4"/>
      <c r="LJE140" s="4"/>
      <c r="LJF140" s="4"/>
      <c r="LJG140" s="4"/>
      <c r="LJH140" s="4"/>
      <c r="LJI140" s="4"/>
      <c r="LJJ140" s="4"/>
      <c r="LJK140" s="4"/>
      <c r="LJL140" s="4"/>
      <c r="LJM140" s="4"/>
      <c r="LJN140" s="4"/>
      <c r="LJO140" s="4"/>
      <c r="LJP140" s="4"/>
      <c r="LJQ140" s="4"/>
      <c r="LJR140" s="4"/>
      <c r="LJS140" s="4"/>
      <c r="LJT140" s="4"/>
      <c r="LJU140" s="4"/>
      <c r="LJV140" s="4"/>
      <c r="LJW140" s="4"/>
      <c r="LJX140" s="4"/>
      <c r="LJY140" s="4"/>
      <c r="LJZ140" s="4"/>
      <c r="LKA140" s="4"/>
      <c r="LKB140" s="4"/>
      <c r="LKC140" s="4"/>
      <c r="LKD140" s="4"/>
      <c r="LKE140" s="78"/>
      <c r="LKF140" s="78"/>
      <c r="LKG140" s="78"/>
      <c r="LKH140" s="78"/>
      <c r="LKI140" s="78"/>
      <c r="LKJ140" s="78"/>
      <c r="LKK140" s="4"/>
      <c r="LKL140" s="4"/>
      <c r="LKM140" s="4"/>
      <c r="LKN140" s="4"/>
      <c r="LKO140" s="4"/>
      <c r="LKP140" s="4"/>
      <c r="LKQ140" s="4"/>
      <c r="LKR140" s="4"/>
      <c r="LKS140" s="4"/>
      <c r="LKT140" s="4"/>
      <c r="LKU140" s="4"/>
      <c r="LKV140" s="4"/>
      <c r="LKW140" s="4"/>
      <c r="LKX140" s="4"/>
      <c r="LKY140" s="4"/>
      <c r="LKZ140" s="4"/>
      <c r="LLA140" s="4"/>
      <c r="LLB140" s="4"/>
      <c r="LLC140" s="4"/>
      <c r="LLD140" s="4"/>
      <c r="LLE140" s="4"/>
      <c r="LLF140" s="4"/>
      <c r="LLG140" s="4"/>
      <c r="LLH140" s="4"/>
      <c r="LLI140" s="4"/>
      <c r="LLJ140" s="4"/>
      <c r="LLK140" s="4"/>
      <c r="LLL140" s="4"/>
      <c r="LLM140" s="4"/>
      <c r="LLN140" s="4"/>
      <c r="LLO140" s="4"/>
      <c r="LLP140" s="4"/>
      <c r="LLQ140" s="4"/>
      <c r="LLR140" s="4"/>
      <c r="LLS140" s="4"/>
      <c r="LLT140" s="4"/>
      <c r="LLU140" s="4"/>
      <c r="LLV140" s="4"/>
      <c r="LLW140" s="4"/>
      <c r="LLX140" s="4"/>
      <c r="LLY140" s="4"/>
      <c r="LLZ140" s="4"/>
      <c r="LMA140" s="4"/>
      <c r="LMB140" s="4"/>
      <c r="LMC140" s="4"/>
      <c r="LMD140" s="4"/>
      <c r="LME140" s="4"/>
      <c r="LMF140" s="4"/>
      <c r="LMG140" s="4"/>
      <c r="LMH140" s="4"/>
      <c r="LMI140" s="4"/>
      <c r="LMJ140" s="4"/>
      <c r="LMK140" s="4"/>
      <c r="LML140" s="4"/>
      <c r="LMM140" s="4"/>
      <c r="LMN140" s="4"/>
      <c r="LMO140" s="4"/>
      <c r="LMP140" s="4"/>
      <c r="LMQ140" s="4"/>
      <c r="LMR140" s="4"/>
      <c r="LMS140" s="4"/>
      <c r="LMT140" s="4"/>
      <c r="LMU140" s="4"/>
      <c r="LMV140" s="4"/>
      <c r="LMW140" s="4"/>
      <c r="LMX140" s="4"/>
      <c r="LMY140" s="4"/>
      <c r="LMZ140" s="4"/>
      <c r="LNA140" s="4"/>
      <c r="LNB140" s="4"/>
      <c r="LNC140" s="4"/>
      <c r="LND140" s="4"/>
      <c r="LNE140" s="4"/>
      <c r="LNF140" s="4"/>
      <c r="LNG140" s="4"/>
      <c r="LNH140" s="4"/>
      <c r="LNI140" s="4"/>
      <c r="LNJ140" s="4"/>
      <c r="LNK140" s="4"/>
      <c r="LNL140" s="4"/>
      <c r="LNM140" s="4"/>
      <c r="LNN140" s="4"/>
      <c r="LNO140" s="4"/>
      <c r="LNP140" s="4"/>
      <c r="LNQ140" s="4"/>
      <c r="LNR140" s="4"/>
      <c r="LNS140" s="4"/>
      <c r="LNT140" s="4"/>
      <c r="LNU140" s="4"/>
      <c r="LNV140" s="4"/>
      <c r="LNW140" s="4"/>
      <c r="LNX140" s="4"/>
      <c r="LNY140" s="4"/>
      <c r="LNZ140" s="4"/>
      <c r="LOA140" s="4"/>
      <c r="LOB140" s="4"/>
      <c r="LOC140" s="4"/>
      <c r="LOD140" s="4"/>
      <c r="LOE140" s="4"/>
      <c r="LOF140" s="4"/>
      <c r="LOG140" s="4"/>
      <c r="LOH140" s="4"/>
      <c r="LOI140" s="4"/>
      <c r="LOJ140" s="4"/>
      <c r="LOK140" s="4"/>
      <c r="LOL140" s="4"/>
      <c r="LOM140" s="4"/>
      <c r="LON140" s="4"/>
      <c r="LOO140" s="4"/>
      <c r="LOP140" s="4"/>
      <c r="LOQ140" s="4"/>
      <c r="LOR140" s="4"/>
      <c r="LOS140" s="4"/>
      <c r="LOT140" s="4"/>
      <c r="LOU140" s="4"/>
      <c r="LOV140" s="4"/>
      <c r="LOW140" s="4"/>
      <c r="LOX140" s="4"/>
      <c r="LOY140" s="4"/>
      <c r="LOZ140" s="4"/>
      <c r="LPA140" s="4"/>
      <c r="LPB140" s="4"/>
      <c r="LPC140" s="4"/>
      <c r="LPD140" s="4"/>
      <c r="LPE140" s="4"/>
      <c r="LPF140" s="4"/>
      <c r="LPG140" s="4"/>
      <c r="LPH140" s="4"/>
      <c r="LPI140" s="4"/>
      <c r="LPJ140" s="4"/>
      <c r="LPK140" s="4"/>
      <c r="LPL140" s="4"/>
      <c r="LPM140" s="4"/>
      <c r="LPN140" s="4"/>
      <c r="LPO140" s="4"/>
      <c r="LPP140" s="4"/>
      <c r="LPQ140" s="4"/>
      <c r="LPR140" s="4"/>
      <c r="LPS140" s="4"/>
      <c r="LPT140" s="4"/>
      <c r="LPU140" s="4"/>
      <c r="LPV140" s="4"/>
      <c r="LPW140" s="4"/>
      <c r="LPX140" s="4"/>
      <c r="LPY140" s="4"/>
      <c r="LPZ140" s="4"/>
      <c r="LQA140" s="4"/>
      <c r="LQB140" s="4"/>
      <c r="LQC140" s="4"/>
      <c r="LQD140" s="4"/>
      <c r="LQE140" s="4"/>
      <c r="LQF140" s="4"/>
      <c r="LQG140" s="4"/>
      <c r="LQH140" s="4"/>
      <c r="LQI140" s="4"/>
      <c r="LQJ140" s="4"/>
      <c r="LQK140" s="4"/>
      <c r="LQL140" s="4"/>
      <c r="LQM140" s="4"/>
      <c r="LQN140" s="4"/>
      <c r="LQO140" s="4"/>
      <c r="LQP140" s="4"/>
      <c r="LQQ140" s="4"/>
      <c r="LQR140" s="4"/>
      <c r="LQS140" s="4"/>
      <c r="LQT140" s="4"/>
      <c r="LQU140" s="4"/>
      <c r="LQV140" s="4"/>
      <c r="LQW140" s="4"/>
      <c r="LQX140" s="4"/>
      <c r="LQY140" s="4"/>
      <c r="LQZ140" s="4"/>
      <c r="LRA140" s="4"/>
      <c r="LRB140" s="4"/>
      <c r="LRC140" s="4"/>
      <c r="LRD140" s="4"/>
      <c r="LRE140" s="4"/>
      <c r="LRF140" s="4"/>
      <c r="LRG140" s="4"/>
      <c r="LRH140" s="4"/>
      <c r="LRI140" s="4"/>
      <c r="LRJ140" s="4"/>
      <c r="LRK140" s="4"/>
      <c r="LRL140" s="4"/>
      <c r="LRM140" s="4"/>
      <c r="LRN140" s="4"/>
      <c r="LRO140" s="4"/>
      <c r="LRP140" s="4"/>
      <c r="LRQ140" s="4"/>
      <c r="LRR140" s="4"/>
      <c r="LRS140" s="4"/>
      <c r="LRT140" s="4"/>
      <c r="LRU140" s="4"/>
      <c r="LRV140" s="4"/>
      <c r="LRW140" s="4"/>
      <c r="LRX140" s="4"/>
      <c r="LRY140" s="4"/>
      <c r="LRZ140" s="4"/>
      <c r="LSA140" s="4"/>
      <c r="LSB140" s="4"/>
      <c r="LSC140" s="4"/>
      <c r="LSD140" s="4"/>
      <c r="LSE140" s="4"/>
      <c r="LSF140" s="4"/>
      <c r="LSG140" s="4"/>
      <c r="LSH140" s="4"/>
      <c r="LSI140" s="4"/>
      <c r="LSJ140" s="4"/>
      <c r="LSK140" s="4"/>
      <c r="LSL140" s="4"/>
      <c r="LSM140" s="4"/>
      <c r="LSN140" s="4"/>
      <c r="LSO140" s="4"/>
      <c r="LSP140" s="4"/>
      <c r="LSQ140" s="4"/>
      <c r="LSR140" s="4"/>
      <c r="LSS140" s="4"/>
      <c r="LST140" s="4"/>
      <c r="LSU140" s="4"/>
      <c r="LSV140" s="4"/>
      <c r="LSW140" s="4"/>
      <c r="LSX140" s="4"/>
      <c r="LSY140" s="4"/>
      <c r="LSZ140" s="4"/>
      <c r="LTA140" s="4"/>
      <c r="LTB140" s="4"/>
      <c r="LTC140" s="4"/>
      <c r="LTD140" s="4"/>
      <c r="LTE140" s="4"/>
      <c r="LTF140" s="4"/>
      <c r="LTG140" s="4"/>
      <c r="LTH140" s="4"/>
      <c r="LTI140" s="4"/>
      <c r="LTJ140" s="4"/>
      <c r="LTK140" s="4"/>
      <c r="LTL140" s="4"/>
      <c r="LTM140" s="4"/>
      <c r="LTN140" s="4"/>
      <c r="LTO140" s="4"/>
      <c r="LTP140" s="4"/>
      <c r="LTQ140" s="4"/>
      <c r="LTR140" s="4"/>
      <c r="LTS140" s="4"/>
      <c r="LTT140" s="4"/>
      <c r="LTU140" s="4"/>
      <c r="LTV140" s="4"/>
      <c r="LTW140" s="4"/>
      <c r="LTX140" s="4"/>
      <c r="LTY140" s="4"/>
      <c r="LTZ140" s="4"/>
      <c r="LUA140" s="78"/>
      <c r="LUB140" s="78"/>
      <c r="LUC140" s="78"/>
      <c r="LUD140" s="78"/>
      <c r="LUE140" s="78"/>
      <c r="LUF140" s="78"/>
      <c r="LUG140" s="4"/>
      <c r="LUH140" s="4"/>
      <c r="LUI140" s="4"/>
      <c r="LUJ140" s="4"/>
      <c r="LUK140" s="4"/>
      <c r="LUL140" s="4"/>
      <c r="LUM140" s="4"/>
      <c r="LUN140" s="4"/>
      <c r="LUO140" s="4"/>
      <c r="LUP140" s="4"/>
      <c r="LUQ140" s="4"/>
      <c r="LUR140" s="4"/>
      <c r="LUS140" s="4"/>
      <c r="LUT140" s="4"/>
      <c r="LUU140" s="4"/>
      <c r="LUV140" s="4"/>
      <c r="LUW140" s="4"/>
      <c r="LUX140" s="4"/>
      <c r="LUY140" s="4"/>
      <c r="LUZ140" s="4"/>
      <c r="LVA140" s="4"/>
      <c r="LVB140" s="4"/>
      <c r="LVC140" s="4"/>
      <c r="LVD140" s="4"/>
      <c r="LVE140" s="4"/>
      <c r="LVF140" s="4"/>
      <c r="LVG140" s="4"/>
      <c r="LVH140" s="4"/>
      <c r="LVI140" s="4"/>
      <c r="LVJ140" s="4"/>
      <c r="LVK140" s="4"/>
      <c r="LVL140" s="4"/>
      <c r="LVM140" s="4"/>
      <c r="LVN140" s="4"/>
      <c r="LVO140" s="4"/>
      <c r="LVP140" s="4"/>
      <c r="LVQ140" s="4"/>
      <c r="LVR140" s="4"/>
      <c r="LVS140" s="4"/>
      <c r="LVT140" s="4"/>
      <c r="LVU140" s="4"/>
      <c r="LVV140" s="4"/>
      <c r="LVW140" s="4"/>
      <c r="LVX140" s="4"/>
      <c r="LVY140" s="4"/>
      <c r="LVZ140" s="4"/>
      <c r="LWA140" s="4"/>
      <c r="LWB140" s="4"/>
      <c r="LWC140" s="4"/>
      <c r="LWD140" s="4"/>
      <c r="LWE140" s="4"/>
      <c r="LWF140" s="4"/>
      <c r="LWG140" s="4"/>
      <c r="LWH140" s="4"/>
      <c r="LWI140" s="4"/>
      <c r="LWJ140" s="4"/>
      <c r="LWK140" s="4"/>
      <c r="LWL140" s="4"/>
      <c r="LWM140" s="4"/>
      <c r="LWN140" s="4"/>
      <c r="LWO140" s="4"/>
      <c r="LWP140" s="4"/>
      <c r="LWQ140" s="4"/>
      <c r="LWR140" s="4"/>
      <c r="LWS140" s="4"/>
      <c r="LWT140" s="4"/>
      <c r="LWU140" s="4"/>
      <c r="LWV140" s="4"/>
      <c r="LWW140" s="4"/>
      <c r="LWX140" s="4"/>
      <c r="LWY140" s="4"/>
      <c r="LWZ140" s="4"/>
      <c r="LXA140" s="4"/>
      <c r="LXB140" s="4"/>
      <c r="LXC140" s="4"/>
      <c r="LXD140" s="4"/>
      <c r="LXE140" s="4"/>
      <c r="LXF140" s="4"/>
      <c r="LXG140" s="4"/>
      <c r="LXH140" s="4"/>
      <c r="LXI140" s="4"/>
      <c r="LXJ140" s="4"/>
      <c r="LXK140" s="4"/>
      <c r="LXL140" s="4"/>
      <c r="LXM140" s="4"/>
      <c r="LXN140" s="4"/>
      <c r="LXO140" s="4"/>
      <c r="LXP140" s="4"/>
      <c r="LXQ140" s="4"/>
      <c r="LXR140" s="4"/>
      <c r="LXS140" s="4"/>
      <c r="LXT140" s="4"/>
      <c r="LXU140" s="4"/>
      <c r="LXV140" s="4"/>
      <c r="LXW140" s="4"/>
      <c r="LXX140" s="4"/>
      <c r="LXY140" s="4"/>
      <c r="LXZ140" s="4"/>
      <c r="LYA140" s="4"/>
      <c r="LYB140" s="4"/>
      <c r="LYC140" s="4"/>
      <c r="LYD140" s="4"/>
      <c r="LYE140" s="4"/>
      <c r="LYF140" s="4"/>
      <c r="LYG140" s="4"/>
      <c r="LYH140" s="4"/>
      <c r="LYI140" s="4"/>
      <c r="LYJ140" s="4"/>
      <c r="LYK140" s="4"/>
      <c r="LYL140" s="4"/>
      <c r="LYM140" s="4"/>
      <c r="LYN140" s="4"/>
      <c r="LYO140" s="4"/>
      <c r="LYP140" s="4"/>
      <c r="LYQ140" s="4"/>
      <c r="LYR140" s="4"/>
      <c r="LYS140" s="4"/>
      <c r="LYT140" s="4"/>
      <c r="LYU140" s="4"/>
      <c r="LYV140" s="4"/>
      <c r="LYW140" s="4"/>
      <c r="LYX140" s="4"/>
      <c r="LYY140" s="4"/>
      <c r="LYZ140" s="4"/>
      <c r="LZA140" s="4"/>
      <c r="LZB140" s="4"/>
      <c r="LZC140" s="4"/>
      <c r="LZD140" s="4"/>
      <c r="LZE140" s="4"/>
      <c r="LZF140" s="4"/>
      <c r="LZG140" s="4"/>
      <c r="LZH140" s="4"/>
      <c r="LZI140" s="4"/>
      <c r="LZJ140" s="4"/>
      <c r="LZK140" s="4"/>
      <c r="LZL140" s="4"/>
      <c r="LZM140" s="4"/>
      <c r="LZN140" s="4"/>
      <c r="LZO140" s="4"/>
      <c r="LZP140" s="4"/>
      <c r="LZQ140" s="4"/>
      <c r="LZR140" s="4"/>
      <c r="LZS140" s="4"/>
      <c r="LZT140" s="4"/>
      <c r="LZU140" s="4"/>
      <c r="LZV140" s="4"/>
      <c r="LZW140" s="4"/>
      <c r="LZX140" s="4"/>
      <c r="LZY140" s="4"/>
      <c r="LZZ140" s="4"/>
      <c r="MAA140" s="4"/>
      <c r="MAB140" s="4"/>
      <c r="MAC140" s="4"/>
      <c r="MAD140" s="4"/>
      <c r="MAE140" s="4"/>
      <c r="MAF140" s="4"/>
      <c r="MAG140" s="4"/>
      <c r="MAH140" s="4"/>
      <c r="MAI140" s="4"/>
      <c r="MAJ140" s="4"/>
      <c r="MAK140" s="4"/>
      <c r="MAL140" s="4"/>
      <c r="MAM140" s="4"/>
      <c r="MAN140" s="4"/>
      <c r="MAO140" s="4"/>
      <c r="MAP140" s="4"/>
      <c r="MAQ140" s="4"/>
      <c r="MAR140" s="4"/>
      <c r="MAS140" s="4"/>
      <c r="MAT140" s="4"/>
      <c r="MAU140" s="4"/>
      <c r="MAV140" s="4"/>
      <c r="MAW140" s="4"/>
      <c r="MAX140" s="4"/>
      <c r="MAY140" s="4"/>
      <c r="MAZ140" s="4"/>
      <c r="MBA140" s="4"/>
      <c r="MBB140" s="4"/>
      <c r="MBC140" s="4"/>
      <c r="MBD140" s="4"/>
      <c r="MBE140" s="4"/>
      <c r="MBF140" s="4"/>
      <c r="MBG140" s="4"/>
      <c r="MBH140" s="4"/>
      <c r="MBI140" s="4"/>
      <c r="MBJ140" s="4"/>
      <c r="MBK140" s="4"/>
      <c r="MBL140" s="4"/>
      <c r="MBM140" s="4"/>
      <c r="MBN140" s="4"/>
      <c r="MBO140" s="4"/>
      <c r="MBP140" s="4"/>
      <c r="MBQ140" s="4"/>
      <c r="MBR140" s="4"/>
      <c r="MBS140" s="4"/>
      <c r="MBT140" s="4"/>
      <c r="MBU140" s="4"/>
      <c r="MBV140" s="4"/>
      <c r="MBW140" s="4"/>
      <c r="MBX140" s="4"/>
      <c r="MBY140" s="4"/>
      <c r="MBZ140" s="4"/>
      <c r="MCA140" s="4"/>
      <c r="MCB140" s="4"/>
      <c r="MCC140" s="4"/>
      <c r="MCD140" s="4"/>
      <c r="MCE140" s="4"/>
      <c r="MCF140" s="4"/>
      <c r="MCG140" s="4"/>
      <c r="MCH140" s="4"/>
      <c r="MCI140" s="4"/>
      <c r="MCJ140" s="4"/>
      <c r="MCK140" s="4"/>
      <c r="MCL140" s="4"/>
      <c r="MCM140" s="4"/>
      <c r="MCN140" s="4"/>
      <c r="MCO140" s="4"/>
      <c r="MCP140" s="4"/>
      <c r="MCQ140" s="4"/>
      <c r="MCR140" s="4"/>
      <c r="MCS140" s="4"/>
      <c r="MCT140" s="4"/>
      <c r="MCU140" s="4"/>
      <c r="MCV140" s="4"/>
      <c r="MCW140" s="4"/>
      <c r="MCX140" s="4"/>
      <c r="MCY140" s="4"/>
      <c r="MCZ140" s="4"/>
      <c r="MDA140" s="4"/>
      <c r="MDB140" s="4"/>
      <c r="MDC140" s="4"/>
      <c r="MDD140" s="4"/>
      <c r="MDE140" s="4"/>
      <c r="MDF140" s="4"/>
      <c r="MDG140" s="4"/>
      <c r="MDH140" s="4"/>
      <c r="MDI140" s="4"/>
      <c r="MDJ140" s="4"/>
      <c r="MDK140" s="4"/>
      <c r="MDL140" s="4"/>
      <c r="MDM140" s="4"/>
      <c r="MDN140" s="4"/>
      <c r="MDO140" s="4"/>
      <c r="MDP140" s="4"/>
      <c r="MDQ140" s="4"/>
      <c r="MDR140" s="4"/>
      <c r="MDS140" s="4"/>
      <c r="MDT140" s="4"/>
      <c r="MDU140" s="4"/>
      <c r="MDV140" s="4"/>
      <c r="MDW140" s="78"/>
      <c r="MDX140" s="78"/>
      <c r="MDY140" s="78"/>
      <c r="MDZ140" s="78"/>
      <c r="MEA140" s="78"/>
      <c r="MEB140" s="78"/>
      <c r="MEC140" s="4"/>
      <c r="MED140" s="4"/>
      <c r="MEE140" s="4"/>
      <c r="MEF140" s="4"/>
      <c r="MEG140" s="4"/>
      <c r="MEH140" s="4"/>
      <c r="MEI140" s="4"/>
      <c r="MEJ140" s="4"/>
      <c r="MEK140" s="4"/>
      <c r="MEL140" s="4"/>
      <c r="MEM140" s="4"/>
      <c r="MEN140" s="4"/>
      <c r="MEO140" s="4"/>
      <c r="MEP140" s="4"/>
      <c r="MEQ140" s="4"/>
      <c r="MER140" s="4"/>
      <c r="MES140" s="4"/>
      <c r="MET140" s="4"/>
      <c r="MEU140" s="4"/>
      <c r="MEV140" s="4"/>
      <c r="MEW140" s="4"/>
      <c r="MEX140" s="4"/>
      <c r="MEY140" s="4"/>
      <c r="MEZ140" s="4"/>
      <c r="MFA140" s="4"/>
      <c r="MFB140" s="4"/>
      <c r="MFC140" s="4"/>
      <c r="MFD140" s="4"/>
      <c r="MFE140" s="4"/>
      <c r="MFF140" s="4"/>
      <c r="MFG140" s="4"/>
      <c r="MFH140" s="4"/>
      <c r="MFI140" s="4"/>
      <c r="MFJ140" s="4"/>
      <c r="MFK140" s="4"/>
      <c r="MFL140" s="4"/>
      <c r="MFM140" s="4"/>
      <c r="MFN140" s="4"/>
      <c r="MFO140" s="4"/>
      <c r="MFP140" s="4"/>
      <c r="MFQ140" s="4"/>
      <c r="MFR140" s="4"/>
      <c r="MFS140" s="4"/>
      <c r="MFT140" s="4"/>
      <c r="MFU140" s="4"/>
      <c r="MFV140" s="4"/>
      <c r="MFW140" s="4"/>
      <c r="MFX140" s="4"/>
      <c r="MFY140" s="4"/>
      <c r="MFZ140" s="4"/>
      <c r="MGA140" s="4"/>
      <c r="MGB140" s="4"/>
      <c r="MGC140" s="4"/>
      <c r="MGD140" s="4"/>
      <c r="MGE140" s="4"/>
      <c r="MGF140" s="4"/>
      <c r="MGG140" s="4"/>
      <c r="MGH140" s="4"/>
      <c r="MGI140" s="4"/>
      <c r="MGJ140" s="4"/>
      <c r="MGK140" s="4"/>
      <c r="MGL140" s="4"/>
      <c r="MGM140" s="4"/>
      <c r="MGN140" s="4"/>
      <c r="MGO140" s="4"/>
      <c r="MGP140" s="4"/>
      <c r="MGQ140" s="4"/>
      <c r="MGR140" s="4"/>
      <c r="MGS140" s="4"/>
      <c r="MGT140" s="4"/>
      <c r="MGU140" s="4"/>
      <c r="MGV140" s="4"/>
      <c r="MGW140" s="4"/>
      <c r="MGX140" s="4"/>
      <c r="MGY140" s="4"/>
      <c r="MGZ140" s="4"/>
      <c r="MHA140" s="4"/>
      <c r="MHB140" s="4"/>
      <c r="MHC140" s="4"/>
      <c r="MHD140" s="4"/>
      <c r="MHE140" s="4"/>
      <c r="MHF140" s="4"/>
      <c r="MHG140" s="4"/>
      <c r="MHH140" s="4"/>
      <c r="MHI140" s="4"/>
      <c r="MHJ140" s="4"/>
      <c r="MHK140" s="4"/>
      <c r="MHL140" s="4"/>
      <c r="MHM140" s="4"/>
      <c r="MHN140" s="4"/>
      <c r="MHO140" s="4"/>
      <c r="MHP140" s="4"/>
      <c r="MHQ140" s="4"/>
      <c r="MHR140" s="4"/>
      <c r="MHS140" s="4"/>
      <c r="MHT140" s="4"/>
      <c r="MHU140" s="4"/>
      <c r="MHV140" s="4"/>
      <c r="MHW140" s="4"/>
      <c r="MHX140" s="4"/>
      <c r="MHY140" s="4"/>
      <c r="MHZ140" s="4"/>
      <c r="MIA140" s="4"/>
      <c r="MIB140" s="4"/>
      <c r="MIC140" s="4"/>
      <c r="MID140" s="4"/>
      <c r="MIE140" s="4"/>
      <c r="MIF140" s="4"/>
      <c r="MIG140" s="4"/>
      <c r="MIH140" s="4"/>
      <c r="MII140" s="4"/>
      <c r="MIJ140" s="4"/>
      <c r="MIK140" s="4"/>
      <c r="MIL140" s="4"/>
      <c r="MIM140" s="4"/>
      <c r="MIN140" s="4"/>
      <c r="MIO140" s="4"/>
      <c r="MIP140" s="4"/>
      <c r="MIQ140" s="4"/>
      <c r="MIR140" s="4"/>
      <c r="MIS140" s="4"/>
      <c r="MIT140" s="4"/>
      <c r="MIU140" s="4"/>
      <c r="MIV140" s="4"/>
      <c r="MIW140" s="4"/>
      <c r="MIX140" s="4"/>
      <c r="MIY140" s="4"/>
      <c r="MIZ140" s="4"/>
      <c r="MJA140" s="4"/>
      <c r="MJB140" s="4"/>
      <c r="MJC140" s="4"/>
      <c r="MJD140" s="4"/>
      <c r="MJE140" s="4"/>
      <c r="MJF140" s="4"/>
      <c r="MJG140" s="4"/>
      <c r="MJH140" s="4"/>
      <c r="MJI140" s="4"/>
      <c r="MJJ140" s="4"/>
      <c r="MJK140" s="4"/>
      <c r="MJL140" s="4"/>
      <c r="MJM140" s="4"/>
      <c r="MJN140" s="4"/>
      <c r="MJO140" s="4"/>
      <c r="MJP140" s="4"/>
      <c r="MJQ140" s="4"/>
      <c r="MJR140" s="4"/>
      <c r="MJS140" s="4"/>
      <c r="MJT140" s="4"/>
      <c r="MJU140" s="4"/>
      <c r="MJV140" s="4"/>
      <c r="MJW140" s="4"/>
      <c r="MJX140" s="4"/>
      <c r="MJY140" s="4"/>
      <c r="MJZ140" s="4"/>
      <c r="MKA140" s="4"/>
      <c r="MKB140" s="4"/>
      <c r="MKC140" s="4"/>
      <c r="MKD140" s="4"/>
      <c r="MKE140" s="4"/>
      <c r="MKF140" s="4"/>
      <c r="MKG140" s="4"/>
      <c r="MKH140" s="4"/>
      <c r="MKI140" s="4"/>
      <c r="MKJ140" s="4"/>
      <c r="MKK140" s="4"/>
      <c r="MKL140" s="4"/>
      <c r="MKM140" s="4"/>
      <c r="MKN140" s="4"/>
      <c r="MKO140" s="4"/>
      <c r="MKP140" s="4"/>
      <c r="MKQ140" s="4"/>
      <c r="MKR140" s="4"/>
      <c r="MKS140" s="4"/>
      <c r="MKT140" s="4"/>
      <c r="MKU140" s="4"/>
      <c r="MKV140" s="4"/>
      <c r="MKW140" s="4"/>
      <c r="MKX140" s="4"/>
      <c r="MKY140" s="4"/>
      <c r="MKZ140" s="4"/>
      <c r="MLA140" s="4"/>
      <c r="MLB140" s="4"/>
      <c r="MLC140" s="4"/>
      <c r="MLD140" s="4"/>
      <c r="MLE140" s="4"/>
      <c r="MLF140" s="4"/>
      <c r="MLG140" s="4"/>
      <c r="MLH140" s="4"/>
      <c r="MLI140" s="4"/>
      <c r="MLJ140" s="4"/>
      <c r="MLK140" s="4"/>
      <c r="MLL140" s="4"/>
      <c r="MLM140" s="4"/>
      <c r="MLN140" s="4"/>
      <c r="MLO140" s="4"/>
      <c r="MLP140" s="4"/>
      <c r="MLQ140" s="4"/>
      <c r="MLR140" s="4"/>
      <c r="MLS140" s="4"/>
      <c r="MLT140" s="4"/>
      <c r="MLU140" s="4"/>
      <c r="MLV140" s="4"/>
      <c r="MLW140" s="4"/>
      <c r="MLX140" s="4"/>
      <c r="MLY140" s="4"/>
      <c r="MLZ140" s="4"/>
      <c r="MMA140" s="4"/>
      <c r="MMB140" s="4"/>
      <c r="MMC140" s="4"/>
      <c r="MMD140" s="4"/>
      <c r="MME140" s="4"/>
      <c r="MMF140" s="4"/>
      <c r="MMG140" s="4"/>
      <c r="MMH140" s="4"/>
      <c r="MMI140" s="4"/>
      <c r="MMJ140" s="4"/>
      <c r="MMK140" s="4"/>
      <c r="MML140" s="4"/>
      <c r="MMM140" s="4"/>
      <c r="MMN140" s="4"/>
      <c r="MMO140" s="4"/>
      <c r="MMP140" s="4"/>
      <c r="MMQ140" s="4"/>
      <c r="MMR140" s="4"/>
      <c r="MMS140" s="4"/>
      <c r="MMT140" s="4"/>
      <c r="MMU140" s="4"/>
      <c r="MMV140" s="4"/>
      <c r="MMW140" s="4"/>
      <c r="MMX140" s="4"/>
      <c r="MMY140" s="4"/>
      <c r="MMZ140" s="4"/>
      <c r="MNA140" s="4"/>
      <c r="MNB140" s="4"/>
      <c r="MNC140" s="4"/>
      <c r="MND140" s="4"/>
      <c r="MNE140" s="4"/>
      <c r="MNF140" s="4"/>
      <c r="MNG140" s="4"/>
      <c r="MNH140" s="4"/>
      <c r="MNI140" s="4"/>
      <c r="MNJ140" s="4"/>
      <c r="MNK140" s="4"/>
      <c r="MNL140" s="4"/>
      <c r="MNM140" s="4"/>
      <c r="MNN140" s="4"/>
      <c r="MNO140" s="4"/>
      <c r="MNP140" s="4"/>
      <c r="MNQ140" s="4"/>
      <c r="MNR140" s="4"/>
      <c r="MNS140" s="78"/>
      <c r="MNT140" s="78"/>
      <c r="MNU140" s="78"/>
      <c r="MNV140" s="78"/>
      <c r="MNW140" s="78"/>
      <c r="MNX140" s="78"/>
      <c r="MNY140" s="4"/>
      <c r="MNZ140" s="4"/>
      <c r="MOA140" s="4"/>
      <c r="MOB140" s="4"/>
      <c r="MOC140" s="4"/>
      <c r="MOD140" s="4"/>
      <c r="MOE140" s="4"/>
      <c r="MOF140" s="4"/>
      <c r="MOG140" s="4"/>
      <c r="MOH140" s="4"/>
      <c r="MOI140" s="4"/>
      <c r="MOJ140" s="4"/>
      <c r="MOK140" s="4"/>
      <c r="MOL140" s="4"/>
      <c r="MOM140" s="4"/>
      <c r="MON140" s="4"/>
      <c r="MOO140" s="4"/>
      <c r="MOP140" s="4"/>
      <c r="MOQ140" s="4"/>
      <c r="MOR140" s="4"/>
      <c r="MOS140" s="4"/>
      <c r="MOT140" s="4"/>
      <c r="MOU140" s="4"/>
      <c r="MOV140" s="4"/>
      <c r="MOW140" s="4"/>
      <c r="MOX140" s="4"/>
      <c r="MOY140" s="4"/>
      <c r="MOZ140" s="4"/>
      <c r="MPA140" s="4"/>
      <c r="MPB140" s="4"/>
      <c r="MPC140" s="4"/>
      <c r="MPD140" s="4"/>
      <c r="MPE140" s="4"/>
      <c r="MPF140" s="4"/>
      <c r="MPG140" s="4"/>
      <c r="MPH140" s="4"/>
      <c r="MPI140" s="4"/>
      <c r="MPJ140" s="4"/>
      <c r="MPK140" s="4"/>
      <c r="MPL140" s="4"/>
      <c r="MPM140" s="4"/>
      <c r="MPN140" s="4"/>
      <c r="MPO140" s="4"/>
      <c r="MPP140" s="4"/>
      <c r="MPQ140" s="4"/>
      <c r="MPR140" s="4"/>
      <c r="MPS140" s="4"/>
      <c r="MPT140" s="4"/>
      <c r="MPU140" s="4"/>
      <c r="MPV140" s="4"/>
      <c r="MPW140" s="4"/>
      <c r="MPX140" s="4"/>
      <c r="MPY140" s="4"/>
      <c r="MPZ140" s="4"/>
      <c r="MQA140" s="4"/>
      <c r="MQB140" s="4"/>
      <c r="MQC140" s="4"/>
      <c r="MQD140" s="4"/>
      <c r="MQE140" s="4"/>
      <c r="MQF140" s="4"/>
      <c r="MQG140" s="4"/>
      <c r="MQH140" s="4"/>
      <c r="MQI140" s="4"/>
      <c r="MQJ140" s="4"/>
      <c r="MQK140" s="4"/>
      <c r="MQL140" s="4"/>
      <c r="MQM140" s="4"/>
      <c r="MQN140" s="4"/>
      <c r="MQO140" s="4"/>
      <c r="MQP140" s="4"/>
      <c r="MQQ140" s="4"/>
      <c r="MQR140" s="4"/>
      <c r="MQS140" s="4"/>
      <c r="MQT140" s="4"/>
      <c r="MQU140" s="4"/>
      <c r="MQV140" s="4"/>
      <c r="MQW140" s="4"/>
      <c r="MQX140" s="4"/>
      <c r="MQY140" s="4"/>
      <c r="MQZ140" s="4"/>
      <c r="MRA140" s="4"/>
      <c r="MRB140" s="4"/>
      <c r="MRC140" s="4"/>
      <c r="MRD140" s="4"/>
      <c r="MRE140" s="4"/>
      <c r="MRF140" s="4"/>
      <c r="MRG140" s="4"/>
      <c r="MRH140" s="4"/>
      <c r="MRI140" s="4"/>
      <c r="MRJ140" s="4"/>
      <c r="MRK140" s="4"/>
      <c r="MRL140" s="4"/>
      <c r="MRM140" s="4"/>
      <c r="MRN140" s="4"/>
      <c r="MRO140" s="4"/>
      <c r="MRP140" s="4"/>
      <c r="MRQ140" s="4"/>
      <c r="MRR140" s="4"/>
      <c r="MRS140" s="4"/>
      <c r="MRT140" s="4"/>
      <c r="MRU140" s="4"/>
      <c r="MRV140" s="4"/>
      <c r="MRW140" s="4"/>
      <c r="MRX140" s="4"/>
      <c r="MRY140" s="4"/>
      <c r="MRZ140" s="4"/>
      <c r="MSA140" s="4"/>
      <c r="MSB140" s="4"/>
      <c r="MSC140" s="4"/>
      <c r="MSD140" s="4"/>
      <c r="MSE140" s="4"/>
      <c r="MSF140" s="4"/>
      <c r="MSG140" s="4"/>
      <c r="MSH140" s="4"/>
      <c r="MSI140" s="4"/>
      <c r="MSJ140" s="4"/>
      <c r="MSK140" s="4"/>
      <c r="MSL140" s="4"/>
      <c r="MSM140" s="4"/>
      <c r="MSN140" s="4"/>
      <c r="MSO140" s="4"/>
      <c r="MSP140" s="4"/>
      <c r="MSQ140" s="4"/>
      <c r="MSR140" s="4"/>
      <c r="MSS140" s="4"/>
      <c r="MST140" s="4"/>
      <c r="MSU140" s="4"/>
      <c r="MSV140" s="4"/>
      <c r="MSW140" s="4"/>
      <c r="MSX140" s="4"/>
      <c r="MSY140" s="4"/>
      <c r="MSZ140" s="4"/>
      <c r="MTA140" s="4"/>
      <c r="MTB140" s="4"/>
      <c r="MTC140" s="4"/>
      <c r="MTD140" s="4"/>
      <c r="MTE140" s="4"/>
      <c r="MTF140" s="4"/>
      <c r="MTG140" s="4"/>
      <c r="MTH140" s="4"/>
      <c r="MTI140" s="4"/>
      <c r="MTJ140" s="4"/>
      <c r="MTK140" s="4"/>
      <c r="MTL140" s="4"/>
      <c r="MTM140" s="4"/>
      <c r="MTN140" s="4"/>
      <c r="MTO140" s="4"/>
      <c r="MTP140" s="4"/>
      <c r="MTQ140" s="4"/>
      <c r="MTR140" s="4"/>
      <c r="MTS140" s="4"/>
      <c r="MTT140" s="4"/>
      <c r="MTU140" s="4"/>
      <c r="MTV140" s="4"/>
      <c r="MTW140" s="4"/>
      <c r="MTX140" s="4"/>
      <c r="MTY140" s="4"/>
      <c r="MTZ140" s="4"/>
      <c r="MUA140" s="4"/>
      <c r="MUB140" s="4"/>
      <c r="MUC140" s="4"/>
      <c r="MUD140" s="4"/>
      <c r="MUE140" s="4"/>
      <c r="MUF140" s="4"/>
      <c r="MUG140" s="4"/>
      <c r="MUH140" s="4"/>
      <c r="MUI140" s="4"/>
      <c r="MUJ140" s="4"/>
      <c r="MUK140" s="4"/>
      <c r="MUL140" s="4"/>
      <c r="MUM140" s="4"/>
      <c r="MUN140" s="4"/>
      <c r="MUO140" s="4"/>
      <c r="MUP140" s="4"/>
      <c r="MUQ140" s="4"/>
      <c r="MUR140" s="4"/>
      <c r="MUS140" s="4"/>
      <c r="MUT140" s="4"/>
      <c r="MUU140" s="4"/>
      <c r="MUV140" s="4"/>
      <c r="MUW140" s="4"/>
      <c r="MUX140" s="4"/>
      <c r="MUY140" s="4"/>
      <c r="MUZ140" s="4"/>
      <c r="MVA140" s="4"/>
      <c r="MVB140" s="4"/>
      <c r="MVC140" s="4"/>
      <c r="MVD140" s="4"/>
      <c r="MVE140" s="4"/>
      <c r="MVF140" s="4"/>
      <c r="MVG140" s="4"/>
      <c r="MVH140" s="4"/>
      <c r="MVI140" s="4"/>
      <c r="MVJ140" s="4"/>
      <c r="MVK140" s="4"/>
      <c r="MVL140" s="4"/>
      <c r="MVM140" s="4"/>
      <c r="MVN140" s="4"/>
      <c r="MVO140" s="4"/>
      <c r="MVP140" s="4"/>
      <c r="MVQ140" s="4"/>
      <c r="MVR140" s="4"/>
      <c r="MVS140" s="4"/>
      <c r="MVT140" s="4"/>
      <c r="MVU140" s="4"/>
      <c r="MVV140" s="4"/>
      <c r="MVW140" s="4"/>
      <c r="MVX140" s="4"/>
      <c r="MVY140" s="4"/>
      <c r="MVZ140" s="4"/>
      <c r="MWA140" s="4"/>
      <c r="MWB140" s="4"/>
      <c r="MWC140" s="4"/>
      <c r="MWD140" s="4"/>
      <c r="MWE140" s="4"/>
      <c r="MWF140" s="4"/>
      <c r="MWG140" s="4"/>
      <c r="MWH140" s="4"/>
      <c r="MWI140" s="4"/>
      <c r="MWJ140" s="4"/>
      <c r="MWK140" s="4"/>
      <c r="MWL140" s="4"/>
      <c r="MWM140" s="4"/>
      <c r="MWN140" s="4"/>
      <c r="MWO140" s="4"/>
      <c r="MWP140" s="4"/>
      <c r="MWQ140" s="4"/>
      <c r="MWR140" s="4"/>
      <c r="MWS140" s="4"/>
      <c r="MWT140" s="4"/>
      <c r="MWU140" s="4"/>
      <c r="MWV140" s="4"/>
      <c r="MWW140" s="4"/>
      <c r="MWX140" s="4"/>
      <c r="MWY140" s="4"/>
      <c r="MWZ140" s="4"/>
      <c r="MXA140" s="4"/>
      <c r="MXB140" s="4"/>
      <c r="MXC140" s="4"/>
      <c r="MXD140" s="4"/>
      <c r="MXE140" s="4"/>
      <c r="MXF140" s="4"/>
      <c r="MXG140" s="4"/>
      <c r="MXH140" s="4"/>
      <c r="MXI140" s="4"/>
      <c r="MXJ140" s="4"/>
      <c r="MXK140" s="4"/>
      <c r="MXL140" s="4"/>
      <c r="MXM140" s="4"/>
      <c r="MXN140" s="4"/>
      <c r="MXO140" s="78"/>
      <c r="MXP140" s="78"/>
      <c r="MXQ140" s="78"/>
      <c r="MXR140" s="78"/>
      <c r="MXS140" s="78"/>
      <c r="MXT140" s="78"/>
      <c r="MXU140" s="4"/>
      <c r="MXV140" s="4"/>
      <c r="MXW140" s="4"/>
      <c r="MXX140" s="4"/>
      <c r="MXY140" s="4"/>
      <c r="MXZ140" s="4"/>
      <c r="MYA140" s="4"/>
      <c r="MYB140" s="4"/>
      <c r="MYC140" s="4"/>
      <c r="MYD140" s="4"/>
      <c r="MYE140" s="4"/>
      <c r="MYF140" s="4"/>
      <c r="MYG140" s="4"/>
      <c r="MYH140" s="4"/>
      <c r="MYI140" s="4"/>
      <c r="MYJ140" s="4"/>
      <c r="MYK140" s="4"/>
      <c r="MYL140" s="4"/>
      <c r="MYM140" s="4"/>
      <c r="MYN140" s="4"/>
      <c r="MYO140" s="4"/>
      <c r="MYP140" s="4"/>
      <c r="MYQ140" s="4"/>
      <c r="MYR140" s="4"/>
      <c r="MYS140" s="4"/>
      <c r="MYT140" s="4"/>
      <c r="MYU140" s="4"/>
      <c r="MYV140" s="4"/>
      <c r="MYW140" s="4"/>
      <c r="MYX140" s="4"/>
      <c r="MYY140" s="4"/>
      <c r="MYZ140" s="4"/>
      <c r="MZA140" s="4"/>
      <c r="MZB140" s="4"/>
      <c r="MZC140" s="4"/>
      <c r="MZD140" s="4"/>
      <c r="MZE140" s="4"/>
      <c r="MZF140" s="4"/>
      <c r="MZG140" s="4"/>
      <c r="MZH140" s="4"/>
      <c r="MZI140" s="4"/>
      <c r="MZJ140" s="4"/>
      <c r="MZK140" s="4"/>
      <c r="MZL140" s="4"/>
      <c r="MZM140" s="4"/>
      <c r="MZN140" s="4"/>
      <c r="MZO140" s="4"/>
      <c r="MZP140" s="4"/>
      <c r="MZQ140" s="4"/>
      <c r="MZR140" s="4"/>
      <c r="MZS140" s="4"/>
      <c r="MZT140" s="4"/>
      <c r="MZU140" s="4"/>
      <c r="MZV140" s="4"/>
      <c r="MZW140" s="4"/>
      <c r="MZX140" s="4"/>
      <c r="MZY140" s="4"/>
      <c r="MZZ140" s="4"/>
      <c r="NAA140" s="4"/>
      <c r="NAB140" s="4"/>
      <c r="NAC140" s="4"/>
      <c r="NAD140" s="4"/>
      <c r="NAE140" s="4"/>
      <c r="NAF140" s="4"/>
      <c r="NAG140" s="4"/>
      <c r="NAH140" s="4"/>
      <c r="NAI140" s="4"/>
      <c r="NAJ140" s="4"/>
      <c r="NAK140" s="4"/>
      <c r="NAL140" s="4"/>
      <c r="NAM140" s="4"/>
      <c r="NAN140" s="4"/>
      <c r="NAO140" s="4"/>
      <c r="NAP140" s="4"/>
      <c r="NAQ140" s="4"/>
      <c r="NAR140" s="4"/>
      <c r="NAS140" s="4"/>
      <c r="NAT140" s="4"/>
      <c r="NAU140" s="4"/>
      <c r="NAV140" s="4"/>
      <c r="NAW140" s="4"/>
      <c r="NAX140" s="4"/>
      <c r="NAY140" s="4"/>
      <c r="NAZ140" s="4"/>
      <c r="NBA140" s="4"/>
      <c r="NBB140" s="4"/>
      <c r="NBC140" s="4"/>
      <c r="NBD140" s="4"/>
      <c r="NBE140" s="4"/>
      <c r="NBF140" s="4"/>
      <c r="NBG140" s="4"/>
      <c r="NBH140" s="4"/>
      <c r="NBI140" s="4"/>
      <c r="NBJ140" s="4"/>
      <c r="NBK140" s="4"/>
      <c r="NBL140" s="4"/>
      <c r="NBM140" s="4"/>
      <c r="NBN140" s="4"/>
      <c r="NBO140" s="4"/>
      <c r="NBP140" s="4"/>
      <c r="NBQ140" s="4"/>
      <c r="NBR140" s="4"/>
      <c r="NBS140" s="4"/>
      <c r="NBT140" s="4"/>
      <c r="NBU140" s="4"/>
      <c r="NBV140" s="4"/>
      <c r="NBW140" s="4"/>
      <c r="NBX140" s="4"/>
      <c r="NBY140" s="4"/>
      <c r="NBZ140" s="4"/>
      <c r="NCA140" s="4"/>
      <c r="NCB140" s="4"/>
      <c r="NCC140" s="4"/>
      <c r="NCD140" s="4"/>
      <c r="NCE140" s="4"/>
      <c r="NCF140" s="4"/>
      <c r="NCG140" s="4"/>
      <c r="NCH140" s="4"/>
      <c r="NCI140" s="4"/>
      <c r="NCJ140" s="4"/>
      <c r="NCK140" s="4"/>
      <c r="NCL140" s="4"/>
      <c r="NCM140" s="4"/>
      <c r="NCN140" s="4"/>
      <c r="NCO140" s="4"/>
      <c r="NCP140" s="4"/>
      <c r="NCQ140" s="4"/>
      <c r="NCR140" s="4"/>
      <c r="NCS140" s="4"/>
      <c r="NCT140" s="4"/>
      <c r="NCU140" s="4"/>
      <c r="NCV140" s="4"/>
      <c r="NCW140" s="4"/>
      <c r="NCX140" s="4"/>
      <c r="NCY140" s="4"/>
      <c r="NCZ140" s="4"/>
      <c r="NDA140" s="4"/>
      <c r="NDB140" s="4"/>
      <c r="NDC140" s="4"/>
      <c r="NDD140" s="4"/>
      <c r="NDE140" s="4"/>
      <c r="NDF140" s="4"/>
      <c r="NDG140" s="4"/>
      <c r="NDH140" s="4"/>
      <c r="NDI140" s="4"/>
      <c r="NDJ140" s="4"/>
      <c r="NDK140" s="4"/>
      <c r="NDL140" s="4"/>
      <c r="NDM140" s="4"/>
      <c r="NDN140" s="4"/>
      <c r="NDO140" s="4"/>
      <c r="NDP140" s="4"/>
      <c r="NDQ140" s="4"/>
      <c r="NDR140" s="4"/>
      <c r="NDS140" s="4"/>
      <c r="NDT140" s="4"/>
      <c r="NDU140" s="4"/>
      <c r="NDV140" s="4"/>
      <c r="NDW140" s="4"/>
      <c r="NDX140" s="4"/>
      <c r="NDY140" s="4"/>
      <c r="NDZ140" s="4"/>
      <c r="NEA140" s="4"/>
      <c r="NEB140" s="4"/>
      <c r="NEC140" s="4"/>
      <c r="NED140" s="4"/>
      <c r="NEE140" s="4"/>
      <c r="NEF140" s="4"/>
      <c r="NEG140" s="4"/>
      <c r="NEH140" s="4"/>
      <c r="NEI140" s="4"/>
      <c r="NEJ140" s="4"/>
      <c r="NEK140" s="4"/>
      <c r="NEL140" s="4"/>
      <c r="NEM140" s="4"/>
      <c r="NEN140" s="4"/>
      <c r="NEO140" s="4"/>
      <c r="NEP140" s="4"/>
      <c r="NEQ140" s="4"/>
      <c r="NER140" s="4"/>
      <c r="NES140" s="4"/>
      <c r="NET140" s="4"/>
      <c r="NEU140" s="4"/>
      <c r="NEV140" s="4"/>
      <c r="NEW140" s="4"/>
      <c r="NEX140" s="4"/>
      <c r="NEY140" s="4"/>
      <c r="NEZ140" s="4"/>
      <c r="NFA140" s="4"/>
      <c r="NFB140" s="4"/>
      <c r="NFC140" s="4"/>
      <c r="NFD140" s="4"/>
      <c r="NFE140" s="4"/>
      <c r="NFF140" s="4"/>
      <c r="NFG140" s="4"/>
      <c r="NFH140" s="4"/>
      <c r="NFI140" s="4"/>
      <c r="NFJ140" s="4"/>
      <c r="NFK140" s="4"/>
      <c r="NFL140" s="4"/>
      <c r="NFM140" s="4"/>
      <c r="NFN140" s="4"/>
      <c r="NFO140" s="4"/>
      <c r="NFP140" s="4"/>
      <c r="NFQ140" s="4"/>
      <c r="NFR140" s="4"/>
      <c r="NFS140" s="4"/>
      <c r="NFT140" s="4"/>
      <c r="NFU140" s="4"/>
      <c r="NFV140" s="4"/>
      <c r="NFW140" s="4"/>
      <c r="NFX140" s="4"/>
      <c r="NFY140" s="4"/>
      <c r="NFZ140" s="4"/>
      <c r="NGA140" s="4"/>
      <c r="NGB140" s="4"/>
      <c r="NGC140" s="4"/>
      <c r="NGD140" s="4"/>
      <c r="NGE140" s="4"/>
      <c r="NGF140" s="4"/>
      <c r="NGG140" s="4"/>
      <c r="NGH140" s="4"/>
      <c r="NGI140" s="4"/>
      <c r="NGJ140" s="4"/>
      <c r="NGK140" s="4"/>
      <c r="NGL140" s="4"/>
      <c r="NGM140" s="4"/>
      <c r="NGN140" s="4"/>
      <c r="NGO140" s="4"/>
      <c r="NGP140" s="4"/>
      <c r="NGQ140" s="4"/>
      <c r="NGR140" s="4"/>
      <c r="NGS140" s="4"/>
      <c r="NGT140" s="4"/>
      <c r="NGU140" s="4"/>
      <c r="NGV140" s="4"/>
      <c r="NGW140" s="4"/>
      <c r="NGX140" s="4"/>
      <c r="NGY140" s="4"/>
      <c r="NGZ140" s="4"/>
      <c r="NHA140" s="4"/>
      <c r="NHB140" s="4"/>
      <c r="NHC140" s="4"/>
      <c r="NHD140" s="4"/>
      <c r="NHE140" s="4"/>
      <c r="NHF140" s="4"/>
      <c r="NHG140" s="4"/>
      <c r="NHH140" s="4"/>
      <c r="NHI140" s="4"/>
      <c r="NHJ140" s="4"/>
      <c r="NHK140" s="78"/>
      <c r="NHL140" s="78"/>
      <c r="NHM140" s="78"/>
      <c r="NHN140" s="78"/>
      <c r="NHO140" s="78"/>
      <c r="NHP140" s="78"/>
      <c r="NHQ140" s="4"/>
      <c r="NHR140" s="4"/>
      <c r="NHS140" s="4"/>
      <c r="NHT140" s="4"/>
      <c r="NHU140" s="4"/>
      <c r="NHV140" s="4"/>
      <c r="NHW140" s="4"/>
      <c r="NHX140" s="4"/>
      <c r="NHY140" s="4"/>
      <c r="NHZ140" s="4"/>
      <c r="NIA140" s="4"/>
      <c r="NIB140" s="4"/>
      <c r="NIC140" s="4"/>
      <c r="NID140" s="4"/>
      <c r="NIE140" s="4"/>
      <c r="NIF140" s="4"/>
      <c r="NIG140" s="4"/>
      <c r="NIH140" s="4"/>
      <c r="NII140" s="4"/>
      <c r="NIJ140" s="4"/>
      <c r="NIK140" s="4"/>
      <c r="NIL140" s="4"/>
      <c r="NIM140" s="4"/>
      <c r="NIN140" s="4"/>
      <c r="NIO140" s="4"/>
      <c r="NIP140" s="4"/>
      <c r="NIQ140" s="4"/>
      <c r="NIR140" s="4"/>
      <c r="NIS140" s="4"/>
      <c r="NIT140" s="4"/>
      <c r="NIU140" s="4"/>
      <c r="NIV140" s="4"/>
      <c r="NIW140" s="4"/>
      <c r="NIX140" s="4"/>
      <c r="NIY140" s="4"/>
      <c r="NIZ140" s="4"/>
      <c r="NJA140" s="4"/>
      <c r="NJB140" s="4"/>
      <c r="NJC140" s="4"/>
      <c r="NJD140" s="4"/>
      <c r="NJE140" s="4"/>
      <c r="NJF140" s="4"/>
      <c r="NJG140" s="4"/>
      <c r="NJH140" s="4"/>
      <c r="NJI140" s="4"/>
      <c r="NJJ140" s="4"/>
      <c r="NJK140" s="4"/>
      <c r="NJL140" s="4"/>
      <c r="NJM140" s="4"/>
      <c r="NJN140" s="4"/>
      <c r="NJO140" s="4"/>
      <c r="NJP140" s="4"/>
      <c r="NJQ140" s="4"/>
      <c r="NJR140" s="4"/>
      <c r="NJS140" s="4"/>
      <c r="NJT140" s="4"/>
      <c r="NJU140" s="4"/>
      <c r="NJV140" s="4"/>
      <c r="NJW140" s="4"/>
      <c r="NJX140" s="4"/>
      <c r="NJY140" s="4"/>
      <c r="NJZ140" s="4"/>
      <c r="NKA140" s="4"/>
      <c r="NKB140" s="4"/>
      <c r="NKC140" s="4"/>
      <c r="NKD140" s="4"/>
      <c r="NKE140" s="4"/>
      <c r="NKF140" s="4"/>
      <c r="NKG140" s="4"/>
      <c r="NKH140" s="4"/>
      <c r="NKI140" s="4"/>
      <c r="NKJ140" s="4"/>
      <c r="NKK140" s="4"/>
      <c r="NKL140" s="4"/>
      <c r="NKM140" s="4"/>
      <c r="NKN140" s="4"/>
      <c r="NKO140" s="4"/>
      <c r="NKP140" s="4"/>
      <c r="NKQ140" s="4"/>
      <c r="NKR140" s="4"/>
      <c r="NKS140" s="4"/>
      <c r="NKT140" s="4"/>
      <c r="NKU140" s="4"/>
      <c r="NKV140" s="4"/>
      <c r="NKW140" s="4"/>
      <c r="NKX140" s="4"/>
      <c r="NKY140" s="4"/>
      <c r="NKZ140" s="4"/>
      <c r="NLA140" s="4"/>
      <c r="NLB140" s="4"/>
      <c r="NLC140" s="4"/>
      <c r="NLD140" s="4"/>
      <c r="NLE140" s="4"/>
      <c r="NLF140" s="4"/>
      <c r="NLG140" s="4"/>
      <c r="NLH140" s="4"/>
      <c r="NLI140" s="4"/>
      <c r="NLJ140" s="4"/>
      <c r="NLK140" s="4"/>
      <c r="NLL140" s="4"/>
      <c r="NLM140" s="4"/>
      <c r="NLN140" s="4"/>
      <c r="NLO140" s="4"/>
      <c r="NLP140" s="4"/>
      <c r="NLQ140" s="4"/>
      <c r="NLR140" s="4"/>
      <c r="NLS140" s="4"/>
      <c r="NLT140" s="4"/>
      <c r="NLU140" s="4"/>
      <c r="NLV140" s="4"/>
      <c r="NLW140" s="4"/>
      <c r="NLX140" s="4"/>
      <c r="NLY140" s="4"/>
      <c r="NLZ140" s="4"/>
      <c r="NMA140" s="4"/>
      <c r="NMB140" s="4"/>
      <c r="NMC140" s="4"/>
      <c r="NMD140" s="4"/>
      <c r="NME140" s="4"/>
      <c r="NMF140" s="4"/>
      <c r="NMG140" s="4"/>
      <c r="NMH140" s="4"/>
      <c r="NMI140" s="4"/>
      <c r="NMJ140" s="4"/>
      <c r="NMK140" s="4"/>
      <c r="NML140" s="4"/>
      <c r="NMM140" s="4"/>
      <c r="NMN140" s="4"/>
      <c r="NMO140" s="4"/>
      <c r="NMP140" s="4"/>
      <c r="NMQ140" s="4"/>
      <c r="NMR140" s="4"/>
      <c r="NMS140" s="4"/>
      <c r="NMT140" s="4"/>
      <c r="NMU140" s="4"/>
      <c r="NMV140" s="4"/>
      <c r="NMW140" s="4"/>
      <c r="NMX140" s="4"/>
      <c r="NMY140" s="4"/>
      <c r="NMZ140" s="4"/>
      <c r="NNA140" s="4"/>
      <c r="NNB140" s="4"/>
      <c r="NNC140" s="4"/>
      <c r="NND140" s="4"/>
      <c r="NNE140" s="4"/>
      <c r="NNF140" s="4"/>
      <c r="NNG140" s="4"/>
      <c r="NNH140" s="4"/>
      <c r="NNI140" s="4"/>
      <c r="NNJ140" s="4"/>
      <c r="NNK140" s="4"/>
      <c r="NNL140" s="4"/>
      <c r="NNM140" s="4"/>
      <c r="NNN140" s="4"/>
      <c r="NNO140" s="4"/>
      <c r="NNP140" s="4"/>
      <c r="NNQ140" s="4"/>
      <c r="NNR140" s="4"/>
      <c r="NNS140" s="4"/>
      <c r="NNT140" s="4"/>
      <c r="NNU140" s="4"/>
      <c r="NNV140" s="4"/>
      <c r="NNW140" s="4"/>
      <c r="NNX140" s="4"/>
      <c r="NNY140" s="4"/>
      <c r="NNZ140" s="4"/>
      <c r="NOA140" s="4"/>
      <c r="NOB140" s="4"/>
      <c r="NOC140" s="4"/>
      <c r="NOD140" s="4"/>
      <c r="NOE140" s="4"/>
      <c r="NOF140" s="4"/>
      <c r="NOG140" s="4"/>
      <c r="NOH140" s="4"/>
      <c r="NOI140" s="4"/>
      <c r="NOJ140" s="4"/>
      <c r="NOK140" s="4"/>
      <c r="NOL140" s="4"/>
      <c r="NOM140" s="4"/>
      <c r="NON140" s="4"/>
      <c r="NOO140" s="4"/>
      <c r="NOP140" s="4"/>
      <c r="NOQ140" s="4"/>
      <c r="NOR140" s="4"/>
      <c r="NOS140" s="4"/>
      <c r="NOT140" s="4"/>
      <c r="NOU140" s="4"/>
      <c r="NOV140" s="4"/>
      <c r="NOW140" s="4"/>
      <c r="NOX140" s="4"/>
      <c r="NOY140" s="4"/>
      <c r="NOZ140" s="4"/>
      <c r="NPA140" s="4"/>
      <c r="NPB140" s="4"/>
      <c r="NPC140" s="4"/>
      <c r="NPD140" s="4"/>
      <c r="NPE140" s="4"/>
      <c r="NPF140" s="4"/>
      <c r="NPG140" s="4"/>
      <c r="NPH140" s="4"/>
      <c r="NPI140" s="4"/>
      <c r="NPJ140" s="4"/>
      <c r="NPK140" s="4"/>
      <c r="NPL140" s="4"/>
      <c r="NPM140" s="4"/>
      <c r="NPN140" s="4"/>
      <c r="NPO140" s="4"/>
      <c r="NPP140" s="4"/>
      <c r="NPQ140" s="4"/>
      <c r="NPR140" s="4"/>
      <c r="NPS140" s="4"/>
      <c r="NPT140" s="4"/>
      <c r="NPU140" s="4"/>
      <c r="NPV140" s="4"/>
      <c r="NPW140" s="4"/>
      <c r="NPX140" s="4"/>
      <c r="NPY140" s="4"/>
      <c r="NPZ140" s="4"/>
      <c r="NQA140" s="4"/>
      <c r="NQB140" s="4"/>
      <c r="NQC140" s="4"/>
      <c r="NQD140" s="4"/>
      <c r="NQE140" s="4"/>
      <c r="NQF140" s="4"/>
      <c r="NQG140" s="4"/>
      <c r="NQH140" s="4"/>
      <c r="NQI140" s="4"/>
      <c r="NQJ140" s="4"/>
      <c r="NQK140" s="4"/>
      <c r="NQL140" s="4"/>
      <c r="NQM140" s="4"/>
      <c r="NQN140" s="4"/>
      <c r="NQO140" s="4"/>
      <c r="NQP140" s="4"/>
      <c r="NQQ140" s="4"/>
      <c r="NQR140" s="4"/>
      <c r="NQS140" s="4"/>
      <c r="NQT140" s="4"/>
      <c r="NQU140" s="4"/>
      <c r="NQV140" s="4"/>
      <c r="NQW140" s="4"/>
      <c r="NQX140" s="4"/>
      <c r="NQY140" s="4"/>
      <c r="NQZ140" s="4"/>
      <c r="NRA140" s="4"/>
      <c r="NRB140" s="4"/>
      <c r="NRC140" s="4"/>
      <c r="NRD140" s="4"/>
      <c r="NRE140" s="4"/>
      <c r="NRF140" s="4"/>
      <c r="NRG140" s="78"/>
      <c r="NRH140" s="78"/>
      <c r="NRI140" s="78"/>
      <c r="NRJ140" s="78"/>
      <c r="NRK140" s="78"/>
      <c r="NRL140" s="78"/>
      <c r="NRM140" s="4"/>
      <c r="NRN140" s="4"/>
      <c r="NRO140" s="4"/>
      <c r="NRP140" s="4"/>
      <c r="NRQ140" s="4"/>
      <c r="NRR140" s="4"/>
      <c r="NRS140" s="4"/>
      <c r="NRT140" s="4"/>
      <c r="NRU140" s="4"/>
      <c r="NRV140" s="4"/>
      <c r="NRW140" s="4"/>
      <c r="NRX140" s="4"/>
      <c r="NRY140" s="4"/>
      <c r="NRZ140" s="4"/>
      <c r="NSA140" s="4"/>
      <c r="NSB140" s="4"/>
      <c r="NSC140" s="4"/>
      <c r="NSD140" s="4"/>
      <c r="NSE140" s="4"/>
      <c r="NSF140" s="4"/>
      <c r="NSG140" s="4"/>
      <c r="NSH140" s="4"/>
      <c r="NSI140" s="4"/>
      <c r="NSJ140" s="4"/>
      <c r="NSK140" s="4"/>
      <c r="NSL140" s="4"/>
      <c r="NSM140" s="4"/>
      <c r="NSN140" s="4"/>
      <c r="NSO140" s="4"/>
      <c r="NSP140" s="4"/>
      <c r="NSQ140" s="4"/>
      <c r="NSR140" s="4"/>
      <c r="NSS140" s="4"/>
      <c r="NST140" s="4"/>
      <c r="NSU140" s="4"/>
      <c r="NSV140" s="4"/>
      <c r="NSW140" s="4"/>
      <c r="NSX140" s="4"/>
      <c r="NSY140" s="4"/>
      <c r="NSZ140" s="4"/>
      <c r="NTA140" s="4"/>
      <c r="NTB140" s="4"/>
      <c r="NTC140" s="4"/>
      <c r="NTD140" s="4"/>
      <c r="NTE140" s="4"/>
      <c r="NTF140" s="4"/>
      <c r="NTG140" s="4"/>
      <c r="NTH140" s="4"/>
      <c r="NTI140" s="4"/>
      <c r="NTJ140" s="4"/>
      <c r="NTK140" s="4"/>
      <c r="NTL140" s="4"/>
      <c r="NTM140" s="4"/>
      <c r="NTN140" s="4"/>
      <c r="NTO140" s="4"/>
      <c r="NTP140" s="4"/>
      <c r="NTQ140" s="4"/>
      <c r="NTR140" s="4"/>
      <c r="NTS140" s="4"/>
      <c r="NTT140" s="4"/>
      <c r="NTU140" s="4"/>
      <c r="NTV140" s="4"/>
      <c r="NTW140" s="4"/>
      <c r="NTX140" s="4"/>
      <c r="NTY140" s="4"/>
      <c r="NTZ140" s="4"/>
      <c r="NUA140" s="4"/>
      <c r="NUB140" s="4"/>
      <c r="NUC140" s="4"/>
      <c r="NUD140" s="4"/>
      <c r="NUE140" s="4"/>
      <c r="NUF140" s="4"/>
      <c r="NUG140" s="4"/>
      <c r="NUH140" s="4"/>
      <c r="NUI140" s="4"/>
      <c r="NUJ140" s="4"/>
      <c r="NUK140" s="4"/>
      <c r="NUL140" s="4"/>
      <c r="NUM140" s="4"/>
      <c r="NUN140" s="4"/>
      <c r="NUO140" s="4"/>
      <c r="NUP140" s="4"/>
      <c r="NUQ140" s="4"/>
      <c r="NUR140" s="4"/>
      <c r="NUS140" s="4"/>
      <c r="NUT140" s="4"/>
      <c r="NUU140" s="4"/>
      <c r="NUV140" s="4"/>
      <c r="NUW140" s="4"/>
      <c r="NUX140" s="4"/>
      <c r="NUY140" s="4"/>
      <c r="NUZ140" s="4"/>
      <c r="NVA140" s="4"/>
      <c r="NVB140" s="4"/>
      <c r="NVC140" s="4"/>
      <c r="NVD140" s="4"/>
      <c r="NVE140" s="4"/>
      <c r="NVF140" s="4"/>
      <c r="NVG140" s="4"/>
      <c r="NVH140" s="4"/>
      <c r="NVI140" s="4"/>
      <c r="NVJ140" s="4"/>
      <c r="NVK140" s="4"/>
      <c r="NVL140" s="4"/>
      <c r="NVM140" s="4"/>
      <c r="NVN140" s="4"/>
      <c r="NVO140" s="4"/>
      <c r="NVP140" s="4"/>
      <c r="NVQ140" s="4"/>
      <c r="NVR140" s="4"/>
      <c r="NVS140" s="4"/>
      <c r="NVT140" s="4"/>
      <c r="NVU140" s="4"/>
      <c r="NVV140" s="4"/>
      <c r="NVW140" s="4"/>
      <c r="NVX140" s="4"/>
      <c r="NVY140" s="4"/>
      <c r="NVZ140" s="4"/>
      <c r="NWA140" s="4"/>
      <c r="NWB140" s="4"/>
      <c r="NWC140" s="4"/>
      <c r="NWD140" s="4"/>
      <c r="NWE140" s="4"/>
      <c r="NWF140" s="4"/>
      <c r="NWG140" s="4"/>
      <c r="NWH140" s="4"/>
      <c r="NWI140" s="4"/>
      <c r="NWJ140" s="4"/>
      <c r="NWK140" s="4"/>
      <c r="NWL140" s="4"/>
      <c r="NWM140" s="4"/>
      <c r="NWN140" s="4"/>
      <c r="NWO140" s="4"/>
      <c r="NWP140" s="4"/>
      <c r="NWQ140" s="4"/>
      <c r="NWR140" s="4"/>
      <c r="NWS140" s="4"/>
      <c r="NWT140" s="4"/>
      <c r="NWU140" s="4"/>
      <c r="NWV140" s="4"/>
      <c r="NWW140" s="4"/>
      <c r="NWX140" s="4"/>
      <c r="NWY140" s="4"/>
      <c r="NWZ140" s="4"/>
      <c r="NXA140" s="4"/>
      <c r="NXB140" s="4"/>
      <c r="NXC140" s="4"/>
      <c r="NXD140" s="4"/>
      <c r="NXE140" s="4"/>
      <c r="NXF140" s="4"/>
      <c r="NXG140" s="4"/>
      <c r="NXH140" s="4"/>
      <c r="NXI140" s="4"/>
      <c r="NXJ140" s="4"/>
      <c r="NXK140" s="4"/>
      <c r="NXL140" s="4"/>
      <c r="NXM140" s="4"/>
      <c r="NXN140" s="4"/>
      <c r="NXO140" s="4"/>
      <c r="NXP140" s="4"/>
      <c r="NXQ140" s="4"/>
      <c r="NXR140" s="4"/>
      <c r="NXS140" s="4"/>
      <c r="NXT140" s="4"/>
      <c r="NXU140" s="4"/>
      <c r="NXV140" s="4"/>
      <c r="NXW140" s="4"/>
      <c r="NXX140" s="4"/>
      <c r="NXY140" s="4"/>
      <c r="NXZ140" s="4"/>
      <c r="NYA140" s="4"/>
      <c r="NYB140" s="4"/>
      <c r="NYC140" s="4"/>
      <c r="NYD140" s="4"/>
      <c r="NYE140" s="4"/>
      <c r="NYF140" s="4"/>
      <c r="NYG140" s="4"/>
      <c r="NYH140" s="4"/>
      <c r="NYI140" s="4"/>
      <c r="NYJ140" s="4"/>
      <c r="NYK140" s="4"/>
      <c r="NYL140" s="4"/>
      <c r="NYM140" s="4"/>
      <c r="NYN140" s="4"/>
      <c r="NYO140" s="4"/>
      <c r="NYP140" s="4"/>
      <c r="NYQ140" s="4"/>
      <c r="NYR140" s="4"/>
      <c r="NYS140" s="4"/>
      <c r="NYT140" s="4"/>
      <c r="NYU140" s="4"/>
      <c r="NYV140" s="4"/>
      <c r="NYW140" s="4"/>
      <c r="NYX140" s="4"/>
      <c r="NYY140" s="4"/>
      <c r="NYZ140" s="4"/>
      <c r="NZA140" s="4"/>
      <c r="NZB140" s="4"/>
      <c r="NZC140" s="4"/>
      <c r="NZD140" s="4"/>
      <c r="NZE140" s="4"/>
      <c r="NZF140" s="4"/>
      <c r="NZG140" s="4"/>
      <c r="NZH140" s="4"/>
      <c r="NZI140" s="4"/>
      <c r="NZJ140" s="4"/>
      <c r="NZK140" s="4"/>
      <c r="NZL140" s="4"/>
      <c r="NZM140" s="4"/>
      <c r="NZN140" s="4"/>
      <c r="NZO140" s="4"/>
      <c r="NZP140" s="4"/>
      <c r="NZQ140" s="4"/>
      <c r="NZR140" s="4"/>
      <c r="NZS140" s="4"/>
      <c r="NZT140" s="4"/>
      <c r="NZU140" s="4"/>
      <c r="NZV140" s="4"/>
      <c r="NZW140" s="4"/>
      <c r="NZX140" s="4"/>
      <c r="NZY140" s="4"/>
      <c r="NZZ140" s="4"/>
      <c r="OAA140" s="4"/>
      <c r="OAB140" s="4"/>
      <c r="OAC140" s="4"/>
      <c r="OAD140" s="4"/>
      <c r="OAE140" s="4"/>
      <c r="OAF140" s="4"/>
      <c r="OAG140" s="4"/>
      <c r="OAH140" s="4"/>
      <c r="OAI140" s="4"/>
      <c r="OAJ140" s="4"/>
      <c r="OAK140" s="4"/>
      <c r="OAL140" s="4"/>
      <c r="OAM140" s="4"/>
      <c r="OAN140" s="4"/>
      <c r="OAO140" s="4"/>
      <c r="OAP140" s="4"/>
      <c r="OAQ140" s="4"/>
      <c r="OAR140" s="4"/>
      <c r="OAS140" s="4"/>
      <c r="OAT140" s="4"/>
      <c r="OAU140" s="4"/>
      <c r="OAV140" s="4"/>
      <c r="OAW140" s="4"/>
      <c r="OAX140" s="4"/>
      <c r="OAY140" s="4"/>
      <c r="OAZ140" s="4"/>
      <c r="OBA140" s="4"/>
      <c r="OBB140" s="4"/>
      <c r="OBC140" s="78"/>
      <c r="OBD140" s="78"/>
      <c r="OBE140" s="78"/>
      <c r="OBF140" s="78"/>
      <c r="OBG140" s="78"/>
      <c r="OBH140" s="78"/>
      <c r="OBI140" s="4"/>
      <c r="OBJ140" s="4"/>
      <c r="OBK140" s="4"/>
      <c r="OBL140" s="4"/>
      <c r="OBM140" s="4"/>
      <c r="OBN140" s="4"/>
      <c r="OBO140" s="4"/>
      <c r="OBP140" s="4"/>
      <c r="OBQ140" s="4"/>
      <c r="OBR140" s="4"/>
      <c r="OBS140" s="4"/>
      <c r="OBT140" s="4"/>
      <c r="OBU140" s="4"/>
      <c r="OBV140" s="4"/>
      <c r="OBW140" s="4"/>
      <c r="OBX140" s="4"/>
      <c r="OBY140" s="4"/>
      <c r="OBZ140" s="4"/>
      <c r="OCA140" s="4"/>
      <c r="OCB140" s="4"/>
      <c r="OCC140" s="4"/>
      <c r="OCD140" s="4"/>
      <c r="OCE140" s="4"/>
      <c r="OCF140" s="4"/>
      <c r="OCG140" s="4"/>
      <c r="OCH140" s="4"/>
      <c r="OCI140" s="4"/>
      <c r="OCJ140" s="4"/>
      <c r="OCK140" s="4"/>
      <c r="OCL140" s="4"/>
      <c r="OCM140" s="4"/>
      <c r="OCN140" s="4"/>
      <c r="OCO140" s="4"/>
      <c r="OCP140" s="4"/>
      <c r="OCQ140" s="4"/>
      <c r="OCR140" s="4"/>
      <c r="OCS140" s="4"/>
      <c r="OCT140" s="4"/>
      <c r="OCU140" s="4"/>
      <c r="OCV140" s="4"/>
      <c r="OCW140" s="4"/>
      <c r="OCX140" s="4"/>
      <c r="OCY140" s="4"/>
      <c r="OCZ140" s="4"/>
      <c r="ODA140" s="4"/>
      <c r="ODB140" s="4"/>
      <c r="ODC140" s="4"/>
      <c r="ODD140" s="4"/>
      <c r="ODE140" s="4"/>
      <c r="ODF140" s="4"/>
      <c r="ODG140" s="4"/>
      <c r="ODH140" s="4"/>
      <c r="ODI140" s="4"/>
      <c r="ODJ140" s="4"/>
      <c r="ODK140" s="4"/>
      <c r="ODL140" s="4"/>
      <c r="ODM140" s="4"/>
      <c r="ODN140" s="4"/>
      <c r="ODO140" s="4"/>
      <c r="ODP140" s="4"/>
      <c r="ODQ140" s="4"/>
      <c r="ODR140" s="4"/>
      <c r="ODS140" s="4"/>
      <c r="ODT140" s="4"/>
      <c r="ODU140" s="4"/>
      <c r="ODV140" s="4"/>
      <c r="ODW140" s="4"/>
      <c r="ODX140" s="4"/>
      <c r="ODY140" s="4"/>
      <c r="ODZ140" s="4"/>
      <c r="OEA140" s="4"/>
      <c r="OEB140" s="4"/>
      <c r="OEC140" s="4"/>
      <c r="OED140" s="4"/>
      <c r="OEE140" s="4"/>
      <c r="OEF140" s="4"/>
      <c r="OEG140" s="4"/>
      <c r="OEH140" s="4"/>
      <c r="OEI140" s="4"/>
      <c r="OEJ140" s="4"/>
      <c r="OEK140" s="4"/>
      <c r="OEL140" s="4"/>
      <c r="OEM140" s="4"/>
      <c r="OEN140" s="4"/>
      <c r="OEO140" s="4"/>
      <c r="OEP140" s="4"/>
      <c r="OEQ140" s="4"/>
      <c r="OER140" s="4"/>
      <c r="OES140" s="4"/>
      <c r="OET140" s="4"/>
      <c r="OEU140" s="4"/>
      <c r="OEV140" s="4"/>
      <c r="OEW140" s="4"/>
      <c r="OEX140" s="4"/>
      <c r="OEY140" s="4"/>
      <c r="OEZ140" s="4"/>
      <c r="OFA140" s="4"/>
      <c r="OFB140" s="4"/>
      <c r="OFC140" s="4"/>
      <c r="OFD140" s="4"/>
      <c r="OFE140" s="4"/>
      <c r="OFF140" s="4"/>
      <c r="OFG140" s="4"/>
      <c r="OFH140" s="4"/>
      <c r="OFI140" s="4"/>
      <c r="OFJ140" s="4"/>
      <c r="OFK140" s="4"/>
      <c r="OFL140" s="4"/>
      <c r="OFM140" s="4"/>
      <c r="OFN140" s="4"/>
      <c r="OFO140" s="4"/>
      <c r="OFP140" s="4"/>
      <c r="OFQ140" s="4"/>
      <c r="OFR140" s="4"/>
      <c r="OFS140" s="4"/>
      <c r="OFT140" s="4"/>
      <c r="OFU140" s="4"/>
      <c r="OFV140" s="4"/>
      <c r="OFW140" s="4"/>
      <c r="OFX140" s="4"/>
      <c r="OFY140" s="4"/>
      <c r="OFZ140" s="4"/>
      <c r="OGA140" s="4"/>
      <c r="OGB140" s="4"/>
      <c r="OGC140" s="4"/>
      <c r="OGD140" s="4"/>
      <c r="OGE140" s="4"/>
      <c r="OGF140" s="4"/>
      <c r="OGG140" s="4"/>
      <c r="OGH140" s="4"/>
      <c r="OGI140" s="4"/>
      <c r="OGJ140" s="4"/>
      <c r="OGK140" s="4"/>
      <c r="OGL140" s="4"/>
      <c r="OGM140" s="4"/>
      <c r="OGN140" s="4"/>
      <c r="OGO140" s="4"/>
      <c r="OGP140" s="4"/>
      <c r="OGQ140" s="4"/>
      <c r="OGR140" s="4"/>
      <c r="OGS140" s="4"/>
      <c r="OGT140" s="4"/>
      <c r="OGU140" s="4"/>
      <c r="OGV140" s="4"/>
      <c r="OGW140" s="4"/>
      <c r="OGX140" s="4"/>
      <c r="OGY140" s="4"/>
      <c r="OGZ140" s="4"/>
      <c r="OHA140" s="4"/>
      <c r="OHB140" s="4"/>
      <c r="OHC140" s="4"/>
      <c r="OHD140" s="4"/>
      <c r="OHE140" s="4"/>
      <c r="OHF140" s="4"/>
      <c r="OHG140" s="4"/>
      <c r="OHH140" s="4"/>
      <c r="OHI140" s="4"/>
      <c r="OHJ140" s="4"/>
      <c r="OHK140" s="4"/>
      <c r="OHL140" s="4"/>
      <c r="OHM140" s="4"/>
      <c r="OHN140" s="4"/>
      <c r="OHO140" s="4"/>
      <c r="OHP140" s="4"/>
      <c r="OHQ140" s="4"/>
      <c r="OHR140" s="4"/>
      <c r="OHS140" s="4"/>
      <c r="OHT140" s="4"/>
      <c r="OHU140" s="4"/>
      <c r="OHV140" s="4"/>
      <c r="OHW140" s="4"/>
      <c r="OHX140" s="4"/>
      <c r="OHY140" s="4"/>
      <c r="OHZ140" s="4"/>
      <c r="OIA140" s="4"/>
      <c r="OIB140" s="4"/>
      <c r="OIC140" s="4"/>
      <c r="OID140" s="4"/>
      <c r="OIE140" s="4"/>
      <c r="OIF140" s="4"/>
      <c r="OIG140" s="4"/>
      <c r="OIH140" s="4"/>
      <c r="OII140" s="4"/>
      <c r="OIJ140" s="4"/>
      <c r="OIK140" s="4"/>
      <c r="OIL140" s="4"/>
      <c r="OIM140" s="4"/>
      <c r="OIN140" s="4"/>
      <c r="OIO140" s="4"/>
      <c r="OIP140" s="4"/>
      <c r="OIQ140" s="4"/>
      <c r="OIR140" s="4"/>
      <c r="OIS140" s="4"/>
      <c r="OIT140" s="4"/>
      <c r="OIU140" s="4"/>
      <c r="OIV140" s="4"/>
      <c r="OIW140" s="4"/>
      <c r="OIX140" s="4"/>
      <c r="OIY140" s="4"/>
      <c r="OIZ140" s="4"/>
      <c r="OJA140" s="4"/>
      <c r="OJB140" s="4"/>
      <c r="OJC140" s="4"/>
      <c r="OJD140" s="4"/>
      <c r="OJE140" s="4"/>
      <c r="OJF140" s="4"/>
      <c r="OJG140" s="4"/>
      <c r="OJH140" s="4"/>
      <c r="OJI140" s="4"/>
      <c r="OJJ140" s="4"/>
      <c r="OJK140" s="4"/>
      <c r="OJL140" s="4"/>
      <c r="OJM140" s="4"/>
      <c r="OJN140" s="4"/>
      <c r="OJO140" s="4"/>
      <c r="OJP140" s="4"/>
      <c r="OJQ140" s="4"/>
      <c r="OJR140" s="4"/>
      <c r="OJS140" s="4"/>
      <c r="OJT140" s="4"/>
      <c r="OJU140" s="4"/>
      <c r="OJV140" s="4"/>
      <c r="OJW140" s="4"/>
      <c r="OJX140" s="4"/>
      <c r="OJY140" s="4"/>
      <c r="OJZ140" s="4"/>
      <c r="OKA140" s="4"/>
      <c r="OKB140" s="4"/>
      <c r="OKC140" s="4"/>
      <c r="OKD140" s="4"/>
      <c r="OKE140" s="4"/>
      <c r="OKF140" s="4"/>
      <c r="OKG140" s="4"/>
      <c r="OKH140" s="4"/>
      <c r="OKI140" s="4"/>
      <c r="OKJ140" s="4"/>
      <c r="OKK140" s="4"/>
      <c r="OKL140" s="4"/>
      <c r="OKM140" s="4"/>
      <c r="OKN140" s="4"/>
      <c r="OKO140" s="4"/>
      <c r="OKP140" s="4"/>
      <c r="OKQ140" s="4"/>
      <c r="OKR140" s="4"/>
      <c r="OKS140" s="4"/>
      <c r="OKT140" s="4"/>
      <c r="OKU140" s="4"/>
      <c r="OKV140" s="4"/>
      <c r="OKW140" s="4"/>
      <c r="OKX140" s="4"/>
      <c r="OKY140" s="78"/>
      <c r="OKZ140" s="78"/>
      <c r="OLA140" s="78"/>
      <c r="OLB140" s="78"/>
      <c r="OLC140" s="78"/>
      <c r="OLD140" s="78"/>
      <c r="OLE140" s="4"/>
      <c r="OLF140" s="4"/>
      <c r="OLG140" s="4"/>
      <c r="OLH140" s="4"/>
      <c r="OLI140" s="4"/>
      <c r="OLJ140" s="4"/>
      <c r="OLK140" s="4"/>
      <c r="OLL140" s="4"/>
      <c r="OLM140" s="4"/>
      <c r="OLN140" s="4"/>
      <c r="OLO140" s="4"/>
      <c r="OLP140" s="4"/>
      <c r="OLQ140" s="4"/>
      <c r="OLR140" s="4"/>
      <c r="OLS140" s="4"/>
      <c r="OLT140" s="4"/>
      <c r="OLU140" s="4"/>
      <c r="OLV140" s="4"/>
      <c r="OLW140" s="4"/>
      <c r="OLX140" s="4"/>
      <c r="OLY140" s="4"/>
      <c r="OLZ140" s="4"/>
      <c r="OMA140" s="4"/>
      <c r="OMB140" s="4"/>
      <c r="OMC140" s="4"/>
      <c r="OMD140" s="4"/>
      <c r="OME140" s="4"/>
      <c r="OMF140" s="4"/>
      <c r="OMG140" s="4"/>
      <c r="OMH140" s="4"/>
      <c r="OMI140" s="4"/>
      <c r="OMJ140" s="4"/>
      <c r="OMK140" s="4"/>
      <c r="OML140" s="4"/>
      <c r="OMM140" s="4"/>
      <c r="OMN140" s="4"/>
      <c r="OMO140" s="4"/>
      <c r="OMP140" s="4"/>
      <c r="OMQ140" s="4"/>
      <c r="OMR140" s="4"/>
      <c r="OMS140" s="4"/>
      <c r="OMT140" s="4"/>
      <c r="OMU140" s="4"/>
      <c r="OMV140" s="4"/>
      <c r="OMW140" s="4"/>
      <c r="OMX140" s="4"/>
      <c r="OMY140" s="4"/>
      <c r="OMZ140" s="4"/>
      <c r="ONA140" s="4"/>
      <c r="ONB140" s="4"/>
      <c r="ONC140" s="4"/>
      <c r="OND140" s="4"/>
      <c r="ONE140" s="4"/>
      <c r="ONF140" s="4"/>
      <c r="ONG140" s="4"/>
      <c r="ONH140" s="4"/>
      <c r="ONI140" s="4"/>
      <c r="ONJ140" s="4"/>
      <c r="ONK140" s="4"/>
      <c r="ONL140" s="4"/>
      <c r="ONM140" s="4"/>
      <c r="ONN140" s="4"/>
      <c r="ONO140" s="4"/>
      <c r="ONP140" s="4"/>
      <c r="ONQ140" s="4"/>
      <c r="ONR140" s="4"/>
      <c r="ONS140" s="4"/>
      <c r="ONT140" s="4"/>
      <c r="ONU140" s="4"/>
      <c r="ONV140" s="4"/>
      <c r="ONW140" s="4"/>
      <c r="ONX140" s="4"/>
      <c r="ONY140" s="4"/>
      <c r="ONZ140" s="4"/>
      <c r="OOA140" s="4"/>
      <c r="OOB140" s="4"/>
      <c r="OOC140" s="4"/>
      <c r="OOD140" s="4"/>
      <c r="OOE140" s="4"/>
      <c r="OOF140" s="4"/>
      <c r="OOG140" s="4"/>
      <c r="OOH140" s="4"/>
      <c r="OOI140" s="4"/>
      <c r="OOJ140" s="4"/>
      <c r="OOK140" s="4"/>
      <c r="OOL140" s="4"/>
      <c r="OOM140" s="4"/>
      <c r="OON140" s="4"/>
      <c r="OOO140" s="4"/>
      <c r="OOP140" s="4"/>
      <c r="OOQ140" s="4"/>
      <c r="OOR140" s="4"/>
      <c r="OOS140" s="4"/>
      <c r="OOT140" s="4"/>
      <c r="OOU140" s="4"/>
      <c r="OOV140" s="4"/>
      <c r="OOW140" s="4"/>
      <c r="OOX140" s="4"/>
      <c r="OOY140" s="4"/>
      <c r="OOZ140" s="4"/>
      <c r="OPA140" s="4"/>
      <c r="OPB140" s="4"/>
      <c r="OPC140" s="4"/>
      <c r="OPD140" s="4"/>
      <c r="OPE140" s="4"/>
      <c r="OPF140" s="4"/>
      <c r="OPG140" s="4"/>
      <c r="OPH140" s="4"/>
      <c r="OPI140" s="4"/>
      <c r="OPJ140" s="4"/>
      <c r="OPK140" s="4"/>
      <c r="OPL140" s="4"/>
      <c r="OPM140" s="4"/>
      <c r="OPN140" s="4"/>
      <c r="OPO140" s="4"/>
      <c r="OPP140" s="4"/>
      <c r="OPQ140" s="4"/>
      <c r="OPR140" s="4"/>
      <c r="OPS140" s="4"/>
      <c r="OPT140" s="4"/>
      <c r="OPU140" s="4"/>
      <c r="OPV140" s="4"/>
      <c r="OPW140" s="4"/>
      <c r="OPX140" s="4"/>
      <c r="OPY140" s="4"/>
      <c r="OPZ140" s="4"/>
      <c r="OQA140" s="4"/>
      <c r="OQB140" s="4"/>
      <c r="OQC140" s="4"/>
      <c r="OQD140" s="4"/>
      <c r="OQE140" s="4"/>
      <c r="OQF140" s="4"/>
      <c r="OQG140" s="4"/>
      <c r="OQH140" s="4"/>
      <c r="OQI140" s="4"/>
      <c r="OQJ140" s="4"/>
      <c r="OQK140" s="4"/>
      <c r="OQL140" s="4"/>
      <c r="OQM140" s="4"/>
      <c r="OQN140" s="4"/>
      <c r="OQO140" s="4"/>
      <c r="OQP140" s="4"/>
      <c r="OQQ140" s="4"/>
      <c r="OQR140" s="4"/>
      <c r="OQS140" s="4"/>
      <c r="OQT140" s="4"/>
      <c r="OQU140" s="4"/>
      <c r="OQV140" s="4"/>
      <c r="OQW140" s="4"/>
      <c r="OQX140" s="4"/>
      <c r="OQY140" s="4"/>
      <c r="OQZ140" s="4"/>
      <c r="ORA140" s="4"/>
      <c r="ORB140" s="4"/>
      <c r="ORC140" s="4"/>
      <c r="ORD140" s="4"/>
      <c r="ORE140" s="4"/>
      <c r="ORF140" s="4"/>
      <c r="ORG140" s="4"/>
      <c r="ORH140" s="4"/>
      <c r="ORI140" s="4"/>
      <c r="ORJ140" s="4"/>
      <c r="ORK140" s="4"/>
      <c r="ORL140" s="4"/>
      <c r="ORM140" s="4"/>
      <c r="ORN140" s="4"/>
      <c r="ORO140" s="4"/>
      <c r="ORP140" s="4"/>
      <c r="ORQ140" s="4"/>
      <c r="ORR140" s="4"/>
      <c r="ORS140" s="4"/>
      <c r="ORT140" s="4"/>
      <c r="ORU140" s="4"/>
      <c r="ORV140" s="4"/>
      <c r="ORW140" s="4"/>
      <c r="ORX140" s="4"/>
      <c r="ORY140" s="4"/>
      <c r="ORZ140" s="4"/>
      <c r="OSA140" s="4"/>
      <c r="OSB140" s="4"/>
      <c r="OSC140" s="4"/>
      <c r="OSD140" s="4"/>
      <c r="OSE140" s="4"/>
      <c r="OSF140" s="4"/>
      <c r="OSG140" s="4"/>
      <c r="OSH140" s="4"/>
      <c r="OSI140" s="4"/>
      <c r="OSJ140" s="4"/>
      <c r="OSK140" s="4"/>
      <c r="OSL140" s="4"/>
      <c r="OSM140" s="4"/>
      <c r="OSN140" s="4"/>
      <c r="OSO140" s="4"/>
      <c r="OSP140" s="4"/>
      <c r="OSQ140" s="4"/>
      <c r="OSR140" s="4"/>
      <c r="OSS140" s="4"/>
      <c r="OST140" s="4"/>
      <c r="OSU140" s="4"/>
      <c r="OSV140" s="4"/>
      <c r="OSW140" s="4"/>
      <c r="OSX140" s="4"/>
      <c r="OSY140" s="4"/>
      <c r="OSZ140" s="4"/>
      <c r="OTA140" s="4"/>
      <c r="OTB140" s="4"/>
      <c r="OTC140" s="4"/>
      <c r="OTD140" s="4"/>
      <c r="OTE140" s="4"/>
      <c r="OTF140" s="4"/>
      <c r="OTG140" s="4"/>
      <c r="OTH140" s="4"/>
      <c r="OTI140" s="4"/>
      <c r="OTJ140" s="4"/>
      <c r="OTK140" s="4"/>
      <c r="OTL140" s="4"/>
      <c r="OTM140" s="4"/>
      <c r="OTN140" s="4"/>
      <c r="OTO140" s="4"/>
      <c r="OTP140" s="4"/>
      <c r="OTQ140" s="4"/>
      <c r="OTR140" s="4"/>
      <c r="OTS140" s="4"/>
      <c r="OTT140" s="4"/>
      <c r="OTU140" s="4"/>
      <c r="OTV140" s="4"/>
      <c r="OTW140" s="4"/>
      <c r="OTX140" s="4"/>
      <c r="OTY140" s="4"/>
      <c r="OTZ140" s="4"/>
      <c r="OUA140" s="4"/>
      <c r="OUB140" s="4"/>
      <c r="OUC140" s="4"/>
      <c r="OUD140" s="4"/>
      <c r="OUE140" s="4"/>
      <c r="OUF140" s="4"/>
      <c r="OUG140" s="4"/>
      <c r="OUH140" s="4"/>
      <c r="OUI140" s="4"/>
      <c r="OUJ140" s="4"/>
      <c r="OUK140" s="4"/>
      <c r="OUL140" s="4"/>
      <c r="OUM140" s="4"/>
      <c r="OUN140" s="4"/>
      <c r="OUO140" s="4"/>
      <c r="OUP140" s="4"/>
      <c r="OUQ140" s="4"/>
      <c r="OUR140" s="4"/>
      <c r="OUS140" s="4"/>
      <c r="OUT140" s="4"/>
      <c r="OUU140" s="78"/>
      <c r="OUV140" s="78"/>
      <c r="OUW140" s="78"/>
      <c r="OUX140" s="78"/>
      <c r="OUY140" s="78"/>
      <c r="OUZ140" s="78"/>
      <c r="OVA140" s="4"/>
      <c r="OVB140" s="4"/>
      <c r="OVC140" s="4"/>
      <c r="OVD140" s="4"/>
      <c r="OVE140" s="4"/>
      <c r="OVF140" s="4"/>
      <c r="OVG140" s="4"/>
      <c r="OVH140" s="4"/>
      <c r="OVI140" s="4"/>
      <c r="OVJ140" s="4"/>
      <c r="OVK140" s="4"/>
      <c r="OVL140" s="4"/>
      <c r="OVM140" s="4"/>
      <c r="OVN140" s="4"/>
      <c r="OVO140" s="4"/>
      <c r="OVP140" s="4"/>
      <c r="OVQ140" s="4"/>
      <c r="OVR140" s="4"/>
      <c r="OVS140" s="4"/>
      <c r="OVT140" s="4"/>
      <c r="OVU140" s="4"/>
      <c r="OVV140" s="4"/>
      <c r="OVW140" s="4"/>
      <c r="OVX140" s="4"/>
      <c r="OVY140" s="4"/>
      <c r="OVZ140" s="4"/>
      <c r="OWA140" s="4"/>
      <c r="OWB140" s="4"/>
      <c r="OWC140" s="4"/>
      <c r="OWD140" s="4"/>
      <c r="OWE140" s="4"/>
      <c r="OWF140" s="4"/>
      <c r="OWG140" s="4"/>
      <c r="OWH140" s="4"/>
      <c r="OWI140" s="4"/>
      <c r="OWJ140" s="4"/>
      <c r="OWK140" s="4"/>
      <c r="OWL140" s="4"/>
      <c r="OWM140" s="4"/>
      <c r="OWN140" s="4"/>
      <c r="OWO140" s="4"/>
      <c r="OWP140" s="4"/>
      <c r="OWQ140" s="4"/>
      <c r="OWR140" s="4"/>
      <c r="OWS140" s="4"/>
      <c r="OWT140" s="4"/>
      <c r="OWU140" s="4"/>
      <c r="OWV140" s="4"/>
      <c r="OWW140" s="4"/>
      <c r="OWX140" s="4"/>
      <c r="OWY140" s="4"/>
      <c r="OWZ140" s="4"/>
      <c r="OXA140" s="4"/>
      <c r="OXB140" s="4"/>
      <c r="OXC140" s="4"/>
      <c r="OXD140" s="4"/>
      <c r="OXE140" s="4"/>
      <c r="OXF140" s="4"/>
      <c r="OXG140" s="4"/>
      <c r="OXH140" s="4"/>
      <c r="OXI140" s="4"/>
      <c r="OXJ140" s="4"/>
      <c r="OXK140" s="4"/>
      <c r="OXL140" s="4"/>
      <c r="OXM140" s="4"/>
      <c r="OXN140" s="4"/>
      <c r="OXO140" s="4"/>
      <c r="OXP140" s="4"/>
      <c r="OXQ140" s="4"/>
      <c r="OXR140" s="4"/>
      <c r="OXS140" s="4"/>
      <c r="OXT140" s="4"/>
      <c r="OXU140" s="4"/>
      <c r="OXV140" s="4"/>
      <c r="OXW140" s="4"/>
      <c r="OXX140" s="4"/>
      <c r="OXY140" s="4"/>
      <c r="OXZ140" s="4"/>
      <c r="OYA140" s="4"/>
      <c r="OYB140" s="4"/>
      <c r="OYC140" s="4"/>
      <c r="OYD140" s="4"/>
      <c r="OYE140" s="4"/>
      <c r="OYF140" s="4"/>
      <c r="OYG140" s="4"/>
      <c r="OYH140" s="4"/>
      <c r="OYI140" s="4"/>
      <c r="OYJ140" s="4"/>
      <c r="OYK140" s="4"/>
      <c r="OYL140" s="4"/>
      <c r="OYM140" s="4"/>
      <c r="OYN140" s="4"/>
      <c r="OYO140" s="4"/>
      <c r="OYP140" s="4"/>
      <c r="OYQ140" s="4"/>
      <c r="OYR140" s="4"/>
      <c r="OYS140" s="4"/>
      <c r="OYT140" s="4"/>
      <c r="OYU140" s="4"/>
      <c r="OYV140" s="4"/>
      <c r="OYW140" s="4"/>
      <c r="OYX140" s="4"/>
      <c r="OYY140" s="4"/>
      <c r="OYZ140" s="4"/>
      <c r="OZA140" s="4"/>
      <c r="OZB140" s="4"/>
      <c r="OZC140" s="4"/>
      <c r="OZD140" s="4"/>
      <c r="OZE140" s="4"/>
      <c r="OZF140" s="4"/>
      <c r="OZG140" s="4"/>
      <c r="OZH140" s="4"/>
      <c r="OZI140" s="4"/>
      <c r="OZJ140" s="4"/>
      <c r="OZK140" s="4"/>
      <c r="OZL140" s="4"/>
      <c r="OZM140" s="4"/>
      <c r="OZN140" s="4"/>
      <c r="OZO140" s="4"/>
      <c r="OZP140" s="4"/>
      <c r="OZQ140" s="4"/>
      <c r="OZR140" s="4"/>
      <c r="OZS140" s="4"/>
      <c r="OZT140" s="4"/>
      <c r="OZU140" s="4"/>
      <c r="OZV140" s="4"/>
      <c r="OZW140" s="4"/>
      <c r="OZX140" s="4"/>
      <c r="OZY140" s="4"/>
      <c r="OZZ140" s="4"/>
      <c r="PAA140" s="4"/>
      <c r="PAB140" s="4"/>
      <c r="PAC140" s="4"/>
      <c r="PAD140" s="4"/>
      <c r="PAE140" s="4"/>
      <c r="PAF140" s="4"/>
      <c r="PAG140" s="4"/>
      <c r="PAH140" s="4"/>
      <c r="PAI140" s="4"/>
      <c r="PAJ140" s="4"/>
      <c r="PAK140" s="4"/>
      <c r="PAL140" s="4"/>
      <c r="PAM140" s="4"/>
      <c r="PAN140" s="4"/>
      <c r="PAO140" s="4"/>
      <c r="PAP140" s="4"/>
      <c r="PAQ140" s="4"/>
      <c r="PAR140" s="4"/>
      <c r="PAS140" s="4"/>
      <c r="PAT140" s="4"/>
      <c r="PAU140" s="4"/>
      <c r="PAV140" s="4"/>
      <c r="PAW140" s="4"/>
      <c r="PAX140" s="4"/>
      <c r="PAY140" s="4"/>
      <c r="PAZ140" s="4"/>
      <c r="PBA140" s="4"/>
      <c r="PBB140" s="4"/>
      <c r="PBC140" s="4"/>
      <c r="PBD140" s="4"/>
      <c r="PBE140" s="4"/>
      <c r="PBF140" s="4"/>
      <c r="PBG140" s="4"/>
      <c r="PBH140" s="4"/>
      <c r="PBI140" s="4"/>
      <c r="PBJ140" s="4"/>
      <c r="PBK140" s="4"/>
      <c r="PBL140" s="4"/>
      <c r="PBM140" s="4"/>
      <c r="PBN140" s="4"/>
      <c r="PBO140" s="4"/>
      <c r="PBP140" s="4"/>
      <c r="PBQ140" s="4"/>
      <c r="PBR140" s="4"/>
      <c r="PBS140" s="4"/>
      <c r="PBT140" s="4"/>
      <c r="PBU140" s="4"/>
      <c r="PBV140" s="4"/>
      <c r="PBW140" s="4"/>
      <c r="PBX140" s="4"/>
      <c r="PBY140" s="4"/>
      <c r="PBZ140" s="4"/>
      <c r="PCA140" s="4"/>
      <c r="PCB140" s="4"/>
      <c r="PCC140" s="4"/>
      <c r="PCD140" s="4"/>
      <c r="PCE140" s="4"/>
      <c r="PCF140" s="4"/>
      <c r="PCG140" s="4"/>
      <c r="PCH140" s="4"/>
      <c r="PCI140" s="4"/>
      <c r="PCJ140" s="4"/>
      <c r="PCK140" s="4"/>
      <c r="PCL140" s="4"/>
      <c r="PCM140" s="4"/>
      <c r="PCN140" s="4"/>
      <c r="PCO140" s="4"/>
      <c r="PCP140" s="4"/>
      <c r="PCQ140" s="4"/>
      <c r="PCR140" s="4"/>
      <c r="PCS140" s="4"/>
      <c r="PCT140" s="4"/>
      <c r="PCU140" s="4"/>
      <c r="PCV140" s="4"/>
      <c r="PCW140" s="4"/>
      <c r="PCX140" s="4"/>
      <c r="PCY140" s="4"/>
      <c r="PCZ140" s="4"/>
      <c r="PDA140" s="4"/>
      <c r="PDB140" s="4"/>
      <c r="PDC140" s="4"/>
      <c r="PDD140" s="4"/>
      <c r="PDE140" s="4"/>
      <c r="PDF140" s="4"/>
      <c r="PDG140" s="4"/>
      <c r="PDH140" s="4"/>
      <c r="PDI140" s="4"/>
      <c r="PDJ140" s="4"/>
      <c r="PDK140" s="4"/>
      <c r="PDL140" s="4"/>
      <c r="PDM140" s="4"/>
      <c r="PDN140" s="4"/>
      <c r="PDO140" s="4"/>
      <c r="PDP140" s="4"/>
      <c r="PDQ140" s="4"/>
      <c r="PDR140" s="4"/>
      <c r="PDS140" s="4"/>
      <c r="PDT140" s="4"/>
      <c r="PDU140" s="4"/>
      <c r="PDV140" s="4"/>
      <c r="PDW140" s="4"/>
      <c r="PDX140" s="4"/>
      <c r="PDY140" s="4"/>
      <c r="PDZ140" s="4"/>
      <c r="PEA140" s="4"/>
      <c r="PEB140" s="4"/>
      <c r="PEC140" s="4"/>
      <c r="PED140" s="4"/>
      <c r="PEE140" s="4"/>
      <c r="PEF140" s="4"/>
      <c r="PEG140" s="4"/>
      <c r="PEH140" s="4"/>
      <c r="PEI140" s="4"/>
      <c r="PEJ140" s="4"/>
      <c r="PEK140" s="4"/>
      <c r="PEL140" s="4"/>
      <c r="PEM140" s="4"/>
      <c r="PEN140" s="4"/>
      <c r="PEO140" s="4"/>
      <c r="PEP140" s="4"/>
      <c r="PEQ140" s="78"/>
      <c r="PER140" s="78"/>
      <c r="PES140" s="78"/>
      <c r="PET140" s="78"/>
      <c r="PEU140" s="78"/>
      <c r="PEV140" s="78"/>
      <c r="PEW140" s="4"/>
      <c r="PEX140" s="4"/>
      <c r="PEY140" s="4"/>
      <c r="PEZ140" s="4"/>
      <c r="PFA140" s="4"/>
      <c r="PFB140" s="4"/>
      <c r="PFC140" s="4"/>
      <c r="PFD140" s="4"/>
      <c r="PFE140" s="4"/>
      <c r="PFF140" s="4"/>
      <c r="PFG140" s="4"/>
      <c r="PFH140" s="4"/>
      <c r="PFI140" s="4"/>
      <c r="PFJ140" s="4"/>
      <c r="PFK140" s="4"/>
      <c r="PFL140" s="4"/>
      <c r="PFM140" s="4"/>
      <c r="PFN140" s="4"/>
      <c r="PFO140" s="4"/>
      <c r="PFP140" s="4"/>
      <c r="PFQ140" s="4"/>
      <c r="PFR140" s="4"/>
      <c r="PFS140" s="4"/>
      <c r="PFT140" s="4"/>
      <c r="PFU140" s="4"/>
      <c r="PFV140" s="4"/>
      <c r="PFW140" s="4"/>
      <c r="PFX140" s="4"/>
      <c r="PFY140" s="4"/>
      <c r="PFZ140" s="4"/>
      <c r="PGA140" s="4"/>
      <c r="PGB140" s="4"/>
      <c r="PGC140" s="4"/>
      <c r="PGD140" s="4"/>
      <c r="PGE140" s="4"/>
      <c r="PGF140" s="4"/>
      <c r="PGG140" s="4"/>
      <c r="PGH140" s="4"/>
      <c r="PGI140" s="4"/>
      <c r="PGJ140" s="4"/>
      <c r="PGK140" s="4"/>
      <c r="PGL140" s="4"/>
      <c r="PGM140" s="4"/>
      <c r="PGN140" s="4"/>
      <c r="PGO140" s="4"/>
      <c r="PGP140" s="4"/>
      <c r="PGQ140" s="4"/>
      <c r="PGR140" s="4"/>
      <c r="PGS140" s="4"/>
      <c r="PGT140" s="4"/>
      <c r="PGU140" s="4"/>
      <c r="PGV140" s="4"/>
      <c r="PGW140" s="4"/>
      <c r="PGX140" s="4"/>
      <c r="PGY140" s="4"/>
      <c r="PGZ140" s="4"/>
      <c r="PHA140" s="4"/>
      <c r="PHB140" s="4"/>
      <c r="PHC140" s="4"/>
      <c r="PHD140" s="4"/>
      <c r="PHE140" s="4"/>
      <c r="PHF140" s="4"/>
      <c r="PHG140" s="4"/>
      <c r="PHH140" s="4"/>
      <c r="PHI140" s="4"/>
      <c r="PHJ140" s="4"/>
      <c r="PHK140" s="4"/>
      <c r="PHL140" s="4"/>
      <c r="PHM140" s="4"/>
      <c r="PHN140" s="4"/>
      <c r="PHO140" s="4"/>
      <c r="PHP140" s="4"/>
      <c r="PHQ140" s="4"/>
      <c r="PHR140" s="4"/>
      <c r="PHS140" s="4"/>
      <c r="PHT140" s="4"/>
      <c r="PHU140" s="4"/>
      <c r="PHV140" s="4"/>
      <c r="PHW140" s="4"/>
      <c r="PHX140" s="4"/>
      <c r="PHY140" s="4"/>
      <c r="PHZ140" s="4"/>
      <c r="PIA140" s="4"/>
      <c r="PIB140" s="4"/>
      <c r="PIC140" s="4"/>
      <c r="PID140" s="4"/>
      <c r="PIE140" s="4"/>
      <c r="PIF140" s="4"/>
      <c r="PIG140" s="4"/>
      <c r="PIH140" s="4"/>
      <c r="PII140" s="4"/>
      <c r="PIJ140" s="4"/>
      <c r="PIK140" s="4"/>
      <c r="PIL140" s="4"/>
      <c r="PIM140" s="4"/>
      <c r="PIN140" s="4"/>
      <c r="PIO140" s="4"/>
      <c r="PIP140" s="4"/>
      <c r="PIQ140" s="4"/>
      <c r="PIR140" s="4"/>
      <c r="PIS140" s="4"/>
      <c r="PIT140" s="4"/>
      <c r="PIU140" s="4"/>
      <c r="PIV140" s="4"/>
      <c r="PIW140" s="4"/>
      <c r="PIX140" s="4"/>
      <c r="PIY140" s="4"/>
      <c r="PIZ140" s="4"/>
      <c r="PJA140" s="4"/>
      <c r="PJB140" s="4"/>
      <c r="PJC140" s="4"/>
      <c r="PJD140" s="4"/>
      <c r="PJE140" s="4"/>
      <c r="PJF140" s="4"/>
      <c r="PJG140" s="4"/>
      <c r="PJH140" s="4"/>
      <c r="PJI140" s="4"/>
      <c r="PJJ140" s="4"/>
      <c r="PJK140" s="4"/>
      <c r="PJL140" s="4"/>
      <c r="PJM140" s="4"/>
      <c r="PJN140" s="4"/>
      <c r="PJO140" s="4"/>
      <c r="PJP140" s="4"/>
      <c r="PJQ140" s="4"/>
      <c r="PJR140" s="4"/>
      <c r="PJS140" s="4"/>
      <c r="PJT140" s="4"/>
      <c r="PJU140" s="4"/>
      <c r="PJV140" s="4"/>
      <c r="PJW140" s="4"/>
      <c r="PJX140" s="4"/>
      <c r="PJY140" s="4"/>
      <c r="PJZ140" s="4"/>
      <c r="PKA140" s="4"/>
      <c r="PKB140" s="4"/>
      <c r="PKC140" s="4"/>
      <c r="PKD140" s="4"/>
      <c r="PKE140" s="4"/>
      <c r="PKF140" s="4"/>
      <c r="PKG140" s="4"/>
      <c r="PKH140" s="4"/>
      <c r="PKI140" s="4"/>
      <c r="PKJ140" s="4"/>
      <c r="PKK140" s="4"/>
      <c r="PKL140" s="4"/>
      <c r="PKM140" s="4"/>
      <c r="PKN140" s="4"/>
      <c r="PKO140" s="4"/>
      <c r="PKP140" s="4"/>
      <c r="PKQ140" s="4"/>
      <c r="PKR140" s="4"/>
      <c r="PKS140" s="4"/>
      <c r="PKT140" s="4"/>
      <c r="PKU140" s="4"/>
      <c r="PKV140" s="4"/>
      <c r="PKW140" s="4"/>
      <c r="PKX140" s="4"/>
      <c r="PKY140" s="4"/>
      <c r="PKZ140" s="4"/>
      <c r="PLA140" s="4"/>
      <c r="PLB140" s="4"/>
      <c r="PLC140" s="4"/>
      <c r="PLD140" s="4"/>
      <c r="PLE140" s="4"/>
      <c r="PLF140" s="4"/>
      <c r="PLG140" s="4"/>
      <c r="PLH140" s="4"/>
      <c r="PLI140" s="4"/>
      <c r="PLJ140" s="4"/>
      <c r="PLK140" s="4"/>
      <c r="PLL140" s="4"/>
      <c r="PLM140" s="4"/>
      <c r="PLN140" s="4"/>
      <c r="PLO140" s="4"/>
      <c r="PLP140" s="4"/>
      <c r="PLQ140" s="4"/>
      <c r="PLR140" s="4"/>
      <c r="PLS140" s="4"/>
      <c r="PLT140" s="4"/>
      <c r="PLU140" s="4"/>
      <c r="PLV140" s="4"/>
      <c r="PLW140" s="4"/>
      <c r="PLX140" s="4"/>
      <c r="PLY140" s="4"/>
      <c r="PLZ140" s="4"/>
      <c r="PMA140" s="4"/>
      <c r="PMB140" s="4"/>
      <c r="PMC140" s="4"/>
      <c r="PMD140" s="4"/>
      <c r="PME140" s="4"/>
      <c r="PMF140" s="4"/>
      <c r="PMG140" s="4"/>
      <c r="PMH140" s="4"/>
      <c r="PMI140" s="4"/>
      <c r="PMJ140" s="4"/>
      <c r="PMK140" s="4"/>
      <c r="PML140" s="4"/>
      <c r="PMM140" s="4"/>
      <c r="PMN140" s="4"/>
      <c r="PMO140" s="4"/>
      <c r="PMP140" s="4"/>
      <c r="PMQ140" s="4"/>
      <c r="PMR140" s="4"/>
      <c r="PMS140" s="4"/>
      <c r="PMT140" s="4"/>
      <c r="PMU140" s="4"/>
      <c r="PMV140" s="4"/>
      <c r="PMW140" s="4"/>
      <c r="PMX140" s="4"/>
      <c r="PMY140" s="4"/>
      <c r="PMZ140" s="4"/>
      <c r="PNA140" s="4"/>
      <c r="PNB140" s="4"/>
      <c r="PNC140" s="4"/>
      <c r="PND140" s="4"/>
      <c r="PNE140" s="4"/>
      <c r="PNF140" s="4"/>
      <c r="PNG140" s="4"/>
      <c r="PNH140" s="4"/>
      <c r="PNI140" s="4"/>
      <c r="PNJ140" s="4"/>
      <c r="PNK140" s="4"/>
      <c r="PNL140" s="4"/>
      <c r="PNM140" s="4"/>
      <c r="PNN140" s="4"/>
      <c r="PNO140" s="4"/>
      <c r="PNP140" s="4"/>
      <c r="PNQ140" s="4"/>
      <c r="PNR140" s="4"/>
      <c r="PNS140" s="4"/>
      <c r="PNT140" s="4"/>
      <c r="PNU140" s="4"/>
      <c r="PNV140" s="4"/>
      <c r="PNW140" s="4"/>
      <c r="PNX140" s="4"/>
      <c r="PNY140" s="4"/>
      <c r="PNZ140" s="4"/>
      <c r="POA140" s="4"/>
      <c r="POB140" s="4"/>
      <c r="POC140" s="4"/>
      <c r="POD140" s="4"/>
      <c r="POE140" s="4"/>
      <c r="POF140" s="4"/>
      <c r="POG140" s="4"/>
      <c r="POH140" s="4"/>
      <c r="POI140" s="4"/>
      <c r="POJ140" s="4"/>
      <c r="POK140" s="4"/>
      <c r="POL140" s="4"/>
      <c r="POM140" s="78"/>
      <c r="PON140" s="78"/>
      <c r="POO140" s="78"/>
      <c r="POP140" s="78"/>
      <c r="POQ140" s="78"/>
      <c r="POR140" s="78"/>
      <c r="POS140" s="4"/>
      <c r="POT140" s="4"/>
      <c r="POU140" s="4"/>
      <c r="POV140" s="4"/>
      <c r="POW140" s="4"/>
      <c r="POX140" s="4"/>
      <c r="POY140" s="4"/>
      <c r="POZ140" s="4"/>
      <c r="PPA140" s="4"/>
      <c r="PPB140" s="4"/>
      <c r="PPC140" s="4"/>
      <c r="PPD140" s="4"/>
      <c r="PPE140" s="4"/>
      <c r="PPF140" s="4"/>
      <c r="PPG140" s="4"/>
      <c r="PPH140" s="4"/>
      <c r="PPI140" s="4"/>
      <c r="PPJ140" s="4"/>
      <c r="PPK140" s="4"/>
      <c r="PPL140" s="4"/>
      <c r="PPM140" s="4"/>
      <c r="PPN140" s="4"/>
      <c r="PPO140" s="4"/>
      <c r="PPP140" s="4"/>
      <c r="PPQ140" s="4"/>
      <c r="PPR140" s="4"/>
      <c r="PPS140" s="4"/>
      <c r="PPT140" s="4"/>
      <c r="PPU140" s="4"/>
      <c r="PPV140" s="4"/>
      <c r="PPW140" s="4"/>
      <c r="PPX140" s="4"/>
      <c r="PPY140" s="4"/>
      <c r="PPZ140" s="4"/>
      <c r="PQA140" s="4"/>
      <c r="PQB140" s="4"/>
      <c r="PQC140" s="4"/>
      <c r="PQD140" s="4"/>
      <c r="PQE140" s="4"/>
      <c r="PQF140" s="4"/>
      <c r="PQG140" s="4"/>
      <c r="PQH140" s="4"/>
      <c r="PQI140" s="4"/>
      <c r="PQJ140" s="4"/>
      <c r="PQK140" s="4"/>
      <c r="PQL140" s="4"/>
      <c r="PQM140" s="4"/>
      <c r="PQN140" s="4"/>
      <c r="PQO140" s="4"/>
      <c r="PQP140" s="4"/>
      <c r="PQQ140" s="4"/>
      <c r="PQR140" s="4"/>
      <c r="PQS140" s="4"/>
      <c r="PQT140" s="4"/>
      <c r="PQU140" s="4"/>
      <c r="PQV140" s="4"/>
      <c r="PQW140" s="4"/>
      <c r="PQX140" s="4"/>
      <c r="PQY140" s="4"/>
      <c r="PQZ140" s="4"/>
      <c r="PRA140" s="4"/>
      <c r="PRB140" s="4"/>
      <c r="PRC140" s="4"/>
      <c r="PRD140" s="4"/>
      <c r="PRE140" s="4"/>
      <c r="PRF140" s="4"/>
      <c r="PRG140" s="4"/>
      <c r="PRH140" s="4"/>
      <c r="PRI140" s="4"/>
      <c r="PRJ140" s="4"/>
      <c r="PRK140" s="4"/>
      <c r="PRL140" s="4"/>
      <c r="PRM140" s="4"/>
      <c r="PRN140" s="4"/>
      <c r="PRO140" s="4"/>
      <c r="PRP140" s="4"/>
      <c r="PRQ140" s="4"/>
      <c r="PRR140" s="4"/>
      <c r="PRS140" s="4"/>
      <c r="PRT140" s="4"/>
      <c r="PRU140" s="4"/>
      <c r="PRV140" s="4"/>
      <c r="PRW140" s="4"/>
      <c r="PRX140" s="4"/>
      <c r="PRY140" s="4"/>
      <c r="PRZ140" s="4"/>
      <c r="PSA140" s="4"/>
      <c r="PSB140" s="4"/>
      <c r="PSC140" s="4"/>
      <c r="PSD140" s="4"/>
      <c r="PSE140" s="4"/>
      <c r="PSF140" s="4"/>
      <c r="PSG140" s="4"/>
      <c r="PSH140" s="4"/>
      <c r="PSI140" s="4"/>
      <c r="PSJ140" s="4"/>
      <c r="PSK140" s="4"/>
      <c r="PSL140" s="4"/>
      <c r="PSM140" s="4"/>
      <c r="PSN140" s="4"/>
      <c r="PSO140" s="4"/>
      <c r="PSP140" s="4"/>
      <c r="PSQ140" s="4"/>
      <c r="PSR140" s="4"/>
      <c r="PSS140" s="4"/>
      <c r="PST140" s="4"/>
      <c r="PSU140" s="4"/>
      <c r="PSV140" s="4"/>
      <c r="PSW140" s="4"/>
      <c r="PSX140" s="4"/>
      <c r="PSY140" s="4"/>
      <c r="PSZ140" s="4"/>
      <c r="PTA140" s="4"/>
      <c r="PTB140" s="4"/>
      <c r="PTC140" s="4"/>
      <c r="PTD140" s="4"/>
      <c r="PTE140" s="4"/>
      <c r="PTF140" s="4"/>
      <c r="PTG140" s="4"/>
      <c r="PTH140" s="4"/>
      <c r="PTI140" s="4"/>
      <c r="PTJ140" s="4"/>
      <c r="PTK140" s="4"/>
      <c r="PTL140" s="4"/>
      <c r="PTM140" s="4"/>
      <c r="PTN140" s="4"/>
      <c r="PTO140" s="4"/>
      <c r="PTP140" s="4"/>
      <c r="PTQ140" s="4"/>
      <c r="PTR140" s="4"/>
      <c r="PTS140" s="4"/>
      <c r="PTT140" s="4"/>
      <c r="PTU140" s="4"/>
      <c r="PTV140" s="4"/>
      <c r="PTW140" s="4"/>
      <c r="PTX140" s="4"/>
      <c r="PTY140" s="4"/>
      <c r="PTZ140" s="4"/>
      <c r="PUA140" s="4"/>
      <c r="PUB140" s="4"/>
      <c r="PUC140" s="4"/>
      <c r="PUD140" s="4"/>
      <c r="PUE140" s="4"/>
      <c r="PUF140" s="4"/>
      <c r="PUG140" s="4"/>
      <c r="PUH140" s="4"/>
      <c r="PUI140" s="4"/>
      <c r="PUJ140" s="4"/>
      <c r="PUK140" s="4"/>
      <c r="PUL140" s="4"/>
      <c r="PUM140" s="4"/>
      <c r="PUN140" s="4"/>
      <c r="PUO140" s="4"/>
      <c r="PUP140" s="4"/>
      <c r="PUQ140" s="4"/>
      <c r="PUR140" s="4"/>
      <c r="PUS140" s="4"/>
      <c r="PUT140" s="4"/>
      <c r="PUU140" s="4"/>
      <c r="PUV140" s="4"/>
      <c r="PUW140" s="4"/>
      <c r="PUX140" s="4"/>
      <c r="PUY140" s="4"/>
      <c r="PUZ140" s="4"/>
      <c r="PVA140" s="4"/>
      <c r="PVB140" s="4"/>
      <c r="PVC140" s="4"/>
      <c r="PVD140" s="4"/>
      <c r="PVE140" s="4"/>
      <c r="PVF140" s="4"/>
      <c r="PVG140" s="4"/>
      <c r="PVH140" s="4"/>
      <c r="PVI140" s="4"/>
      <c r="PVJ140" s="4"/>
      <c r="PVK140" s="4"/>
      <c r="PVL140" s="4"/>
      <c r="PVM140" s="4"/>
      <c r="PVN140" s="4"/>
      <c r="PVO140" s="4"/>
      <c r="PVP140" s="4"/>
      <c r="PVQ140" s="4"/>
      <c r="PVR140" s="4"/>
      <c r="PVS140" s="4"/>
      <c r="PVT140" s="4"/>
      <c r="PVU140" s="4"/>
      <c r="PVV140" s="4"/>
      <c r="PVW140" s="4"/>
      <c r="PVX140" s="4"/>
      <c r="PVY140" s="4"/>
      <c r="PVZ140" s="4"/>
      <c r="PWA140" s="4"/>
      <c r="PWB140" s="4"/>
      <c r="PWC140" s="4"/>
      <c r="PWD140" s="4"/>
      <c r="PWE140" s="4"/>
      <c r="PWF140" s="4"/>
      <c r="PWG140" s="4"/>
      <c r="PWH140" s="4"/>
      <c r="PWI140" s="4"/>
      <c r="PWJ140" s="4"/>
      <c r="PWK140" s="4"/>
      <c r="PWL140" s="4"/>
      <c r="PWM140" s="4"/>
      <c r="PWN140" s="4"/>
      <c r="PWO140" s="4"/>
      <c r="PWP140" s="4"/>
      <c r="PWQ140" s="4"/>
      <c r="PWR140" s="4"/>
      <c r="PWS140" s="4"/>
      <c r="PWT140" s="4"/>
      <c r="PWU140" s="4"/>
      <c r="PWV140" s="4"/>
      <c r="PWW140" s="4"/>
      <c r="PWX140" s="4"/>
      <c r="PWY140" s="4"/>
      <c r="PWZ140" s="4"/>
      <c r="PXA140" s="4"/>
      <c r="PXB140" s="4"/>
      <c r="PXC140" s="4"/>
      <c r="PXD140" s="4"/>
      <c r="PXE140" s="4"/>
      <c r="PXF140" s="4"/>
      <c r="PXG140" s="4"/>
      <c r="PXH140" s="4"/>
      <c r="PXI140" s="4"/>
      <c r="PXJ140" s="4"/>
      <c r="PXK140" s="4"/>
      <c r="PXL140" s="4"/>
      <c r="PXM140" s="4"/>
      <c r="PXN140" s="4"/>
      <c r="PXO140" s="4"/>
      <c r="PXP140" s="4"/>
      <c r="PXQ140" s="4"/>
      <c r="PXR140" s="4"/>
      <c r="PXS140" s="4"/>
      <c r="PXT140" s="4"/>
      <c r="PXU140" s="4"/>
      <c r="PXV140" s="4"/>
      <c r="PXW140" s="4"/>
      <c r="PXX140" s="4"/>
      <c r="PXY140" s="4"/>
      <c r="PXZ140" s="4"/>
      <c r="PYA140" s="4"/>
      <c r="PYB140" s="4"/>
      <c r="PYC140" s="4"/>
      <c r="PYD140" s="4"/>
      <c r="PYE140" s="4"/>
      <c r="PYF140" s="4"/>
      <c r="PYG140" s="4"/>
      <c r="PYH140" s="4"/>
      <c r="PYI140" s="78"/>
      <c r="PYJ140" s="78"/>
      <c r="PYK140" s="78"/>
      <c r="PYL140" s="78"/>
      <c r="PYM140" s="78"/>
      <c r="PYN140" s="78"/>
      <c r="PYO140" s="4"/>
      <c r="PYP140" s="4"/>
      <c r="PYQ140" s="4"/>
      <c r="PYR140" s="4"/>
      <c r="PYS140" s="4"/>
      <c r="PYT140" s="4"/>
      <c r="PYU140" s="4"/>
      <c r="PYV140" s="4"/>
      <c r="PYW140" s="4"/>
      <c r="PYX140" s="4"/>
      <c r="PYY140" s="4"/>
      <c r="PYZ140" s="4"/>
      <c r="PZA140" s="4"/>
      <c r="PZB140" s="4"/>
      <c r="PZC140" s="4"/>
      <c r="PZD140" s="4"/>
      <c r="PZE140" s="4"/>
      <c r="PZF140" s="4"/>
      <c r="PZG140" s="4"/>
      <c r="PZH140" s="4"/>
      <c r="PZI140" s="4"/>
      <c r="PZJ140" s="4"/>
      <c r="PZK140" s="4"/>
      <c r="PZL140" s="4"/>
      <c r="PZM140" s="4"/>
      <c r="PZN140" s="4"/>
      <c r="PZO140" s="4"/>
      <c r="PZP140" s="4"/>
      <c r="PZQ140" s="4"/>
      <c r="PZR140" s="4"/>
      <c r="PZS140" s="4"/>
      <c r="PZT140" s="4"/>
      <c r="PZU140" s="4"/>
      <c r="PZV140" s="4"/>
      <c r="PZW140" s="4"/>
      <c r="PZX140" s="4"/>
      <c r="PZY140" s="4"/>
      <c r="PZZ140" s="4"/>
      <c r="QAA140" s="4"/>
      <c r="QAB140" s="4"/>
      <c r="QAC140" s="4"/>
      <c r="QAD140" s="4"/>
      <c r="QAE140" s="4"/>
      <c r="QAF140" s="4"/>
      <c r="QAG140" s="4"/>
      <c r="QAH140" s="4"/>
      <c r="QAI140" s="4"/>
      <c r="QAJ140" s="4"/>
      <c r="QAK140" s="4"/>
      <c r="QAL140" s="4"/>
      <c r="QAM140" s="4"/>
      <c r="QAN140" s="4"/>
      <c r="QAO140" s="4"/>
      <c r="QAP140" s="4"/>
      <c r="QAQ140" s="4"/>
      <c r="QAR140" s="4"/>
      <c r="QAS140" s="4"/>
      <c r="QAT140" s="4"/>
      <c r="QAU140" s="4"/>
      <c r="QAV140" s="4"/>
      <c r="QAW140" s="4"/>
      <c r="QAX140" s="4"/>
      <c r="QAY140" s="4"/>
      <c r="QAZ140" s="4"/>
      <c r="QBA140" s="4"/>
      <c r="QBB140" s="4"/>
      <c r="QBC140" s="4"/>
      <c r="QBD140" s="4"/>
      <c r="QBE140" s="4"/>
      <c r="QBF140" s="4"/>
      <c r="QBG140" s="4"/>
      <c r="QBH140" s="4"/>
      <c r="QBI140" s="4"/>
      <c r="QBJ140" s="4"/>
      <c r="QBK140" s="4"/>
      <c r="QBL140" s="4"/>
      <c r="QBM140" s="4"/>
      <c r="QBN140" s="4"/>
      <c r="QBO140" s="4"/>
      <c r="QBP140" s="4"/>
      <c r="QBQ140" s="4"/>
      <c r="QBR140" s="4"/>
      <c r="QBS140" s="4"/>
      <c r="QBT140" s="4"/>
      <c r="QBU140" s="4"/>
      <c r="QBV140" s="4"/>
      <c r="QBW140" s="4"/>
      <c r="QBX140" s="4"/>
      <c r="QBY140" s="4"/>
      <c r="QBZ140" s="4"/>
      <c r="QCA140" s="4"/>
      <c r="QCB140" s="4"/>
      <c r="QCC140" s="4"/>
      <c r="QCD140" s="4"/>
      <c r="QCE140" s="4"/>
      <c r="QCF140" s="4"/>
      <c r="QCG140" s="4"/>
      <c r="QCH140" s="4"/>
      <c r="QCI140" s="4"/>
      <c r="QCJ140" s="4"/>
      <c r="QCK140" s="4"/>
      <c r="QCL140" s="4"/>
      <c r="QCM140" s="4"/>
      <c r="QCN140" s="4"/>
      <c r="QCO140" s="4"/>
      <c r="QCP140" s="4"/>
      <c r="QCQ140" s="4"/>
      <c r="QCR140" s="4"/>
      <c r="QCS140" s="4"/>
      <c r="QCT140" s="4"/>
      <c r="QCU140" s="4"/>
      <c r="QCV140" s="4"/>
      <c r="QCW140" s="4"/>
      <c r="QCX140" s="4"/>
      <c r="QCY140" s="4"/>
      <c r="QCZ140" s="4"/>
      <c r="QDA140" s="4"/>
      <c r="QDB140" s="4"/>
      <c r="QDC140" s="4"/>
      <c r="QDD140" s="4"/>
      <c r="QDE140" s="4"/>
      <c r="QDF140" s="4"/>
      <c r="QDG140" s="4"/>
      <c r="QDH140" s="4"/>
      <c r="QDI140" s="4"/>
      <c r="QDJ140" s="4"/>
      <c r="QDK140" s="4"/>
      <c r="QDL140" s="4"/>
      <c r="QDM140" s="4"/>
      <c r="QDN140" s="4"/>
      <c r="QDO140" s="4"/>
      <c r="QDP140" s="4"/>
      <c r="QDQ140" s="4"/>
      <c r="QDR140" s="4"/>
      <c r="QDS140" s="4"/>
      <c r="QDT140" s="4"/>
      <c r="QDU140" s="4"/>
      <c r="QDV140" s="4"/>
      <c r="QDW140" s="4"/>
      <c r="QDX140" s="4"/>
      <c r="QDY140" s="4"/>
      <c r="QDZ140" s="4"/>
      <c r="QEA140" s="4"/>
      <c r="QEB140" s="4"/>
      <c r="QEC140" s="4"/>
      <c r="QED140" s="4"/>
      <c r="QEE140" s="4"/>
      <c r="QEF140" s="4"/>
      <c r="QEG140" s="4"/>
      <c r="QEH140" s="4"/>
      <c r="QEI140" s="4"/>
      <c r="QEJ140" s="4"/>
      <c r="QEK140" s="4"/>
      <c r="QEL140" s="4"/>
      <c r="QEM140" s="4"/>
      <c r="QEN140" s="4"/>
      <c r="QEO140" s="4"/>
      <c r="QEP140" s="4"/>
      <c r="QEQ140" s="4"/>
      <c r="QER140" s="4"/>
      <c r="QES140" s="4"/>
      <c r="QET140" s="4"/>
      <c r="QEU140" s="4"/>
      <c r="QEV140" s="4"/>
      <c r="QEW140" s="4"/>
      <c r="QEX140" s="4"/>
      <c r="QEY140" s="4"/>
      <c r="QEZ140" s="4"/>
      <c r="QFA140" s="4"/>
      <c r="QFB140" s="4"/>
      <c r="QFC140" s="4"/>
      <c r="QFD140" s="4"/>
      <c r="QFE140" s="4"/>
      <c r="QFF140" s="4"/>
      <c r="QFG140" s="4"/>
      <c r="QFH140" s="4"/>
      <c r="QFI140" s="4"/>
      <c r="QFJ140" s="4"/>
      <c r="QFK140" s="4"/>
      <c r="QFL140" s="4"/>
      <c r="QFM140" s="4"/>
      <c r="QFN140" s="4"/>
      <c r="QFO140" s="4"/>
      <c r="QFP140" s="4"/>
      <c r="QFQ140" s="4"/>
      <c r="QFR140" s="4"/>
      <c r="QFS140" s="4"/>
      <c r="QFT140" s="4"/>
      <c r="QFU140" s="4"/>
      <c r="QFV140" s="4"/>
      <c r="QFW140" s="4"/>
      <c r="QFX140" s="4"/>
      <c r="QFY140" s="4"/>
      <c r="QFZ140" s="4"/>
      <c r="QGA140" s="4"/>
      <c r="QGB140" s="4"/>
      <c r="QGC140" s="4"/>
      <c r="QGD140" s="4"/>
      <c r="QGE140" s="4"/>
      <c r="QGF140" s="4"/>
      <c r="QGG140" s="4"/>
      <c r="QGH140" s="4"/>
      <c r="QGI140" s="4"/>
      <c r="QGJ140" s="4"/>
      <c r="QGK140" s="4"/>
      <c r="QGL140" s="4"/>
      <c r="QGM140" s="4"/>
      <c r="QGN140" s="4"/>
      <c r="QGO140" s="4"/>
      <c r="QGP140" s="4"/>
      <c r="QGQ140" s="4"/>
      <c r="QGR140" s="4"/>
      <c r="QGS140" s="4"/>
      <c r="QGT140" s="4"/>
      <c r="QGU140" s="4"/>
      <c r="QGV140" s="4"/>
      <c r="QGW140" s="4"/>
      <c r="QGX140" s="4"/>
      <c r="QGY140" s="4"/>
      <c r="QGZ140" s="4"/>
      <c r="QHA140" s="4"/>
      <c r="QHB140" s="4"/>
      <c r="QHC140" s="4"/>
      <c r="QHD140" s="4"/>
      <c r="QHE140" s="4"/>
      <c r="QHF140" s="4"/>
      <c r="QHG140" s="4"/>
      <c r="QHH140" s="4"/>
      <c r="QHI140" s="4"/>
      <c r="QHJ140" s="4"/>
      <c r="QHK140" s="4"/>
      <c r="QHL140" s="4"/>
      <c r="QHM140" s="4"/>
      <c r="QHN140" s="4"/>
      <c r="QHO140" s="4"/>
      <c r="QHP140" s="4"/>
      <c r="QHQ140" s="4"/>
      <c r="QHR140" s="4"/>
      <c r="QHS140" s="4"/>
      <c r="QHT140" s="4"/>
      <c r="QHU140" s="4"/>
      <c r="QHV140" s="4"/>
      <c r="QHW140" s="4"/>
      <c r="QHX140" s="4"/>
      <c r="QHY140" s="4"/>
      <c r="QHZ140" s="4"/>
      <c r="QIA140" s="4"/>
      <c r="QIB140" s="4"/>
      <c r="QIC140" s="4"/>
      <c r="QID140" s="4"/>
      <c r="QIE140" s="78"/>
      <c r="QIF140" s="78"/>
      <c r="QIG140" s="78"/>
      <c r="QIH140" s="78"/>
      <c r="QII140" s="78"/>
      <c r="QIJ140" s="78"/>
      <c r="QIK140" s="4"/>
      <c r="QIL140" s="4"/>
      <c r="QIM140" s="4"/>
      <c r="QIN140" s="4"/>
      <c r="QIO140" s="4"/>
      <c r="QIP140" s="4"/>
      <c r="QIQ140" s="4"/>
      <c r="QIR140" s="4"/>
      <c r="QIS140" s="4"/>
      <c r="QIT140" s="4"/>
      <c r="QIU140" s="4"/>
      <c r="QIV140" s="4"/>
      <c r="QIW140" s="4"/>
      <c r="QIX140" s="4"/>
      <c r="QIY140" s="4"/>
      <c r="QIZ140" s="4"/>
      <c r="QJA140" s="4"/>
      <c r="QJB140" s="4"/>
      <c r="QJC140" s="4"/>
      <c r="QJD140" s="4"/>
      <c r="QJE140" s="4"/>
      <c r="QJF140" s="4"/>
      <c r="QJG140" s="4"/>
      <c r="QJH140" s="4"/>
      <c r="QJI140" s="4"/>
      <c r="QJJ140" s="4"/>
      <c r="QJK140" s="4"/>
      <c r="QJL140" s="4"/>
      <c r="QJM140" s="4"/>
      <c r="QJN140" s="4"/>
      <c r="QJO140" s="4"/>
      <c r="QJP140" s="4"/>
      <c r="QJQ140" s="4"/>
      <c r="QJR140" s="4"/>
      <c r="QJS140" s="4"/>
      <c r="QJT140" s="4"/>
      <c r="QJU140" s="4"/>
      <c r="QJV140" s="4"/>
      <c r="QJW140" s="4"/>
      <c r="QJX140" s="4"/>
      <c r="QJY140" s="4"/>
      <c r="QJZ140" s="4"/>
      <c r="QKA140" s="4"/>
      <c r="QKB140" s="4"/>
      <c r="QKC140" s="4"/>
      <c r="QKD140" s="4"/>
      <c r="QKE140" s="4"/>
      <c r="QKF140" s="4"/>
      <c r="QKG140" s="4"/>
      <c r="QKH140" s="4"/>
      <c r="QKI140" s="4"/>
      <c r="QKJ140" s="4"/>
      <c r="QKK140" s="4"/>
      <c r="QKL140" s="4"/>
      <c r="QKM140" s="4"/>
      <c r="QKN140" s="4"/>
      <c r="QKO140" s="4"/>
      <c r="QKP140" s="4"/>
      <c r="QKQ140" s="4"/>
      <c r="QKR140" s="4"/>
      <c r="QKS140" s="4"/>
      <c r="QKT140" s="4"/>
      <c r="QKU140" s="4"/>
      <c r="QKV140" s="4"/>
      <c r="QKW140" s="4"/>
      <c r="QKX140" s="4"/>
      <c r="QKY140" s="4"/>
      <c r="QKZ140" s="4"/>
      <c r="QLA140" s="4"/>
      <c r="QLB140" s="4"/>
      <c r="QLC140" s="4"/>
      <c r="QLD140" s="4"/>
      <c r="QLE140" s="4"/>
      <c r="QLF140" s="4"/>
      <c r="QLG140" s="4"/>
      <c r="QLH140" s="4"/>
      <c r="QLI140" s="4"/>
      <c r="QLJ140" s="4"/>
      <c r="QLK140" s="4"/>
      <c r="QLL140" s="4"/>
      <c r="QLM140" s="4"/>
      <c r="QLN140" s="4"/>
      <c r="QLO140" s="4"/>
      <c r="QLP140" s="4"/>
      <c r="QLQ140" s="4"/>
      <c r="QLR140" s="4"/>
      <c r="QLS140" s="4"/>
      <c r="QLT140" s="4"/>
      <c r="QLU140" s="4"/>
      <c r="QLV140" s="4"/>
      <c r="QLW140" s="4"/>
      <c r="QLX140" s="4"/>
      <c r="QLY140" s="4"/>
      <c r="QLZ140" s="4"/>
      <c r="QMA140" s="4"/>
      <c r="QMB140" s="4"/>
      <c r="QMC140" s="4"/>
      <c r="QMD140" s="4"/>
      <c r="QME140" s="4"/>
      <c r="QMF140" s="4"/>
      <c r="QMG140" s="4"/>
      <c r="QMH140" s="4"/>
      <c r="QMI140" s="4"/>
      <c r="QMJ140" s="4"/>
      <c r="QMK140" s="4"/>
      <c r="QML140" s="4"/>
      <c r="QMM140" s="4"/>
      <c r="QMN140" s="4"/>
      <c r="QMO140" s="4"/>
      <c r="QMP140" s="4"/>
      <c r="QMQ140" s="4"/>
      <c r="QMR140" s="4"/>
      <c r="QMS140" s="4"/>
      <c r="QMT140" s="4"/>
      <c r="QMU140" s="4"/>
      <c r="QMV140" s="4"/>
      <c r="QMW140" s="4"/>
      <c r="QMX140" s="4"/>
      <c r="QMY140" s="4"/>
      <c r="QMZ140" s="4"/>
      <c r="QNA140" s="4"/>
      <c r="QNB140" s="4"/>
      <c r="QNC140" s="4"/>
      <c r="QND140" s="4"/>
      <c r="QNE140" s="4"/>
      <c r="QNF140" s="4"/>
      <c r="QNG140" s="4"/>
      <c r="QNH140" s="4"/>
      <c r="QNI140" s="4"/>
      <c r="QNJ140" s="4"/>
      <c r="QNK140" s="4"/>
      <c r="QNL140" s="4"/>
      <c r="QNM140" s="4"/>
      <c r="QNN140" s="4"/>
      <c r="QNO140" s="4"/>
      <c r="QNP140" s="4"/>
      <c r="QNQ140" s="4"/>
      <c r="QNR140" s="4"/>
      <c r="QNS140" s="4"/>
      <c r="QNT140" s="4"/>
      <c r="QNU140" s="4"/>
      <c r="QNV140" s="4"/>
      <c r="QNW140" s="4"/>
      <c r="QNX140" s="4"/>
      <c r="QNY140" s="4"/>
      <c r="QNZ140" s="4"/>
      <c r="QOA140" s="4"/>
      <c r="QOB140" s="4"/>
      <c r="QOC140" s="4"/>
      <c r="QOD140" s="4"/>
      <c r="QOE140" s="4"/>
      <c r="QOF140" s="4"/>
      <c r="QOG140" s="4"/>
      <c r="QOH140" s="4"/>
      <c r="QOI140" s="4"/>
      <c r="QOJ140" s="4"/>
      <c r="QOK140" s="4"/>
      <c r="QOL140" s="4"/>
      <c r="QOM140" s="4"/>
      <c r="QON140" s="4"/>
      <c r="QOO140" s="4"/>
      <c r="QOP140" s="4"/>
      <c r="QOQ140" s="4"/>
      <c r="QOR140" s="4"/>
      <c r="QOS140" s="4"/>
      <c r="QOT140" s="4"/>
      <c r="QOU140" s="4"/>
      <c r="QOV140" s="4"/>
      <c r="QOW140" s="4"/>
      <c r="QOX140" s="4"/>
      <c r="QOY140" s="4"/>
      <c r="QOZ140" s="4"/>
      <c r="QPA140" s="4"/>
      <c r="QPB140" s="4"/>
      <c r="QPC140" s="4"/>
      <c r="QPD140" s="4"/>
      <c r="QPE140" s="4"/>
      <c r="QPF140" s="4"/>
      <c r="QPG140" s="4"/>
      <c r="QPH140" s="4"/>
      <c r="QPI140" s="4"/>
      <c r="QPJ140" s="4"/>
      <c r="QPK140" s="4"/>
      <c r="QPL140" s="4"/>
      <c r="QPM140" s="4"/>
      <c r="QPN140" s="4"/>
      <c r="QPO140" s="4"/>
      <c r="QPP140" s="4"/>
      <c r="QPQ140" s="4"/>
      <c r="QPR140" s="4"/>
      <c r="QPS140" s="4"/>
      <c r="QPT140" s="4"/>
      <c r="QPU140" s="4"/>
      <c r="QPV140" s="4"/>
      <c r="QPW140" s="4"/>
      <c r="QPX140" s="4"/>
      <c r="QPY140" s="4"/>
      <c r="QPZ140" s="4"/>
      <c r="QQA140" s="4"/>
      <c r="QQB140" s="4"/>
      <c r="QQC140" s="4"/>
      <c r="QQD140" s="4"/>
      <c r="QQE140" s="4"/>
      <c r="QQF140" s="4"/>
      <c r="QQG140" s="4"/>
      <c r="QQH140" s="4"/>
      <c r="QQI140" s="4"/>
      <c r="QQJ140" s="4"/>
      <c r="QQK140" s="4"/>
      <c r="QQL140" s="4"/>
      <c r="QQM140" s="4"/>
      <c r="QQN140" s="4"/>
      <c r="QQO140" s="4"/>
      <c r="QQP140" s="4"/>
      <c r="QQQ140" s="4"/>
      <c r="QQR140" s="4"/>
      <c r="QQS140" s="4"/>
      <c r="QQT140" s="4"/>
      <c r="QQU140" s="4"/>
      <c r="QQV140" s="4"/>
      <c r="QQW140" s="4"/>
      <c r="QQX140" s="4"/>
      <c r="QQY140" s="4"/>
      <c r="QQZ140" s="4"/>
      <c r="QRA140" s="4"/>
      <c r="QRB140" s="4"/>
      <c r="QRC140" s="4"/>
      <c r="QRD140" s="4"/>
      <c r="QRE140" s="4"/>
      <c r="QRF140" s="4"/>
      <c r="QRG140" s="4"/>
      <c r="QRH140" s="4"/>
      <c r="QRI140" s="4"/>
      <c r="QRJ140" s="4"/>
      <c r="QRK140" s="4"/>
      <c r="QRL140" s="4"/>
      <c r="QRM140" s="4"/>
      <c r="QRN140" s="4"/>
      <c r="QRO140" s="4"/>
      <c r="QRP140" s="4"/>
      <c r="QRQ140" s="4"/>
      <c r="QRR140" s="4"/>
      <c r="QRS140" s="4"/>
      <c r="QRT140" s="4"/>
      <c r="QRU140" s="4"/>
      <c r="QRV140" s="4"/>
      <c r="QRW140" s="4"/>
      <c r="QRX140" s="4"/>
      <c r="QRY140" s="4"/>
      <c r="QRZ140" s="4"/>
      <c r="QSA140" s="78"/>
      <c r="QSB140" s="78"/>
      <c r="QSC140" s="78"/>
      <c r="QSD140" s="78"/>
      <c r="QSE140" s="78"/>
      <c r="QSF140" s="78"/>
      <c r="QSG140" s="4"/>
      <c r="QSH140" s="4"/>
      <c r="QSI140" s="4"/>
      <c r="QSJ140" s="4"/>
      <c r="QSK140" s="4"/>
      <c r="QSL140" s="4"/>
      <c r="QSM140" s="4"/>
      <c r="QSN140" s="4"/>
      <c r="QSO140" s="4"/>
      <c r="QSP140" s="4"/>
      <c r="QSQ140" s="4"/>
      <c r="QSR140" s="4"/>
      <c r="QSS140" s="4"/>
      <c r="QST140" s="4"/>
      <c r="QSU140" s="4"/>
      <c r="QSV140" s="4"/>
      <c r="QSW140" s="4"/>
      <c r="QSX140" s="4"/>
      <c r="QSY140" s="4"/>
      <c r="QSZ140" s="4"/>
      <c r="QTA140" s="4"/>
      <c r="QTB140" s="4"/>
      <c r="QTC140" s="4"/>
      <c r="QTD140" s="4"/>
      <c r="QTE140" s="4"/>
      <c r="QTF140" s="4"/>
      <c r="QTG140" s="4"/>
      <c r="QTH140" s="4"/>
      <c r="QTI140" s="4"/>
      <c r="QTJ140" s="4"/>
      <c r="QTK140" s="4"/>
      <c r="QTL140" s="4"/>
      <c r="QTM140" s="4"/>
      <c r="QTN140" s="4"/>
      <c r="QTO140" s="4"/>
      <c r="QTP140" s="4"/>
      <c r="QTQ140" s="4"/>
      <c r="QTR140" s="4"/>
      <c r="QTS140" s="4"/>
      <c r="QTT140" s="4"/>
      <c r="QTU140" s="4"/>
      <c r="QTV140" s="4"/>
      <c r="QTW140" s="4"/>
      <c r="QTX140" s="4"/>
      <c r="QTY140" s="4"/>
      <c r="QTZ140" s="4"/>
      <c r="QUA140" s="4"/>
      <c r="QUB140" s="4"/>
      <c r="QUC140" s="4"/>
      <c r="QUD140" s="4"/>
      <c r="QUE140" s="4"/>
      <c r="QUF140" s="4"/>
      <c r="QUG140" s="4"/>
      <c r="QUH140" s="4"/>
      <c r="QUI140" s="4"/>
      <c r="QUJ140" s="4"/>
      <c r="QUK140" s="4"/>
      <c r="QUL140" s="4"/>
      <c r="QUM140" s="4"/>
      <c r="QUN140" s="4"/>
      <c r="QUO140" s="4"/>
      <c r="QUP140" s="4"/>
      <c r="QUQ140" s="4"/>
      <c r="QUR140" s="4"/>
      <c r="QUS140" s="4"/>
      <c r="QUT140" s="4"/>
      <c r="QUU140" s="4"/>
      <c r="QUV140" s="4"/>
      <c r="QUW140" s="4"/>
      <c r="QUX140" s="4"/>
      <c r="QUY140" s="4"/>
      <c r="QUZ140" s="4"/>
      <c r="QVA140" s="4"/>
      <c r="QVB140" s="4"/>
      <c r="QVC140" s="4"/>
      <c r="QVD140" s="4"/>
      <c r="QVE140" s="4"/>
      <c r="QVF140" s="4"/>
      <c r="QVG140" s="4"/>
      <c r="QVH140" s="4"/>
      <c r="QVI140" s="4"/>
      <c r="QVJ140" s="4"/>
      <c r="QVK140" s="4"/>
      <c r="QVL140" s="4"/>
      <c r="QVM140" s="4"/>
      <c r="QVN140" s="4"/>
      <c r="QVO140" s="4"/>
      <c r="QVP140" s="4"/>
      <c r="QVQ140" s="4"/>
      <c r="QVR140" s="4"/>
      <c r="QVS140" s="4"/>
      <c r="QVT140" s="4"/>
      <c r="QVU140" s="4"/>
      <c r="QVV140" s="4"/>
      <c r="QVW140" s="4"/>
      <c r="QVX140" s="4"/>
      <c r="QVY140" s="4"/>
      <c r="QVZ140" s="4"/>
      <c r="QWA140" s="4"/>
      <c r="QWB140" s="4"/>
      <c r="QWC140" s="4"/>
      <c r="QWD140" s="4"/>
      <c r="QWE140" s="4"/>
      <c r="QWF140" s="4"/>
      <c r="QWG140" s="4"/>
      <c r="QWH140" s="4"/>
      <c r="QWI140" s="4"/>
      <c r="QWJ140" s="4"/>
      <c r="QWK140" s="4"/>
      <c r="QWL140" s="4"/>
      <c r="QWM140" s="4"/>
      <c r="QWN140" s="4"/>
      <c r="QWO140" s="4"/>
      <c r="QWP140" s="4"/>
      <c r="QWQ140" s="4"/>
      <c r="QWR140" s="4"/>
      <c r="QWS140" s="4"/>
      <c r="QWT140" s="4"/>
      <c r="QWU140" s="4"/>
      <c r="QWV140" s="4"/>
      <c r="QWW140" s="4"/>
      <c r="QWX140" s="4"/>
      <c r="QWY140" s="4"/>
      <c r="QWZ140" s="4"/>
      <c r="QXA140" s="4"/>
      <c r="QXB140" s="4"/>
      <c r="QXC140" s="4"/>
      <c r="QXD140" s="4"/>
      <c r="QXE140" s="4"/>
      <c r="QXF140" s="4"/>
      <c r="QXG140" s="4"/>
      <c r="QXH140" s="4"/>
      <c r="QXI140" s="4"/>
      <c r="QXJ140" s="4"/>
      <c r="QXK140" s="4"/>
      <c r="QXL140" s="4"/>
      <c r="QXM140" s="4"/>
      <c r="QXN140" s="4"/>
      <c r="QXO140" s="4"/>
      <c r="QXP140" s="4"/>
      <c r="QXQ140" s="4"/>
      <c r="QXR140" s="4"/>
      <c r="QXS140" s="4"/>
      <c r="QXT140" s="4"/>
      <c r="QXU140" s="4"/>
      <c r="QXV140" s="4"/>
      <c r="QXW140" s="4"/>
      <c r="QXX140" s="4"/>
      <c r="QXY140" s="4"/>
      <c r="QXZ140" s="4"/>
      <c r="QYA140" s="4"/>
      <c r="QYB140" s="4"/>
      <c r="QYC140" s="4"/>
      <c r="QYD140" s="4"/>
      <c r="QYE140" s="4"/>
      <c r="QYF140" s="4"/>
      <c r="QYG140" s="4"/>
      <c r="QYH140" s="4"/>
      <c r="QYI140" s="4"/>
      <c r="QYJ140" s="4"/>
      <c r="QYK140" s="4"/>
      <c r="QYL140" s="4"/>
      <c r="QYM140" s="4"/>
      <c r="QYN140" s="4"/>
      <c r="QYO140" s="4"/>
      <c r="QYP140" s="4"/>
      <c r="QYQ140" s="4"/>
      <c r="QYR140" s="4"/>
      <c r="QYS140" s="4"/>
      <c r="QYT140" s="4"/>
      <c r="QYU140" s="4"/>
      <c r="QYV140" s="4"/>
      <c r="QYW140" s="4"/>
      <c r="QYX140" s="4"/>
      <c r="QYY140" s="4"/>
      <c r="QYZ140" s="4"/>
      <c r="QZA140" s="4"/>
      <c r="QZB140" s="4"/>
      <c r="QZC140" s="4"/>
      <c r="QZD140" s="4"/>
      <c r="QZE140" s="4"/>
      <c r="QZF140" s="4"/>
      <c r="QZG140" s="4"/>
      <c r="QZH140" s="4"/>
      <c r="QZI140" s="4"/>
      <c r="QZJ140" s="4"/>
      <c r="QZK140" s="4"/>
      <c r="QZL140" s="4"/>
      <c r="QZM140" s="4"/>
      <c r="QZN140" s="4"/>
      <c r="QZO140" s="4"/>
      <c r="QZP140" s="4"/>
      <c r="QZQ140" s="4"/>
      <c r="QZR140" s="4"/>
      <c r="QZS140" s="4"/>
      <c r="QZT140" s="4"/>
      <c r="QZU140" s="4"/>
      <c r="QZV140" s="4"/>
      <c r="QZW140" s="4"/>
      <c r="QZX140" s="4"/>
      <c r="QZY140" s="4"/>
      <c r="QZZ140" s="4"/>
      <c r="RAA140" s="4"/>
      <c r="RAB140" s="4"/>
      <c r="RAC140" s="4"/>
      <c r="RAD140" s="4"/>
      <c r="RAE140" s="4"/>
      <c r="RAF140" s="4"/>
      <c r="RAG140" s="4"/>
      <c r="RAH140" s="4"/>
      <c r="RAI140" s="4"/>
      <c r="RAJ140" s="4"/>
      <c r="RAK140" s="4"/>
      <c r="RAL140" s="4"/>
      <c r="RAM140" s="4"/>
      <c r="RAN140" s="4"/>
      <c r="RAO140" s="4"/>
      <c r="RAP140" s="4"/>
      <c r="RAQ140" s="4"/>
      <c r="RAR140" s="4"/>
      <c r="RAS140" s="4"/>
      <c r="RAT140" s="4"/>
      <c r="RAU140" s="4"/>
      <c r="RAV140" s="4"/>
      <c r="RAW140" s="4"/>
      <c r="RAX140" s="4"/>
      <c r="RAY140" s="4"/>
      <c r="RAZ140" s="4"/>
      <c r="RBA140" s="4"/>
      <c r="RBB140" s="4"/>
      <c r="RBC140" s="4"/>
      <c r="RBD140" s="4"/>
      <c r="RBE140" s="4"/>
      <c r="RBF140" s="4"/>
      <c r="RBG140" s="4"/>
      <c r="RBH140" s="4"/>
      <c r="RBI140" s="4"/>
      <c r="RBJ140" s="4"/>
      <c r="RBK140" s="4"/>
      <c r="RBL140" s="4"/>
      <c r="RBM140" s="4"/>
      <c r="RBN140" s="4"/>
      <c r="RBO140" s="4"/>
      <c r="RBP140" s="4"/>
      <c r="RBQ140" s="4"/>
      <c r="RBR140" s="4"/>
      <c r="RBS140" s="4"/>
      <c r="RBT140" s="4"/>
      <c r="RBU140" s="4"/>
      <c r="RBV140" s="4"/>
      <c r="RBW140" s="78"/>
      <c r="RBX140" s="78"/>
      <c r="RBY140" s="78"/>
      <c r="RBZ140" s="78"/>
      <c r="RCA140" s="78"/>
      <c r="RCB140" s="78"/>
      <c r="RCC140" s="4"/>
      <c r="RCD140" s="4"/>
      <c r="RCE140" s="4"/>
      <c r="RCF140" s="4"/>
      <c r="RCG140" s="4"/>
      <c r="RCH140" s="4"/>
      <c r="RCI140" s="4"/>
      <c r="RCJ140" s="4"/>
      <c r="RCK140" s="4"/>
      <c r="RCL140" s="4"/>
      <c r="RCM140" s="4"/>
      <c r="RCN140" s="4"/>
      <c r="RCO140" s="4"/>
      <c r="RCP140" s="4"/>
      <c r="RCQ140" s="4"/>
      <c r="RCR140" s="4"/>
      <c r="RCS140" s="4"/>
      <c r="RCT140" s="4"/>
      <c r="RCU140" s="4"/>
      <c r="RCV140" s="4"/>
      <c r="RCW140" s="4"/>
      <c r="RCX140" s="4"/>
      <c r="RCY140" s="4"/>
      <c r="RCZ140" s="4"/>
      <c r="RDA140" s="4"/>
      <c r="RDB140" s="4"/>
      <c r="RDC140" s="4"/>
      <c r="RDD140" s="4"/>
      <c r="RDE140" s="4"/>
      <c r="RDF140" s="4"/>
      <c r="RDG140" s="4"/>
      <c r="RDH140" s="4"/>
      <c r="RDI140" s="4"/>
      <c r="RDJ140" s="4"/>
      <c r="RDK140" s="4"/>
      <c r="RDL140" s="4"/>
      <c r="RDM140" s="4"/>
      <c r="RDN140" s="4"/>
      <c r="RDO140" s="4"/>
      <c r="RDP140" s="4"/>
      <c r="RDQ140" s="4"/>
      <c r="RDR140" s="4"/>
      <c r="RDS140" s="4"/>
      <c r="RDT140" s="4"/>
      <c r="RDU140" s="4"/>
      <c r="RDV140" s="4"/>
      <c r="RDW140" s="4"/>
      <c r="RDX140" s="4"/>
      <c r="RDY140" s="4"/>
      <c r="RDZ140" s="4"/>
      <c r="REA140" s="4"/>
      <c r="REB140" s="4"/>
      <c r="REC140" s="4"/>
      <c r="RED140" s="4"/>
      <c r="REE140" s="4"/>
      <c r="REF140" s="4"/>
      <c r="REG140" s="4"/>
      <c r="REH140" s="4"/>
      <c r="REI140" s="4"/>
      <c r="REJ140" s="4"/>
      <c r="REK140" s="4"/>
      <c r="REL140" s="4"/>
      <c r="REM140" s="4"/>
      <c r="REN140" s="4"/>
      <c r="REO140" s="4"/>
      <c r="REP140" s="4"/>
      <c r="REQ140" s="4"/>
      <c r="RER140" s="4"/>
      <c r="RES140" s="4"/>
      <c r="RET140" s="4"/>
      <c r="REU140" s="4"/>
      <c r="REV140" s="4"/>
      <c r="REW140" s="4"/>
      <c r="REX140" s="4"/>
      <c r="REY140" s="4"/>
      <c r="REZ140" s="4"/>
      <c r="RFA140" s="4"/>
      <c r="RFB140" s="4"/>
      <c r="RFC140" s="4"/>
      <c r="RFD140" s="4"/>
      <c r="RFE140" s="4"/>
      <c r="RFF140" s="4"/>
      <c r="RFG140" s="4"/>
      <c r="RFH140" s="4"/>
      <c r="RFI140" s="4"/>
      <c r="RFJ140" s="4"/>
      <c r="RFK140" s="4"/>
      <c r="RFL140" s="4"/>
      <c r="RFM140" s="4"/>
      <c r="RFN140" s="4"/>
      <c r="RFO140" s="4"/>
      <c r="RFP140" s="4"/>
      <c r="RFQ140" s="4"/>
      <c r="RFR140" s="4"/>
      <c r="RFS140" s="4"/>
      <c r="RFT140" s="4"/>
      <c r="RFU140" s="4"/>
      <c r="RFV140" s="4"/>
      <c r="RFW140" s="4"/>
      <c r="RFX140" s="4"/>
      <c r="RFY140" s="4"/>
      <c r="RFZ140" s="4"/>
      <c r="RGA140" s="4"/>
      <c r="RGB140" s="4"/>
      <c r="RGC140" s="4"/>
      <c r="RGD140" s="4"/>
      <c r="RGE140" s="4"/>
      <c r="RGF140" s="4"/>
      <c r="RGG140" s="4"/>
      <c r="RGH140" s="4"/>
      <c r="RGI140" s="4"/>
      <c r="RGJ140" s="4"/>
      <c r="RGK140" s="4"/>
      <c r="RGL140" s="4"/>
      <c r="RGM140" s="4"/>
      <c r="RGN140" s="4"/>
      <c r="RGO140" s="4"/>
      <c r="RGP140" s="4"/>
      <c r="RGQ140" s="4"/>
      <c r="RGR140" s="4"/>
      <c r="RGS140" s="4"/>
      <c r="RGT140" s="4"/>
      <c r="RGU140" s="4"/>
      <c r="RGV140" s="4"/>
      <c r="RGW140" s="4"/>
      <c r="RGX140" s="4"/>
      <c r="RGY140" s="4"/>
      <c r="RGZ140" s="4"/>
      <c r="RHA140" s="4"/>
      <c r="RHB140" s="4"/>
      <c r="RHC140" s="4"/>
      <c r="RHD140" s="4"/>
      <c r="RHE140" s="4"/>
      <c r="RHF140" s="4"/>
      <c r="RHG140" s="4"/>
      <c r="RHH140" s="4"/>
      <c r="RHI140" s="4"/>
      <c r="RHJ140" s="4"/>
      <c r="RHK140" s="4"/>
      <c r="RHL140" s="4"/>
      <c r="RHM140" s="4"/>
      <c r="RHN140" s="4"/>
      <c r="RHO140" s="4"/>
      <c r="RHP140" s="4"/>
      <c r="RHQ140" s="4"/>
      <c r="RHR140" s="4"/>
      <c r="RHS140" s="4"/>
      <c r="RHT140" s="4"/>
      <c r="RHU140" s="4"/>
      <c r="RHV140" s="4"/>
      <c r="RHW140" s="4"/>
      <c r="RHX140" s="4"/>
      <c r="RHY140" s="4"/>
      <c r="RHZ140" s="4"/>
      <c r="RIA140" s="4"/>
      <c r="RIB140" s="4"/>
      <c r="RIC140" s="4"/>
      <c r="RID140" s="4"/>
      <c r="RIE140" s="4"/>
      <c r="RIF140" s="4"/>
      <c r="RIG140" s="4"/>
      <c r="RIH140" s="4"/>
      <c r="RII140" s="4"/>
      <c r="RIJ140" s="4"/>
      <c r="RIK140" s="4"/>
      <c r="RIL140" s="4"/>
      <c r="RIM140" s="4"/>
      <c r="RIN140" s="4"/>
      <c r="RIO140" s="4"/>
      <c r="RIP140" s="4"/>
      <c r="RIQ140" s="4"/>
      <c r="RIR140" s="4"/>
      <c r="RIS140" s="4"/>
      <c r="RIT140" s="4"/>
      <c r="RIU140" s="4"/>
      <c r="RIV140" s="4"/>
      <c r="RIW140" s="4"/>
      <c r="RIX140" s="4"/>
      <c r="RIY140" s="4"/>
      <c r="RIZ140" s="4"/>
      <c r="RJA140" s="4"/>
      <c r="RJB140" s="4"/>
      <c r="RJC140" s="4"/>
      <c r="RJD140" s="4"/>
      <c r="RJE140" s="4"/>
      <c r="RJF140" s="4"/>
      <c r="RJG140" s="4"/>
      <c r="RJH140" s="4"/>
      <c r="RJI140" s="4"/>
      <c r="RJJ140" s="4"/>
      <c r="RJK140" s="4"/>
      <c r="RJL140" s="4"/>
      <c r="RJM140" s="4"/>
      <c r="RJN140" s="4"/>
      <c r="RJO140" s="4"/>
      <c r="RJP140" s="4"/>
      <c r="RJQ140" s="4"/>
      <c r="RJR140" s="4"/>
      <c r="RJS140" s="4"/>
      <c r="RJT140" s="4"/>
      <c r="RJU140" s="4"/>
      <c r="RJV140" s="4"/>
      <c r="RJW140" s="4"/>
      <c r="RJX140" s="4"/>
      <c r="RJY140" s="4"/>
      <c r="RJZ140" s="4"/>
      <c r="RKA140" s="4"/>
      <c r="RKB140" s="4"/>
      <c r="RKC140" s="4"/>
      <c r="RKD140" s="4"/>
      <c r="RKE140" s="4"/>
      <c r="RKF140" s="4"/>
      <c r="RKG140" s="4"/>
      <c r="RKH140" s="4"/>
      <c r="RKI140" s="4"/>
      <c r="RKJ140" s="4"/>
      <c r="RKK140" s="4"/>
      <c r="RKL140" s="4"/>
      <c r="RKM140" s="4"/>
      <c r="RKN140" s="4"/>
      <c r="RKO140" s="4"/>
      <c r="RKP140" s="4"/>
      <c r="RKQ140" s="4"/>
      <c r="RKR140" s="4"/>
      <c r="RKS140" s="4"/>
      <c r="RKT140" s="4"/>
      <c r="RKU140" s="4"/>
      <c r="RKV140" s="4"/>
      <c r="RKW140" s="4"/>
      <c r="RKX140" s="4"/>
      <c r="RKY140" s="4"/>
      <c r="RKZ140" s="4"/>
      <c r="RLA140" s="4"/>
      <c r="RLB140" s="4"/>
      <c r="RLC140" s="4"/>
      <c r="RLD140" s="4"/>
      <c r="RLE140" s="4"/>
      <c r="RLF140" s="4"/>
      <c r="RLG140" s="4"/>
      <c r="RLH140" s="4"/>
      <c r="RLI140" s="4"/>
      <c r="RLJ140" s="4"/>
      <c r="RLK140" s="4"/>
      <c r="RLL140" s="4"/>
      <c r="RLM140" s="4"/>
      <c r="RLN140" s="4"/>
      <c r="RLO140" s="4"/>
      <c r="RLP140" s="4"/>
      <c r="RLQ140" s="4"/>
      <c r="RLR140" s="4"/>
      <c r="RLS140" s="78"/>
      <c r="RLT140" s="78"/>
      <c r="RLU140" s="78"/>
      <c r="RLV140" s="78"/>
      <c r="RLW140" s="78"/>
      <c r="RLX140" s="78"/>
      <c r="RLY140" s="4"/>
      <c r="RLZ140" s="4"/>
      <c r="RMA140" s="4"/>
      <c r="RMB140" s="4"/>
      <c r="RMC140" s="4"/>
      <c r="RMD140" s="4"/>
      <c r="RME140" s="4"/>
      <c r="RMF140" s="4"/>
      <c r="RMG140" s="4"/>
      <c r="RMH140" s="4"/>
      <c r="RMI140" s="4"/>
      <c r="RMJ140" s="4"/>
      <c r="RMK140" s="4"/>
      <c r="RML140" s="4"/>
      <c r="RMM140" s="4"/>
      <c r="RMN140" s="4"/>
      <c r="RMO140" s="4"/>
      <c r="RMP140" s="4"/>
      <c r="RMQ140" s="4"/>
      <c r="RMR140" s="4"/>
      <c r="RMS140" s="4"/>
      <c r="RMT140" s="4"/>
      <c r="RMU140" s="4"/>
      <c r="RMV140" s="4"/>
      <c r="RMW140" s="4"/>
      <c r="RMX140" s="4"/>
      <c r="RMY140" s="4"/>
      <c r="RMZ140" s="4"/>
      <c r="RNA140" s="4"/>
      <c r="RNB140" s="4"/>
      <c r="RNC140" s="4"/>
      <c r="RND140" s="4"/>
      <c r="RNE140" s="4"/>
      <c r="RNF140" s="4"/>
      <c r="RNG140" s="4"/>
      <c r="RNH140" s="4"/>
      <c r="RNI140" s="4"/>
      <c r="RNJ140" s="4"/>
      <c r="RNK140" s="4"/>
      <c r="RNL140" s="4"/>
      <c r="RNM140" s="4"/>
      <c r="RNN140" s="4"/>
      <c r="RNO140" s="4"/>
      <c r="RNP140" s="4"/>
      <c r="RNQ140" s="4"/>
      <c r="RNR140" s="4"/>
      <c r="RNS140" s="4"/>
      <c r="RNT140" s="4"/>
      <c r="RNU140" s="4"/>
      <c r="RNV140" s="4"/>
      <c r="RNW140" s="4"/>
      <c r="RNX140" s="4"/>
      <c r="RNY140" s="4"/>
      <c r="RNZ140" s="4"/>
      <c r="ROA140" s="4"/>
      <c r="ROB140" s="4"/>
      <c r="ROC140" s="4"/>
      <c r="ROD140" s="4"/>
      <c r="ROE140" s="4"/>
      <c r="ROF140" s="4"/>
      <c r="ROG140" s="4"/>
      <c r="ROH140" s="4"/>
      <c r="ROI140" s="4"/>
      <c r="ROJ140" s="4"/>
      <c r="ROK140" s="4"/>
      <c r="ROL140" s="4"/>
      <c r="ROM140" s="4"/>
      <c r="RON140" s="4"/>
      <c r="ROO140" s="4"/>
      <c r="ROP140" s="4"/>
      <c r="ROQ140" s="4"/>
      <c r="ROR140" s="4"/>
      <c r="ROS140" s="4"/>
      <c r="ROT140" s="4"/>
      <c r="ROU140" s="4"/>
      <c r="ROV140" s="4"/>
      <c r="ROW140" s="4"/>
      <c r="ROX140" s="4"/>
      <c r="ROY140" s="4"/>
      <c r="ROZ140" s="4"/>
      <c r="RPA140" s="4"/>
      <c r="RPB140" s="4"/>
      <c r="RPC140" s="4"/>
      <c r="RPD140" s="4"/>
      <c r="RPE140" s="4"/>
      <c r="RPF140" s="4"/>
      <c r="RPG140" s="4"/>
      <c r="RPH140" s="4"/>
      <c r="RPI140" s="4"/>
      <c r="RPJ140" s="4"/>
      <c r="RPK140" s="4"/>
      <c r="RPL140" s="4"/>
      <c r="RPM140" s="4"/>
      <c r="RPN140" s="4"/>
      <c r="RPO140" s="4"/>
      <c r="RPP140" s="4"/>
      <c r="RPQ140" s="4"/>
      <c r="RPR140" s="4"/>
      <c r="RPS140" s="4"/>
      <c r="RPT140" s="4"/>
      <c r="RPU140" s="4"/>
      <c r="RPV140" s="4"/>
      <c r="RPW140" s="4"/>
      <c r="RPX140" s="4"/>
      <c r="RPY140" s="4"/>
      <c r="RPZ140" s="4"/>
      <c r="RQA140" s="4"/>
      <c r="RQB140" s="4"/>
      <c r="RQC140" s="4"/>
      <c r="RQD140" s="4"/>
      <c r="RQE140" s="4"/>
      <c r="RQF140" s="4"/>
      <c r="RQG140" s="4"/>
      <c r="RQH140" s="4"/>
      <c r="RQI140" s="4"/>
      <c r="RQJ140" s="4"/>
      <c r="RQK140" s="4"/>
      <c r="RQL140" s="4"/>
      <c r="RQM140" s="4"/>
      <c r="RQN140" s="4"/>
      <c r="RQO140" s="4"/>
      <c r="RQP140" s="4"/>
      <c r="RQQ140" s="4"/>
      <c r="RQR140" s="4"/>
      <c r="RQS140" s="4"/>
      <c r="RQT140" s="4"/>
      <c r="RQU140" s="4"/>
      <c r="RQV140" s="4"/>
      <c r="RQW140" s="4"/>
      <c r="RQX140" s="4"/>
      <c r="RQY140" s="4"/>
      <c r="RQZ140" s="4"/>
      <c r="RRA140" s="4"/>
      <c r="RRB140" s="4"/>
      <c r="RRC140" s="4"/>
      <c r="RRD140" s="4"/>
      <c r="RRE140" s="4"/>
      <c r="RRF140" s="4"/>
      <c r="RRG140" s="4"/>
      <c r="RRH140" s="4"/>
      <c r="RRI140" s="4"/>
      <c r="RRJ140" s="4"/>
      <c r="RRK140" s="4"/>
      <c r="RRL140" s="4"/>
      <c r="RRM140" s="4"/>
      <c r="RRN140" s="4"/>
      <c r="RRO140" s="4"/>
      <c r="RRP140" s="4"/>
      <c r="RRQ140" s="4"/>
      <c r="RRR140" s="4"/>
      <c r="RRS140" s="4"/>
      <c r="RRT140" s="4"/>
      <c r="RRU140" s="4"/>
      <c r="RRV140" s="4"/>
      <c r="RRW140" s="4"/>
      <c r="RRX140" s="4"/>
      <c r="RRY140" s="4"/>
      <c r="RRZ140" s="4"/>
      <c r="RSA140" s="4"/>
      <c r="RSB140" s="4"/>
      <c r="RSC140" s="4"/>
      <c r="RSD140" s="4"/>
      <c r="RSE140" s="4"/>
      <c r="RSF140" s="4"/>
      <c r="RSG140" s="4"/>
      <c r="RSH140" s="4"/>
      <c r="RSI140" s="4"/>
      <c r="RSJ140" s="4"/>
      <c r="RSK140" s="4"/>
      <c r="RSL140" s="4"/>
      <c r="RSM140" s="4"/>
      <c r="RSN140" s="4"/>
      <c r="RSO140" s="4"/>
      <c r="RSP140" s="4"/>
      <c r="RSQ140" s="4"/>
      <c r="RSR140" s="4"/>
      <c r="RSS140" s="4"/>
      <c r="RST140" s="4"/>
      <c r="RSU140" s="4"/>
      <c r="RSV140" s="4"/>
      <c r="RSW140" s="4"/>
      <c r="RSX140" s="4"/>
      <c r="RSY140" s="4"/>
      <c r="RSZ140" s="4"/>
      <c r="RTA140" s="4"/>
      <c r="RTB140" s="4"/>
      <c r="RTC140" s="4"/>
      <c r="RTD140" s="4"/>
      <c r="RTE140" s="4"/>
      <c r="RTF140" s="4"/>
      <c r="RTG140" s="4"/>
      <c r="RTH140" s="4"/>
      <c r="RTI140" s="4"/>
      <c r="RTJ140" s="4"/>
      <c r="RTK140" s="4"/>
      <c r="RTL140" s="4"/>
      <c r="RTM140" s="4"/>
      <c r="RTN140" s="4"/>
      <c r="RTO140" s="4"/>
      <c r="RTP140" s="4"/>
      <c r="RTQ140" s="4"/>
      <c r="RTR140" s="4"/>
      <c r="RTS140" s="4"/>
      <c r="RTT140" s="4"/>
      <c r="RTU140" s="4"/>
      <c r="RTV140" s="4"/>
      <c r="RTW140" s="4"/>
      <c r="RTX140" s="4"/>
      <c r="RTY140" s="4"/>
      <c r="RTZ140" s="4"/>
      <c r="RUA140" s="4"/>
      <c r="RUB140" s="4"/>
      <c r="RUC140" s="4"/>
      <c r="RUD140" s="4"/>
      <c r="RUE140" s="4"/>
      <c r="RUF140" s="4"/>
      <c r="RUG140" s="4"/>
      <c r="RUH140" s="4"/>
      <c r="RUI140" s="4"/>
      <c r="RUJ140" s="4"/>
      <c r="RUK140" s="4"/>
      <c r="RUL140" s="4"/>
      <c r="RUM140" s="4"/>
      <c r="RUN140" s="4"/>
      <c r="RUO140" s="4"/>
      <c r="RUP140" s="4"/>
      <c r="RUQ140" s="4"/>
      <c r="RUR140" s="4"/>
      <c r="RUS140" s="4"/>
      <c r="RUT140" s="4"/>
      <c r="RUU140" s="4"/>
      <c r="RUV140" s="4"/>
      <c r="RUW140" s="4"/>
      <c r="RUX140" s="4"/>
      <c r="RUY140" s="4"/>
      <c r="RUZ140" s="4"/>
      <c r="RVA140" s="4"/>
      <c r="RVB140" s="4"/>
      <c r="RVC140" s="4"/>
      <c r="RVD140" s="4"/>
      <c r="RVE140" s="4"/>
      <c r="RVF140" s="4"/>
      <c r="RVG140" s="4"/>
      <c r="RVH140" s="4"/>
      <c r="RVI140" s="4"/>
      <c r="RVJ140" s="4"/>
      <c r="RVK140" s="4"/>
      <c r="RVL140" s="4"/>
      <c r="RVM140" s="4"/>
      <c r="RVN140" s="4"/>
      <c r="RVO140" s="78"/>
      <c r="RVP140" s="78"/>
      <c r="RVQ140" s="78"/>
      <c r="RVR140" s="78"/>
      <c r="RVS140" s="78"/>
      <c r="RVT140" s="78"/>
      <c r="RVU140" s="4"/>
      <c r="RVV140" s="4"/>
      <c r="RVW140" s="4"/>
      <c r="RVX140" s="4"/>
      <c r="RVY140" s="4"/>
      <c r="RVZ140" s="4"/>
      <c r="RWA140" s="4"/>
      <c r="RWB140" s="4"/>
      <c r="RWC140" s="4"/>
      <c r="RWD140" s="4"/>
      <c r="RWE140" s="4"/>
      <c r="RWF140" s="4"/>
      <c r="RWG140" s="4"/>
      <c r="RWH140" s="4"/>
      <c r="RWI140" s="4"/>
      <c r="RWJ140" s="4"/>
      <c r="RWK140" s="4"/>
      <c r="RWL140" s="4"/>
      <c r="RWM140" s="4"/>
      <c r="RWN140" s="4"/>
      <c r="RWO140" s="4"/>
      <c r="RWP140" s="4"/>
      <c r="RWQ140" s="4"/>
      <c r="RWR140" s="4"/>
      <c r="RWS140" s="4"/>
      <c r="RWT140" s="4"/>
      <c r="RWU140" s="4"/>
      <c r="RWV140" s="4"/>
      <c r="RWW140" s="4"/>
      <c r="RWX140" s="4"/>
      <c r="RWY140" s="4"/>
      <c r="RWZ140" s="4"/>
      <c r="RXA140" s="4"/>
      <c r="RXB140" s="4"/>
      <c r="RXC140" s="4"/>
      <c r="RXD140" s="4"/>
      <c r="RXE140" s="4"/>
      <c r="RXF140" s="4"/>
      <c r="RXG140" s="4"/>
      <c r="RXH140" s="4"/>
      <c r="RXI140" s="4"/>
      <c r="RXJ140" s="4"/>
      <c r="RXK140" s="4"/>
      <c r="RXL140" s="4"/>
      <c r="RXM140" s="4"/>
      <c r="RXN140" s="4"/>
      <c r="RXO140" s="4"/>
      <c r="RXP140" s="4"/>
      <c r="RXQ140" s="4"/>
      <c r="RXR140" s="4"/>
      <c r="RXS140" s="4"/>
      <c r="RXT140" s="4"/>
      <c r="RXU140" s="4"/>
      <c r="RXV140" s="4"/>
      <c r="RXW140" s="4"/>
      <c r="RXX140" s="4"/>
      <c r="RXY140" s="4"/>
      <c r="RXZ140" s="4"/>
      <c r="RYA140" s="4"/>
      <c r="RYB140" s="4"/>
      <c r="RYC140" s="4"/>
      <c r="RYD140" s="4"/>
      <c r="RYE140" s="4"/>
      <c r="RYF140" s="4"/>
      <c r="RYG140" s="4"/>
      <c r="RYH140" s="4"/>
      <c r="RYI140" s="4"/>
      <c r="RYJ140" s="4"/>
      <c r="RYK140" s="4"/>
      <c r="RYL140" s="4"/>
      <c r="RYM140" s="4"/>
      <c r="RYN140" s="4"/>
      <c r="RYO140" s="4"/>
      <c r="RYP140" s="4"/>
      <c r="RYQ140" s="4"/>
      <c r="RYR140" s="4"/>
      <c r="RYS140" s="4"/>
      <c r="RYT140" s="4"/>
      <c r="RYU140" s="4"/>
      <c r="RYV140" s="4"/>
      <c r="RYW140" s="4"/>
      <c r="RYX140" s="4"/>
      <c r="RYY140" s="4"/>
      <c r="RYZ140" s="4"/>
      <c r="RZA140" s="4"/>
      <c r="RZB140" s="4"/>
      <c r="RZC140" s="4"/>
      <c r="RZD140" s="4"/>
      <c r="RZE140" s="4"/>
      <c r="RZF140" s="4"/>
      <c r="RZG140" s="4"/>
      <c r="RZH140" s="4"/>
      <c r="RZI140" s="4"/>
      <c r="RZJ140" s="4"/>
      <c r="RZK140" s="4"/>
      <c r="RZL140" s="4"/>
      <c r="RZM140" s="4"/>
      <c r="RZN140" s="4"/>
      <c r="RZO140" s="4"/>
      <c r="RZP140" s="4"/>
      <c r="RZQ140" s="4"/>
      <c r="RZR140" s="4"/>
      <c r="RZS140" s="4"/>
      <c r="RZT140" s="4"/>
      <c r="RZU140" s="4"/>
      <c r="RZV140" s="4"/>
      <c r="RZW140" s="4"/>
      <c r="RZX140" s="4"/>
      <c r="RZY140" s="4"/>
      <c r="RZZ140" s="4"/>
      <c r="SAA140" s="4"/>
      <c r="SAB140" s="4"/>
      <c r="SAC140" s="4"/>
      <c r="SAD140" s="4"/>
      <c r="SAE140" s="4"/>
      <c r="SAF140" s="4"/>
      <c r="SAG140" s="4"/>
      <c r="SAH140" s="4"/>
      <c r="SAI140" s="4"/>
      <c r="SAJ140" s="4"/>
      <c r="SAK140" s="4"/>
      <c r="SAL140" s="4"/>
      <c r="SAM140" s="4"/>
      <c r="SAN140" s="4"/>
      <c r="SAO140" s="4"/>
      <c r="SAP140" s="4"/>
      <c r="SAQ140" s="4"/>
      <c r="SAR140" s="4"/>
      <c r="SAS140" s="4"/>
      <c r="SAT140" s="4"/>
      <c r="SAU140" s="4"/>
      <c r="SAV140" s="4"/>
      <c r="SAW140" s="4"/>
      <c r="SAX140" s="4"/>
      <c r="SAY140" s="4"/>
      <c r="SAZ140" s="4"/>
      <c r="SBA140" s="4"/>
      <c r="SBB140" s="4"/>
      <c r="SBC140" s="4"/>
      <c r="SBD140" s="4"/>
      <c r="SBE140" s="4"/>
      <c r="SBF140" s="4"/>
      <c r="SBG140" s="4"/>
      <c r="SBH140" s="4"/>
      <c r="SBI140" s="4"/>
      <c r="SBJ140" s="4"/>
      <c r="SBK140" s="4"/>
      <c r="SBL140" s="4"/>
      <c r="SBM140" s="4"/>
      <c r="SBN140" s="4"/>
      <c r="SBO140" s="4"/>
      <c r="SBP140" s="4"/>
      <c r="SBQ140" s="4"/>
      <c r="SBR140" s="4"/>
      <c r="SBS140" s="4"/>
      <c r="SBT140" s="4"/>
      <c r="SBU140" s="4"/>
      <c r="SBV140" s="4"/>
      <c r="SBW140" s="4"/>
      <c r="SBX140" s="4"/>
      <c r="SBY140" s="4"/>
      <c r="SBZ140" s="4"/>
      <c r="SCA140" s="4"/>
      <c r="SCB140" s="4"/>
      <c r="SCC140" s="4"/>
      <c r="SCD140" s="4"/>
      <c r="SCE140" s="4"/>
      <c r="SCF140" s="4"/>
      <c r="SCG140" s="4"/>
      <c r="SCH140" s="4"/>
      <c r="SCI140" s="4"/>
      <c r="SCJ140" s="4"/>
      <c r="SCK140" s="4"/>
      <c r="SCL140" s="4"/>
      <c r="SCM140" s="4"/>
      <c r="SCN140" s="4"/>
      <c r="SCO140" s="4"/>
      <c r="SCP140" s="4"/>
      <c r="SCQ140" s="4"/>
      <c r="SCR140" s="4"/>
      <c r="SCS140" s="4"/>
      <c r="SCT140" s="4"/>
      <c r="SCU140" s="4"/>
      <c r="SCV140" s="4"/>
      <c r="SCW140" s="4"/>
      <c r="SCX140" s="4"/>
      <c r="SCY140" s="4"/>
      <c r="SCZ140" s="4"/>
      <c r="SDA140" s="4"/>
      <c r="SDB140" s="4"/>
      <c r="SDC140" s="4"/>
      <c r="SDD140" s="4"/>
      <c r="SDE140" s="4"/>
      <c r="SDF140" s="4"/>
      <c r="SDG140" s="4"/>
      <c r="SDH140" s="4"/>
      <c r="SDI140" s="4"/>
      <c r="SDJ140" s="4"/>
      <c r="SDK140" s="4"/>
      <c r="SDL140" s="4"/>
      <c r="SDM140" s="4"/>
      <c r="SDN140" s="4"/>
      <c r="SDO140" s="4"/>
      <c r="SDP140" s="4"/>
      <c r="SDQ140" s="4"/>
      <c r="SDR140" s="4"/>
      <c r="SDS140" s="4"/>
      <c r="SDT140" s="4"/>
      <c r="SDU140" s="4"/>
      <c r="SDV140" s="4"/>
      <c r="SDW140" s="4"/>
      <c r="SDX140" s="4"/>
      <c r="SDY140" s="4"/>
      <c r="SDZ140" s="4"/>
      <c r="SEA140" s="4"/>
      <c r="SEB140" s="4"/>
      <c r="SEC140" s="4"/>
      <c r="SED140" s="4"/>
      <c r="SEE140" s="4"/>
      <c r="SEF140" s="4"/>
      <c r="SEG140" s="4"/>
      <c r="SEH140" s="4"/>
      <c r="SEI140" s="4"/>
      <c r="SEJ140" s="4"/>
      <c r="SEK140" s="4"/>
      <c r="SEL140" s="4"/>
      <c r="SEM140" s="4"/>
      <c r="SEN140" s="4"/>
      <c r="SEO140" s="4"/>
      <c r="SEP140" s="4"/>
      <c r="SEQ140" s="4"/>
      <c r="SER140" s="4"/>
      <c r="SES140" s="4"/>
      <c r="SET140" s="4"/>
      <c r="SEU140" s="4"/>
      <c r="SEV140" s="4"/>
      <c r="SEW140" s="4"/>
      <c r="SEX140" s="4"/>
      <c r="SEY140" s="4"/>
      <c r="SEZ140" s="4"/>
      <c r="SFA140" s="4"/>
      <c r="SFB140" s="4"/>
      <c r="SFC140" s="4"/>
      <c r="SFD140" s="4"/>
      <c r="SFE140" s="4"/>
      <c r="SFF140" s="4"/>
      <c r="SFG140" s="4"/>
      <c r="SFH140" s="4"/>
      <c r="SFI140" s="4"/>
      <c r="SFJ140" s="4"/>
      <c r="SFK140" s="78"/>
      <c r="SFL140" s="78"/>
      <c r="SFM140" s="78"/>
      <c r="SFN140" s="78"/>
      <c r="SFO140" s="78"/>
      <c r="SFP140" s="78"/>
      <c r="SFQ140" s="4"/>
      <c r="SFR140" s="4"/>
      <c r="SFS140" s="4"/>
      <c r="SFT140" s="4"/>
      <c r="SFU140" s="4"/>
      <c r="SFV140" s="4"/>
      <c r="SFW140" s="4"/>
      <c r="SFX140" s="4"/>
      <c r="SFY140" s="4"/>
      <c r="SFZ140" s="4"/>
      <c r="SGA140" s="4"/>
      <c r="SGB140" s="4"/>
      <c r="SGC140" s="4"/>
      <c r="SGD140" s="4"/>
      <c r="SGE140" s="4"/>
      <c r="SGF140" s="4"/>
      <c r="SGG140" s="4"/>
      <c r="SGH140" s="4"/>
      <c r="SGI140" s="4"/>
      <c r="SGJ140" s="4"/>
      <c r="SGK140" s="4"/>
      <c r="SGL140" s="4"/>
      <c r="SGM140" s="4"/>
      <c r="SGN140" s="4"/>
      <c r="SGO140" s="4"/>
      <c r="SGP140" s="4"/>
      <c r="SGQ140" s="4"/>
      <c r="SGR140" s="4"/>
      <c r="SGS140" s="4"/>
      <c r="SGT140" s="4"/>
      <c r="SGU140" s="4"/>
      <c r="SGV140" s="4"/>
      <c r="SGW140" s="4"/>
      <c r="SGX140" s="4"/>
      <c r="SGY140" s="4"/>
      <c r="SGZ140" s="4"/>
      <c r="SHA140" s="4"/>
      <c r="SHB140" s="4"/>
      <c r="SHC140" s="4"/>
      <c r="SHD140" s="4"/>
      <c r="SHE140" s="4"/>
      <c r="SHF140" s="4"/>
      <c r="SHG140" s="4"/>
      <c r="SHH140" s="4"/>
      <c r="SHI140" s="4"/>
      <c r="SHJ140" s="4"/>
      <c r="SHK140" s="4"/>
      <c r="SHL140" s="4"/>
      <c r="SHM140" s="4"/>
      <c r="SHN140" s="4"/>
      <c r="SHO140" s="4"/>
      <c r="SHP140" s="4"/>
      <c r="SHQ140" s="4"/>
      <c r="SHR140" s="4"/>
      <c r="SHS140" s="4"/>
      <c r="SHT140" s="4"/>
      <c r="SHU140" s="4"/>
      <c r="SHV140" s="4"/>
      <c r="SHW140" s="4"/>
      <c r="SHX140" s="4"/>
      <c r="SHY140" s="4"/>
      <c r="SHZ140" s="4"/>
      <c r="SIA140" s="4"/>
      <c r="SIB140" s="4"/>
      <c r="SIC140" s="4"/>
      <c r="SID140" s="4"/>
      <c r="SIE140" s="4"/>
      <c r="SIF140" s="4"/>
      <c r="SIG140" s="4"/>
      <c r="SIH140" s="4"/>
      <c r="SII140" s="4"/>
      <c r="SIJ140" s="4"/>
      <c r="SIK140" s="4"/>
      <c r="SIL140" s="4"/>
      <c r="SIM140" s="4"/>
      <c r="SIN140" s="4"/>
      <c r="SIO140" s="4"/>
      <c r="SIP140" s="4"/>
      <c r="SIQ140" s="4"/>
      <c r="SIR140" s="4"/>
      <c r="SIS140" s="4"/>
      <c r="SIT140" s="4"/>
      <c r="SIU140" s="4"/>
      <c r="SIV140" s="4"/>
      <c r="SIW140" s="4"/>
      <c r="SIX140" s="4"/>
      <c r="SIY140" s="4"/>
      <c r="SIZ140" s="4"/>
      <c r="SJA140" s="4"/>
      <c r="SJB140" s="4"/>
      <c r="SJC140" s="4"/>
      <c r="SJD140" s="4"/>
      <c r="SJE140" s="4"/>
      <c r="SJF140" s="4"/>
      <c r="SJG140" s="4"/>
      <c r="SJH140" s="4"/>
      <c r="SJI140" s="4"/>
      <c r="SJJ140" s="4"/>
      <c r="SJK140" s="4"/>
      <c r="SJL140" s="4"/>
      <c r="SJM140" s="4"/>
      <c r="SJN140" s="4"/>
      <c r="SJO140" s="4"/>
      <c r="SJP140" s="4"/>
      <c r="SJQ140" s="4"/>
      <c r="SJR140" s="4"/>
      <c r="SJS140" s="4"/>
      <c r="SJT140" s="4"/>
      <c r="SJU140" s="4"/>
      <c r="SJV140" s="4"/>
      <c r="SJW140" s="4"/>
      <c r="SJX140" s="4"/>
      <c r="SJY140" s="4"/>
      <c r="SJZ140" s="4"/>
      <c r="SKA140" s="4"/>
      <c r="SKB140" s="4"/>
      <c r="SKC140" s="4"/>
      <c r="SKD140" s="4"/>
      <c r="SKE140" s="4"/>
      <c r="SKF140" s="4"/>
      <c r="SKG140" s="4"/>
      <c r="SKH140" s="4"/>
      <c r="SKI140" s="4"/>
      <c r="SKJ140" s="4"/>
      <c r="SKK140" s="4"/>
      <c r="SKL140" s="4"/>
      <c r="SKM140" s="4"/>
      <c r="SKN140" s="4"/>
      <c r="SKO140" s="4"/>
      <c r="SKP140" s="4"/>
      <c r="SKQ140" s="4"/>
      <c r="SKR140" s="4"/>
      <c r="SKS140" s="4"/>
      <c r="SKT140" s="4"/>
      <c r="SKU140" s="4"/>
      <c r="SKV140" s="4"/>
      <c r="SKW140" s="4"/>
      <c r="SKX140" s="4"/>
      <c r="SKY140" s="4"/>
      <c r="SKZ140" s="4"/>
      <c r="SLA140" s="4"/>
      <c r="SLB140" s="4"/>
      <c r="SLC140" s="4"/>
      <c r="SLD140" s="4"/>
      <c r="SLE140" s="4"/>
      <c r="SLF140" s="4"/>
      <c r="SLG140" s="4"/>
      <c r="SLH140" s="4"/>
      <c r="SLI140" s="4"/>
      <c r="SLJ140" s="4"/>
      <c r="SLK140" s="4"/>
      <c r="SLL140" s="4"/>
      <c r="SLM140" s="4"/>
      <c r="SLN140" s="4"/>
      <c r="SLO140" s="4"/>
      <c r="SLP140" s="4"/>
      <c r="SLQ140" s="4"/>
      <c r="SLR140" s="4"/>
      <c r="SLS140" s="4"/>
      <c r="SLT140" s="4"/>
      <c r="SLU140" s="4"/>
      <c r="SLV140" s="4"/>
      <c r="SLW140" s="4"/>
      <c r="SLX140" s="4"/>
      <c r="SLY140" s="4"/>
      <c r="SLZ140" s="4"/>
      <c r="SMA140" s="4"/>
      <c r="SMB140" s="4"/>
      <c r="SMC140" s="4"/>
      <c r="SMD140" s="4"/>
      <c r="SME140" s="4"/>
      <c r="SMF140" s="4"/>
      <c r="SMG140" s="4"/>
      <c r="SMH140" s="4"/>
      <c r="SMI140" s="4"/>
      <c r="SMJ140" s="4"/>
      <c r="SMK140" s="4"/>
      <c r="SML140" s="4"/>
      <c r="SMM140" s="4"/>
      <c r="SMN140" s="4"/>
      <c r="SMO140" s="4"/>
      <c r="SMP140" s="4"/>
      <c r="SMQ140" s="4"/>
      <c r="SMR140" s="4"/>
      <c r="SMS140" s="4"/>
      <c r="SMT140" s="4"/>
      <c r="SMU140" s="4"/>
      <c r="SMV140" s="4"/>
      <c r="SMW140" s="4"/>
      <c r="SMX140" s="4"/>
      <c r="SMY140" s="4"/>
      <c r="SMZ140" s="4"/>
      <c r="SNA140" s="4"/>
      <c r="SNB140" s="4"/>
      <c r="SNC140" s="4"/>
      <c r="SND140" s="4"/>
      <c r="SNE140" s="4"/>
      <c r="SNF140" s="4"/>
      <c r="SNG140" s="4"/>
      <c r="SNH140" s="4"/>
      <c r="SNI140" s="4"/>
      <c r="SNJ140" s="4"/>
      <c r="SNK140" s="4"/>
      <c r="SNL140" s="4"/>
      <c r="SNM140" s="4"/>
      <c r="SNN140" s="4"/>
      <c r="SNO140" s="4"/>
      <c r="SNP140" s="4"/>
      <c r="SNQ140" s="4"/>
      <c r="SNR140" s="4"/>
      <c r="SNS140" s="4"/>
      <c r="SNT140" s="4"/>
      <c r="SNU140" s="4"/>
      <c r="SNV140" s="4"/>
      <c r="SNW140" s="4"/>
      <c r="SNX140" s="4"/>
      <c r="SNY140" s="4"/>
      <c r="SNZ140" s="4"/>
      <c r="SOA140" s="4"/>
      <c r="SOB140" s="4"/>
      <c r="SOC140" s="4"/>
      <c r="SOD140" s="4"/>
      <c r="SOE140" s="4"/>
      <c r="SOF140" s="4"/>
      <c r="SOG140" s="4"/>
      <c r="SOH140" s="4"/>
      <c r="SOI140" s="4"/>
      <c r="SOJ140" s="4"/>
      <c r="SOK140" s="4"/>
      <c r="SOL140" s="4"/>
      <c r="SOM140" s="4"/>
      <c r="SON140" s="4"/>
      <c r="SOO140" s="4"/>
      <c r="SOP140" s="4"/>
      <c r="SOQ140" s="4"/>
      <c r="SOR140" s="4"/>
      <c r="SOS140" s="4"/>
      <c r="SOT140" s="4"/>
      <c r="SOU140" s="4"/>
      <c r="SOV140" s="4"/>
      <c r="SOW140" s="4"/>
      <c r="SOX140" s="4"/>
      <c r="SOY140" s="4"/>
      <c r="SOZ140" s="4"/>
      <c r="SPA140" s="4"/>
      <c r="SPB140" s="4"/>
      <c r="SPC140" s="4"/>
      <c r="SPD140" s="4"/>
      <c r="SPE140" s="4"/>
      <c r="SPF140" s="4"/>
      <c r="SPG140" s="78"/>
      <c r="SPH140" s="78"/>
      <c r="SPI140" s="78"/>
      <c r="SPJ140" s="78"/>
      <c r="SPK140" s="78"/>
      <c r="SPL140" s="78"/>
      <c r="SPM140" s="4"/>
      <c r="SPN140" s="4"/>
      <c r="SPO140" s="4"/>
      <c r="SPP140" s="4"/>
      <c r="SPQ140" s="4"/>
      <c r="SPR140" s="4"/>
      <c r="SPS140" s="4"/>
      <c r="SPT140" s="4"/>
      <c r="SPU140" s="4"/>
      <c r="SPV140" s="4"/>
      <c r="SPW140" s="4"/>
      <c r="SPX140" s="4"/>
      <c r="SPY140" s="4"/>
      <c r="SPZ140" s="4"/>
      <c r="SQA140" s="4"/>
      <c r="SQB140" s="4"/>
      <c r="SQC140" s="4"/>
      <c r="SQD140" s="4"/>
      <c r="SQE140" s="4"/>
      <c r="SQF140" s="4"/>
      <c r="SQG140" s="4"/>
      <c r="SQH140" s="4"/>
      <c r="SQI140" s="4"/>
      <c r="SQJ140" s="4"/>
      <c r="SQK140" s="4"/>
      <c r="SQL140" s="4"/>
      <c r="SQM140" s="4"/>
      <c r="SQN140" s="4"/>
      <c r="SQO140" s="4"/>
      <c r="SQP140" s="4"/>
      <c r="SQQ140" s="4"/>
      <c r="SQR140" s="4"/>
      <c r="SQS140" s="4"/>
      <c r="SQT140" s="4"/>
      <c r="SQU140" s="4"/>
      <c r="SQV140" s="4"/>
      <c r="SQW140" s="4"/>
      <c r="SQX140" s="4"/>
      <c r="SQY140" s="4"/>
      <c r="SQZ140" s="4"/>
      <c r="SRA140" s="4"/>
      <c r="SRB140" s="4"/>
      <c r="SRC140" s="4"/>
      <c r="SRD140" s="4"/>
      <c r="SRE140" s="4"/>
      <c r="SRF140" s="4"/>
      <c r="SRG140" s="4"/>
      <c r="SRH140" s="4"/>
      <c r="SRI140" s="4"/>
      <c r="SRJ140" s="4"/>
      <c r="SRK140" s="4"/>
      <c r="SRL140" s="4"/>
      <c r="SRM140" s="4"/>
      <c r="SRN140" s="4"/>
      <c r="SRO140" s="4"/>
      <c r="SRP140" s="4"/>
      <c r="SRQ140" s="4"/>
      <c r="SRR140" s="4"/>
      <c r="SRS140" s="4"/>
      <c r="SRT140" s="4"/>
      <c r="SRU140" s="4"/>
      <c r="SRV140" s="4"/>
      <c r="SRW140" s="4"/>
      <c r="SRX140" s="4"/>
      <c r="SRY140" s="4"/>
      <c r="SRZ140" s="4"/>
      <c r="SSA140" s="4"/>
      <c r="SSB140" s="4"/>
      <c r="SSC140" s="4"/>
      <c r="SSD140" s="4"/>
      <c r="SSE140" s="4"/>
      <c r="SSF140" s="4"/>
      <c r="SSG140" s="4"/>
      <c r="SSH140" s="4"/>
      <c r="SSI140" s="4"/>
      <c r="SSJ140" s="4"/>
      <c r="SSK140" s="4"/>
      <c r="SSL140" s="4"/>
      <c r="SSM140" s="4"/>
      <c r="SSN140" s="4"/>
      <c r="SSO140" s="4"/>
      <c r="SSP140" s="4"/>
      <c r="SSQ140" s="4"/>
      <c r="SSR140" s="4"/>
      <c r="SSS140" s="4"/>
      <c r="SST140" s="4"/>
      <c r="SSU140" s="4"/>
      <c r="SSV140" s="4"/>
      <c r="SSW140" s="4"/>
      <c r="SSX140" s="4"/>
      <c r="SSY140" s="4"/>
      <c r="SSZ140" s="4"/>
      <c r="STA140" s="4"/>
      <c r="STB140" s="4"/>
      <c r="STC140" s="4"/>
      <c r="STD140" s="4"/>
      <c r="STE140" s="4"/>
      <c r="STF140" s="4"/>
      <c r="STG140" s="4"/>
      <c r="STH140" s="4"/>
      <c r="STI140" s="4"/>
      <c r="STJ140" s="4"/>
      <c r="STK140" s="4"/>
      <c r="STL140" s="4"/>
      <c r="STM140" s="4"/>
      <c r="STN140" s="4"/>
      <c r="STO140" s="4"/>
      <c r="STP140" s="4"/>
      <c r="STQ140" s="4"/>
      <c r="STR140" s="4"/>
      <c r="STS140" s="4"/>
      <c r="STT140" s="4"/>
      <c r="STU140" s="4"/>
      <c r="STV140" s="4"/>
      <c r="STW140" s="4"/>
      <c r="STX140" s="4"/>
      <c r="STY140" s="4"/>
      <c r="STZ140" s="4"/>
      <c r="SUA140" s="4"/>
      <c r="SUB140" s="4"/>
      <c r="SUC140" s="4"/>
      <c r="SUD140" s="4"/>
      <c r="SUE140" s="4"/>
      <c r="SUF140" s="4"/>
      <c r="SUG140" s="4"/>
      <c r="SUH140" s="4"/>
      <c r="SUI140" s="4"/>
      <c r="SUJ140" s="4"/>
      <c r="SUK140" s="4"/>
      <c r="SUL140" s="4"/>
      <c r="SUM140" s="4"/>
      <c r="SUN140" s="4"/>
      <c r="SUO140" s="4"/>
      <c r="SUP140" s="4"/>
      <c r="SUQ140" s="4"/>
      <c r="SUR140" s="4"/>
      <c r="SUS140" s="4"/>
      <c r="SUT140" s="4"/>
      <c r="SUU140" s="4"/>
      <c r="SUV140" s="4"/>
      <c r="SUW140" s="4"/>
      <c r="SUX140" s="4"/>
      <c r="SUY140" s="4"/>
      <c r="SUZ140" s="4"/>
      <c r="SVA140" s="4"/>
      <c r="SVB140" s="4"/>
      <c r="SVC140" s="4"/>
      <c r="SVD140" s="4"/>
      <c r="SVE140" s="4"/>
      <c r="SVF140" s="4"/>
      <c r="SVG140" s="4"/>
      <c r="SVH140" s="4"/>
      <c r="SVI140" s="4"/>
      <c r="SVJ140" s="4"/>
      <c r="SVK140" s="4"/>
      <c r="SVL140" s="4"/>
      <c r="SVM140" s="4"/>
      <c r="SVN140" s="4"/>
      <c r="SVO140" s="4"/>
      <c r="SVP140" s="4"/>
      <c r="SVQ140" s="4"/>
      <c r="SVR140" s="4"/>
      <c r="SVS140" s="4"/>
      <c r="SVT140" s="4"/>
      <c r="SVU140" s="4"/>
      <c r="SVV140" s="4"/>
      <c r="SVW140" s="4"/>
      <c r="SVX140" s="4"/>
      <c r="SVY140" s="4"/>
      <c r="SVZ140" s="4"/>
      <c r="SWA140" s="4"/>
      <c r="SWB140" s="4"/>
      <c r="SWC140" s="4"/>
      <c r="SWD140" s="4"/>
      <c r="SWE140" s="4"/>
      <c r="SWF140" s="4"/>
      <c r="SWG140" s="4"/>
      <c r="SWH140" s="4"/>
      <c r="SWI140" s="4"/>
      <c r="SWJ140" s="4"/>
      <c r="SWK140" s="4"/>
      <c r="SWL140" s="4"/>
      <c r="SWM140" s="4"/>
      <c r="SWN140" s="4"/>
      <c r="SWO140" s="4"/>
      <c r="SWP140" s="4"/>
      <c r="SWQ140" s="4"/>
      <c r="SWR140" s="4"/>
      <c r="SWS140" s="4"/>
      <c r="SWT140" s="4"/>
      <c r="SWU140" s="4"/>
      <c r="SWV140" s="4"/>
      <c r="SWW140" s="4"/>
      <c r="SWX140" s="4"/>
      <c r="SWY140" s="4"/>
      <c r="SWZ140" s="4"/>
      <c r="SXA140" s="4"/>
      <c r="SXB140" s="4"/>
      <c r="SXC140" s="4"/>
      <c r="SXD140" s="4"/>
      <c r="SXE140" s="4"/>
      <c r="SXF140" s="4"/>
      <c r="SXG140" s="4"/>
      <c r="SXH140" s="4"/>
      <c r="SXI140" s="4"/>
      <c r="SXJ140" s="4"/>
      <c r="SXK140" s="4"/>
      <c r="SXL140" s="4"/>
      <c r="SXM140" s="4"/>
      <c r="SXN140" s="4"/>
      <c r="SXO140" s="4"/>
      <c r="SXP140" s="4"/>
      <c r="SXQ140" s="4"/>
      <c r="SXR140" s="4"/>
      <c r="SXS140" s="4"/>
      <c r="SXT140" s="4"/>
      <c r="SXU140" s="4"/>
      <c r="SXV140" s="4"/>
      <c r="SXW140" s="4"/>
      <c r="SXX140" s="4"/>
      <c r="SXY140" s="4"/>
      <c r="SXZ140" s="4"/>
      <c r="SYA140" s="4"/>
      <c r="SYB140" s="4"/>
      <c r="SYC140" s="4"/>
      <c r="SYD140" s="4"/>
      <c r="SYE140" s="4"/>
      <c r="SYF140" s="4"/>
      <c r="SYG140" s="4"/>
      <c r="SYH140" s="4"/>
      <c r="SYI140" s="4"/>
      <c r="SYJ140" s="4"/>
      <c r="SYK140" s="4"/>
      <c r="SYL140" s="4"/>
      <c r="SYM140" s="4"/>
      <c r="SYN140" s="4"/>
      <c r="SYO140" s="4"/>
      <c r="SYP140" s="4"/>
      <c r="SYQ140" s="4"/>
      <c r="SYR140" s="4"/>
      <c r="SYS140" s="4"/>
      <c r="SYT140" s="4"/>
      <c r="SYU140" s="4"/>
      <c r="SYV140" s="4"/>
      <c r="SYW140" s="4"/>
      <c r="SYX140" s="4"/>
      <c r="SYY140" s="4"/>
      <c r="SYZ140" s="4"/>
      <c r="SZA140" s="4"/>
      <c r="SZB140" s="4"/>
      <c r="SZC140" s="78"/>
      <c r="SZD140" s="78"/>
      <c r="SZE140" s="78"/>
      <c r="SZF140" s="78"/>
      <c r="SZG140" s="78"/>
      <c r="SZH140" s="78"/>
      <c r="SZI140" s="4"/>
      <c r="SZJ140" s="4"/>
      <c r="SZK140" s="4"/>
      <c r="SZL140" s="4"/>
      <c r="SZM140" s="4"/>
      <c r="SZN140" s="4"/>
      <c r="SZO140" s="4"/>
      <c r="SZP140" s="4"/>
      <c r="SZQ140" s="4"/>
      <c r="SZR140" s="4"/>
      <c r="SZS140" s="4"/>
      <c r="SZT140" s="4"/>
      <c r="SZU140" s="4"/>
      <c r="SZV140" s="4"/>
      <c r="SZW140" s="4"/>
      <c r="SZX140" s="4"/>
      <c r="SZY140" s="4"/>
      <c r="SZZ140" s="4"/>
      <c r="TAA140" s="4"/>
      <c r="TAB140" s="4"/>
      <c r="TAC140" s="4"/>
      <c r="TAD140" s="4"/>
      <c r="TAE140" s="4"/>
      <c r="TAF140" s="4"/>
      <c r="TAG140" s="4"/>
      <c r="TAH140" s="4"/>
      <c r="TAI140" s="4"/>
      <c r="TAJ140" s="4"/>
      <c r="TAK140" s="4"/>
      <c r="TAL140" s="4"/>
      <c r="TAM140" s="4"/>
      <c r="TAN140" s="4"/>
      <c r="TAO140" s="4"/>
      <c r="TAP140" s="4"/>
      <c r="TAQ140" s="4"/>
      <c r="TAR140" s="4"/>
      <c r="TAS140" s="4"/>
      <c r="TAT140" s="4"/>
      <c r="TAU140" s="4"/>
      <c r="TAV140" s="4"/>
      <c r="TAW140" s="4"/>
      <c r="TAX140" s="4"/>
      <c r="TAY140" s="4"/>
      <c r="TAZ140" s="4"/>
      <c r="TBA140" s="4"/>
      <c r="TBB140" s="4"/>
      <c r="TBC140" s="4"/>
      <c r="TBD140" s="4"/>
      <c r="TBE140" s="4"/>
      <c r="TBF140" s="4"/>
      <c r="TBG140" s="4"/>
      <c r="TBH140" s="4"/>
      <c r="TBI140" s="4"/>
      <c r="TBJ140" s="4"/>
      <c r="TBK140" s="4"/>
      <c r="TBL140" s="4"/>
      <c r="TBM140" s="4"/>
      <c r="TBN140" s="4"/>
      <c r="TBO140" s="4"/>
      <c r="TBP140" s="4"/>
      <c r="TBQ140" s="4"/>
      <c r="TBR140" s="4"/>
      <c r="TBS140" s="4"/>
      <c r="TBT140" s="4"/>
      <c r="TBU140" s="4"/>
      <c r="TBV140" s="4"/>
      <c r="TBW140" s="4"/>
      <c r="TBX140" s="4"/>
      <c r="TBY140" s="4"/>
      <c r="TBZ140" s="4"/>
      <c r="TCA140" s="4"/>
      <c r="TCB140" s="4"/>
      <c r="TCC140" s="4"/>
      <c r="TCD140" s="4"/>
      <c r="TCE140" s="4"/>
      <c r="TCF140" s="4"/>
      <c r="TCG140" s="4"/>
      <c r="TCH140" s="4"/>
      <c r="TCI140" s="4"/>
      <c r="TCJ140" s="4"/>
      <c r="TCK140" s="4"/>
      <c r="TCL140" s="4"/>
      <c r="TCM140" s="4"/>
      <c r="TCN140" s="4"/>
      <c r="TCO140" s="4"/>
      <c r="TCP140" s="4"/>
      <c r="TCQ140" s="4"/>
      <c r="TCR140" s="4"/>
      <c r="TCS140" s="4"/>
      <c r="TCT140" s="4"/>
      <c r="TCU140" s="4"/>
      <c r="TCV140" s="4"/>
      <c r="TCW140" s="4"/>
      <c r="TCX140" s="4"/>
      <c r="TCY140" s="4"/>
      <c r="TCZ140" s="4"/>
      <c r="TDA140" s="4"/>
      <c r="TDB140" s="4"/>
      <c r="TDC140" s="4"/>
      <c r="TDD140" s="4"/>
      <c r="TDE140" s="4"/>
      <c r="TDF140" s="4"/>
      <c r="TDG140" s="4"/>
      <c r="TDH140" s="4"/>
      <c r="TDI140" s="4"/>
      <c r="TDJ140" s="4"/>
      <c r="TDK140" s="4"/>
      <c r="TDL140" s="4"/>
      <c r="TDM140" s="4"/>
      <c r="TDN140" s="4"/>
      <c r="TDO140" s="4"/>
      <c r="TDP140" s="4"/>
      <c r="TDQ140" s="4"/>
      <c r="TDR140" s="4"/>
      <c r="TDS140" s="4"/>
      <c r="TDT140" s="4"/>
      <c r="TDU140" s="4"/>
      <c r="TDV140" s="4"/>
      <c r="TDW140" s="4"/>
      <c r="TDX140" s="4"/>
      <c r="TDY140" s="4"/>
      <c r="TDZ140" s="4"/>
      <c r="TEA140" s="4"/>
      <c r="TEB140" s="4"/>
      <c r="TEC140" s="4"/>
      <c r="TED140" s="4"/>
      <c r="TEE140" s="4"/>
      <c r="TEF140" s="4"/>
      <c r="TEG140" s="4"/>
      <c r="TEH140" s="4"/>
      <c r="TEI140" s="4"/>
      <c r="TEJ140" s="4"/>
      <c r="TEK140" s="4"/>
      <c r="TEL140" s="4"/>
      <c r="TEM140" s="4"/>
      <c r="TEN140" s="4"/>
      <c r="TEO140" s="4"/>
      <c r="TEP140" s="4"/>
      <c r="TEQ140" s="4"/>
      <c r="TER140" s="4"/>
      <c r="TES140" s="4"/>
      <c r="TET140" s="4"/>
      <c r="TEU140" s="4"/>
      <c r="TEV140" s="4"/>
      <c r="TEW140" s="4"/>
      <c r="TEX140" s="4"/>
      <c r="TEY140" s="4"/>
      <c r="TEZ140" s="4"/>
      <c r="TFA140" s="4"/>
      <c r="TFB140" s="4"/>
      <c r="TFC140" s="4"/>
      <c r="TFD140" s="4"/>
      <c r="TFE140" s="4"/>
      <c r="TFF140" s="4"/>
      <c r="TFG140" s="4"/>
      <c r="TFH140" s="4"/>
      <c r="TFI140" s="4"/>
      <c r="TFJ140" s="4"/>
      <c r="TFK140" s="4"/>
      <c r="TFL140" s="4"/>
      <c r="TFM140" s="4"/>
      <c r="TFN140" s="4"/>
      <c r="TFO140" s="4"/>
      <c r="TFP140" s="4"/>
      <c r="TFQ140" s="4"/>
      <c r="TFR140" s="4"/>
      <c r="TFS140" s="4"/>
      <c r="TFT140" s="4"/>
      <c r="TFU140" s="4"/>
      <c r="TFV140" s="4"/>
      <c r="TFW140" s="4"/>
      <c r="TFX140" s="4"/>
      <c r="TFY140" s="4"/>
      <c r="TFZ140" s="4"/>
      <c r="TGA140" s="4"/>
      <c r="TGB140" s="4"/>
      <c r="TGC140" s="4"/>
      <c r="TGD140" s="4"/>
      <c r="TGE140" s="4"/>
      <c r="TGF140" s="4"/>
      <c r="TGG140" s="4"/>
      <c r="TGH140" s="4"/>
      <c r="TGI140" s="4"/>
      <c r="TGJ140" s="4"/>
      <c r="TGK140" s="4"/>
      <c r="TGL140" s="4"/>
      <c r="TGM140" s="4"/>
      <c r="TGN140" s="4"/>
      <c r="TGO140" s="4"/>
      <c r="TGP140" s="4"/>
      <c r="TGQ140" s="4"/>
      <c r="TGR140" s="4"/>
      <c r="TGS140" s="4"/>
      <c r="TGT140" s="4"/>
      <c r="TGU140" s="4"/>
      <c r="TGV140" s="4"/>
      <c r="TGW140" s="4"/>
      <c r="TGX140" s="4"/>
      <c r="TGY140" s="4"/>
      <c r="TGZ140" s="4"/>
      <c r="THA140" s="4"/>
      <c r="THB140" s="4"/>
      <c r="THC140" s="4"/>
      <c r="THD140" s="4"/>
      <c r="THE140" s="4"/>
      <c r="THF140" s="4"/>
      <c r="THG140" s="4"/>
      <c r="THH140" s="4"/>
      <c r="THI140" s="4"/>
      <c r="THJ140" s="4"/>
      <c r="THK140" s="4"/>
      <c r="THL140" s="4"/>
      <c r="THM140" s="4"/>
      <c r="THN140" s="4"/>
      <c r="THO140" s="4"/>
      <c r="THP140" s="4"/>
      <c r="THQ140" s="4"/>
      <c r="THR140" s="4"/>
      <c r="THS140" s="4"/>
      <c r="THT140" s="4"/>
      <c r="THU140" s="4"/>
      <c r="THV140" s="4"/>
      <c r="THW140" s="4"/>
      <c r="THX140" s="4"/>
      <c r="THY140" s="4"/>
      <c r="THZ140" s="4"/>
      <c r="TIA140" s="4"/>
      <c r="TIB140" s="4"/>
      <c r="TIC140" s="4"/>
      <c r="TID140" s="4"/>
      <c r="TIE140" s="4"/>
      <c r="TIF140" s="4"/>
      <c r="TIG140" s="4"/>
      <c r="TIH140" s="4"/>
      <c r="TII140" s="4"/>
      <c r="TIJ140" s="4"/>
      <c r="TIK140" s="4"/>
      <c r="TIL140" s="4"/>
      <c r="TIM140" s="4"/>
      <c r="TIN140" s="4"/>
      <c r="TIO140" s="4"/>
      <c r="TIP140" s="4"/>
      <c r="TIQ140" s="4"/>
      <c r="TIR140" s="4"/>
      <c r="TIS140" s="4"/>
      <c r="TIT140" s="4"/>
      <c r="TIU140" s="4"/>
      <c r="TIV140" s="4"/>
      <c r="TIW140" s="4"/>
      <c r="TIX140" s="4"/>
      <c r="TIY140" s="78"/>
      <c r="TIZ140" s="78"/>
      <c r="TJA140" s="78"/>
      <c r="TJB140" s="78"/>
      <c r="TJC140" s="78"/>
      <c r="TJD140" s="78"/>
      <c r="TJE140" s="4"/>
      <c r="TJF140" s="4"/>
      <c r="TJG140" s="4"/>
      <c r="TJH140" s="4"/>
      <c r="TJI140" s="4"/>
      <c r="TJJ140" s="4"/>
      <c r="TJK140" s="4"/>
      <c r="TJL140" s="4"/>
      <c r="TJM140" s="4"/>
      <c r="TJN140" s="4"/>
      <c r="TJO140" s="4"/>
      <c r="TJP140" s="4"/>
      <c r="TJQ140" s="4"/>
      <c r="TJR140" s="4"/>
      <c r="TJS140" s="4"/>
      <c r="TJT140" s="4"/>
      <c r="TJU140" s="4"/>
      <c r="TJV140" s="4"/>
      <c r="TJW140" s="4"/>
      <c r="TJX140" s="4"/>
      <c r="TJY140" s="4"/>
      <c r="TJZ140" s="4"/>
      <c r="TKA140" s="4"/>
      <c r="TKB140" s="4"/>
      <c r="TKC140" s="4"/>
      <c r="TKD140" s="4"/>
      <c r="TKE140" s="4"/>
      <c r="TKF140" s="4"/>
      <c r="TKG140" s="4"/>
      <c r="TKH140" s="4"/>
      <c r="TKI140" s="4"/>
      <c r="TKJ140" s="4"/>
      <c r="TKK140" s="4"/>
      <c r="TKL140" s="4"/>
      <c r="TKM140" s="4"/>
      <c r="TKN140" s="4"/>
      <c r="TKO140" s="4"/>
      <c r="TKP140" s="4"/>
      <c r="TKQ140" s="4"/>
      <c r="TKR140" s="4"/>
      <c r="TKS140" s="4"/>
      <c r="TKT140" s="4"/>
      <c r="TKU140" s="4"/>
      <c r="TKV140" s="4"/>
      <c r="TKW140" s="4"/>
      <c r="TKX140" s="4"/>
      <c r="TKY140" s="4"/>
      <c r="TKZ140" s="4"/>
      <c r="TLA140" s="4"/>
      <c r="TLB140" s="4"/>
      <c r="TLC140" s="4"/>
      <c r="TLD140" s="4"/>
      <c r="TLE140" s="4"/>
      <c r="TLF140" s="4"/>
      <c r="TLG140" s="4"/>
      <c r="TLH140" s="4"/>
      <c r="TLI140" s="4"/>
      <c r="TLJ140" s="4"/>
      <c r="TLK140" s="4"/>
      <c r="TLL140" s="4"/>
      <c r="TLM140" s="4"/>
      <c r="TLN140" s="4"/>
      <c r="TLO140" s="4"/>
      <c r="TLP140" s="4"/>
      <c r="TLQ140" s="4"/>
      <c r="TLR140" s="4"/>
      <c r="TLS140" s="4"/>
      <c r="TLT140" s="4"/>
      <c r="TLU140" s="4"/>
      <c r="TLV140" s="4"/>
      <c r="TLW140" s="4"/>
      <c r="TLX140" s="4"/>
      <c r="TLY140" s="4"/>
      <c r="TLZ140" s="4"/>
      <c r="TMA140" s="4"/>
      <c r="TMB140" s="4"/>
      <c r="TMC140" s="4"/>
      <c r="TMD140" s="4"/>
      <c r="TME140" s="4"/>
      <c r="TMF140" s="4"/>
      <c r="TMG140" s="4"/>
      <c r="TMH140" s="4"/>
      <c r="TMI140" s="4"/>
      <c r="TMJ140" s="4"/>
      <c r="TMK140" s="4"/>
      <c r="TML140" s="4"/>
      <c r="TMM140" s="4"/>
      <c r="TMN140" s="4"/>
      <c r="TMO140" s="4"/>
      <c r="TMP140" s="4"/>
      <c r="TMQ140" s="4"/>
      <c r="TMR140" s="4"/>
      <c r="TMS140" s="4"/>
      <c r="TMT140" s="4"/>
      <c r="TMU140" s="4"/>
      <c r="TMV140" s="4"/>
      <c r="TMW140" s="4"/>
      <c r="TMX140" s="4"/>
      <c r="TMY140" s="4"/>
      <c r="TMZ140" s="4"/>
      <c r="TNA140" s="4"/>
      <c r="TNB140" s="4"/>
      <c r="TNC140" s="4"/>
      <c r="TND140" s="4"/>
      <c r="TNE140" s="4"/>
      <c r="TNF140" s="4"/>
      <c r="TNG140" s="4"/>
      <c r="TNH140" s="4"/>
      <c r="TNI140" s="4"/>
      <c r="TNJ140" s="4"/>
      <c r="TNK140" s="4"/>
      <c r="TNL140" s="4"/>
      <c r="TNM140" s="4"/>
      <c r="TNN140" s="4"/>
      <c r="TNO140" s="4"/>
      <c r="TNP140" s="4"/>
      <c r="TNQ140" s="4"/>
      <c r="TNR140" s="4"/>
      <c r="TNS140" s="4"/>
      <c r="TNT140" s="4"/>
      <c r="TNU140" s="4"/>
      <c r="TNV140" s="4"/>
      <c r="TNW140" s="4"/>
      <c r="TNX140" s="4"/>
      <c r="TNY140" s="4"/>
      <c r="TNZ140" s="4"/>
      <c r="TOA140" s="4"/>
      <c r="TOB140" s="4"/>
      <c r="TOC140" s="4"/>
      <c r="TOD140" s="4"/>
      <c r="TOE140" s="4"/>
      <c r="TOF140" s="4"/>
      <c r="TOG140" s="4"/>
      <c r="TOH140" s="4"/>
      <c r="TOI140" s="4"/>
      <c r="TOJ140" s="4"/>
      <c r="TOK140" s="4"/>
      <c r="TOL140" s="4"/>
      <c r="TOM140" s="4"/>
      <c r="TON140" s="4"/>
      <c r="TOO140" s="4"/>
      <c r="TOP140" s="4"/>
      <c r="TOQ140" s="4"/>
      <c r="TOR140" s="4"/>
      <c r="TOS140" s="4"/>
      <c r="TOT140" s="4"/>
      <c r="TOU140" s="4"/>
      <c r="TOV140" s="4"/>
      <c r="TOW140" s="4"/>
      <c r="TOX140" s="4"/>
      <c r="TOY140" s="4"/>
      <c r="TOZ140" s="4"/>
      <c r="TPA140" s="4"/>
      <c r="TPB140" s="4"/>
      <c r="TPC140" s="4"/>
      <c r="TPD140" s="4"/>
      <c r="TPE140" s="4"/>
      <c r="TPF140" s="4"/>
      <c r="TPG140" s="4"/>
      <c r="TPH140" s="4"/>
      <c r="TPI140" s="4"/>
      <c r="TPJ140" s="4"/>
      <c r="TPK140" s="4"/>
      <c r="TPL140" s="4"/>
      <c r="TPM140" s="4"/>
      <c r="TPN140" s="4"/>
      <c r="TPO140" s="4"/>
      <c r="TPP140" s="4"/>
      <c r="TPQ140" s="4"/>
      <c r="TPR140" s="4"/>
      <c r="TPS140" s="4"/>
      <c r="TPT140" s="4"/>
      <c r="TPU140" s="4"/>
      <c r="TPV140" s="4"/>
      <c r="TPW140" s="4"/>
      <c r="TPX140" s="4"/>
      <c r="TPY140" s="4"/>
      <c r="TPZ140" s="4"/>
      <c r="TQA140" s="4"/>
      <c r="TQB140" s="4"/>
      <c r="TQC140" s="4"/>
      <c r="TQD140" s="4"/>
      <c r="TQE140" s="4"/>
      <c r="TQF140" s="4"/>
      <c r="TQG140" s="4"/>
      <c r="TQH140" s="4"/>
      <c r="TQI140" s="4"/>
      <c r="TQJ140" s="4"/>
      <c r="TQK140" s="4"/>
      <c r="TQL140" s="4"/>
      <c r="TQM140" s="4"/>
      <c r="TQN140" s="4"/>
      <c r="TQO140" s="4"/>
      <c r="TQP140" s="4"/>
      <c r="TQQ140" s="4"/>
      <c r="TQR140" s="4"/>
      <c r="TQS140" s="4"/>
      <c r="TQT140" s="4"/>
      <c r="TQU140" s="4"/>
      <c r="TQV140" s="4"/>
      <c r="TQW140" s="4"/>
      <c r="TQX140" s="4"/>
      <c r="TQY140" s="4"/>
      <c r="TQZ140" s="4"/>
      <c r="TRA140" s="4"/>
      <c r="TRB140" s="4"/>
      <c r="TRC140" s="4"/>
      <c r="TRD140" s="4"/>
      <c r="TRE140" s="4"/>
      <c r="TRF140" s="4"/>
      <c r="TRG140" s="4"/>
      <c r="TRH140" s="4"/>
      <c r="TRI140" s="4"/>
      <c r="TRJ140" s="4"/>
      <c r="TRK140" s="4"/>
      <c r="TRL140" s="4"/>
      <c r="TRM140" s="4"/>
      <c r="TRN140" s="4"/>
      <c r="TRO140" s="4"/>
      <c r="TRP140" s="4"/>
      <c r="TRQ140" s="4"/>
      <c r="TRR140" s="4"/>
      <c r="TRS140" s="4"/>
      <c r="TRT140" s="4"/>
      <c r="TRU140" s="4"/>
      <c r="TRV140" s="4"/>
      <c r="TRW140" s="4"/>
      <c r="TRX140" s="4"/>
      <c r="TRY140" s="4"/>
      <c r="TRZ140" s="4"/>
      <c r="TSA140" s="4"/>
      <c r="TSB140" s="4"/>
      <c r="TSC140" s="4"/>
      <c r="TSD140" s="4"/>
      <c r="TSE140" s="4"/>
      <c r="TSF140" s="4"/>
      <c r="TSG140" s="4"/>
      <c r="TSH140" s="4"/>
      <c r="TSI140" s="4"/>
      <c r="TSJ140" s="4"/>
      <c r="TSK140" s="4"/>
      <c r="TSL140" s="4"/>
      <c r="TSM140" s="4"/>
      <c r="TSN140" s="4"/>
      <c r="TSO140" s="4"/>
      <c r="TSP140" s="4"/>
      <c r="TSQ140" s="4"/>
      <c r="TSR140" s="4"/>
      <c r="TSS140" s="4"/>
      <c r="TST140" s="4"/>
      <c r="TSU140" s="78"/>
      <c r="TSV140" s="78"/>
      <c r="TSW140" s="78"/>
      <c r="TSX140" s="78"/>
      <c r="TSY140" s="78"/>
      <c r="TSZ140" s="78"/>
      <c r="TTA140" s="4"/>
      <c r="TTB140" s="4"/>
      <c r="TTC140" s="4"/>
      <c r="TTD140" s="4"/>
      <c r="TTE140" s="4"/>
      <c r="TTF140" s="4"/>
      <c r="TTG140" s="4"/>
      <c r="TTH140" s="4"/>
      <c r="TTI140" s="4"/>
      <c r="TTJ140" s="4"/>
      <c r="TTK140" s="4"/>
      <c r="TTL140" s="4"/>
      <c r="TTM140" s="4"/>
      <c r="TTN140" s="4"/>
      <c r="TTO140" s="4"/>
      <c r="TTP140" s="4"/>
      <c r="TTQ140" s="4"/>
      <c r="TTR140" s="4"/>
      <c r="TTS140" s="4"/>
      <c r="TTT140" s="4"/>
      <c r="TTU140" s="4"/>
      <c r="TTV140" s="4"/>
      <c r="TTW140" s="4"/>
      <c r="TTX140" s="4"/>
      <c r="TTY140" s="4"/>
      <c r="TTZ140" s="4"/>
      <c r="TUA140" s="4"/>
      <c r="TUB140" s="4"/>
      <c r="TUC140" s="4"/>
      <c r="TUD140" s="4"/>
      <c r="TUE140" s="4"/>
      <c r="TUF140" s="4"/>
      <c r="TUG140" s="4"/>
      <c r="TUH140" s="4"/>
      <c r="TUI140" s="4"/>
      <c r="TUJ140" s="4"/>
      <c r="TUK140" s="4"/>
      <c r="TUL140" s="4"/>
      <c r="TUM140" s="4"/>
      <c r="TUN140" s="4"/>
      <c r="TUO140" s="4"/>
      <c r="TUP140" s="4"/>
      <c r="TUQ140" s="4"/>
      <c r="TUR140" s="4"/>
      <c r="TUS140" s="4"/>
      <c r="TUT140" s="4"/>
      <c r="TUU140" s="4"/>
      <c r="TUV140" s="4"/>
      <c r="TUW140" s="4"/>
      <c r="TUX140" s="4"/>
      <c r="TUY140" s="4"/>
      <c r="TUZ140" s="4"/>
      <c r="TVA140" s="4"/>
      <c r="TVB140" s="4"/>
      <c r="TVC140" s="4"/>
      <c r="TVD140" s="4"/>
      <c r="TVE140" s="4"/>
      <c r="TVF140" s="4"/>
      <c r="TVG140" s="4"/>
      <c r="TVH140" s="4"/>
      <c r="TVI140" s="4"/>
      <c r="TVJ140" s="4"/>
      <c r="TVK140" s="4"/>
      <c r="TVL140" s="4"/>
      <c r="TVM140" s="4"/>
      <c r="TVN140" s="4"/>
      <c r="TVO140" s="4"/>
      <c r="TVP140" s="4"/>
      <c r="TVQ140" s="4"/>
      <c r="TVR140" s="4"/>
      <c r="TVS140" s="4"/>
      <c r="TVT140" s="4"/>
      <c r="TVU140" s="4"/>
      <c r="TVV140" s="4"/>
      <c r="TVW140" s="4"/>
      <c r="TVX140" s="4"/>
      <c r="TVY140" s="4"/>
      <c r="TVZ140" s="4"/>
      <c r="TWA140" s="4"/>
      <c r="TWB140" s="4"/>
      <c r="TWC140" s="4"/>
      <c r="TWD140" s="4"/>
      <c r="TWE140" s="4"/>
      <c r="TWF140" s="4"/>
      <c r="TWG140" s="4"/>
      <c r="TWH140" s="4"/>
      <c r="TWI140" s="4"/>
      <c r="TWJ140" s="4"/>
      <c r="TWK140" s="4"/>
      <c r="TWL140" s="4"/>
      <c r="TWM140" s="4"/>
      <c r="TWN140" s="4"/>
      <c r="TWO140" s="4"/>
      <c r="TWP140" s="4"/>
      <c r="TWQ140" s="4"/>
      <c r="TWR140" s="4"/>
      <c r="TWS140" s="4"/>
      <c r="TWT140" s="4"/>
      <c r="TWU140" s="4"/>
      <c r="TWV140" s="4"/>
      <c r="TWW140" s="4"/>
      <c r="TWX140" s="4"/>
      <c r="TWY140" s="4"/>
      <c r="TWZ140" s="4"/>
      <c r="TXA140" s="4"/>
      <c r="TXB140" s="4"/>
      <c r="TXC140" s="4"/>
      <c r="TXD140" s="4"/>
      <c r="TXE140" s="4"/>
      <c r="TXF140" s="4"/>
      <c r="TXG140" s="4"/>
      <c r="TXH140" s="4"/>
      <c r="TXI140" s="4"/>
      <c r="TXJ140" s="4"/>
      <c r="TXK140" s="4"/>
      <c r="TXL140" s="4"/>
      <c r="TXM140" s="4"/>
      <c r="TXN140" s="4"/>
      <c r="TXO140" s="4"/>
      <c r="TXP140" s="4"/>
      <c r="TXQ140" s="4"/>
      <c r="TXR140" s="4"/>
      <c r="TXS140" s="4"/>
      <c r="TXT140" s="4"/>
      <c r="TXU140" s="4"/>
      <c r="TXV140" s="4"/>
      <c r="TXW140" s="4"/>
      <c r="TXX140" s="4"/>
      <c r="TXY140" s="4"/>
      <c r="TXZ140" s="4"/>
      <c r="TYA140" s="4"/>
      <c r="TYB140" s="4"/>
      <c r="TYC140" s="4"/>
      <c r="TYD140" s="4"/>
      <c r="TYE140" s="4"/>
      <c r="TYF140" s="4"/>
      <c r="TYG140" s="4"/>
      <c r="TYH140" s="4"/>
      <c r="TYI140" s="4"/>
      <c r="TYJ140" s="4"/>
      <c r="TYK140" s="4"/>
      <c r="TYL140" s="4"/>
      <c r="TYM140" s="4"/>
      <c r="TYN140" s="4"/>
      <c r="TYO140" s="4"/>
      <c r="TYP140" s="4"/>
      <c r="TYQ140" s="4"/>
      <c r="TYR140" s="4"/>
      <c r="TYS140" s="4"/>
      <c r="TYT140" s="4"/>
      <c r="TYU140" s="4"/>
      <c r="TYV140" s="4"/>
      <c r="TYW140" s="4"/>
      <c r="TYX140" s="4"/>
      <c r="TYY140" s="4"/>
      <c r="TYZ140" s="4"/>
      <c r="TZA140" s="4"/>
      <c r="TZB140" s="4"/>
      <c r="TZC140" s="4"/>
      <c r="TZD140" s="4"/>
      <c r="TZE140" s="4"/>
      <c r="TZF140" s="4"/>
      <c r="TZG140" s="4"/>
      <c r="TZH140" s="4"/>
      <c r="TZI140" s="4"/>
      <c r="TZJ140" s="4"/>
      <c r="TZK140" s="4"/>
      <c r="TZL140" s="4"/>
      <c r="TZM140" s="4"/>
      <c r="TZN140" s="4"/>
      <c r="TZO140" s="4"/>
      <c r="TZP140" s="4"/>
      <c r="TZQ140" s="4"/>
      <c r="TZR140" s="4"/>
      <c r="TZS140" s="4"/>
      <c r="TZT140" s="4"/>
      <c r="TZU140" s="4"/>
      <c r="TZV140" s="4"/>
      <c r="TZW140" s="4"/>
      <c r="TZX140" s="4"/>
      <c r="TZY140" s="4"/>
      <c r="TZZ140" s="4"/>
      <c r="UAA140" s="4"/>
      <c r="UAB140" s="4"/>
      <c r="UAC140" s="4"/>
      <c r="UAD140" s="4"/>
      <c r="UAE140" s="4"/>
      <c r="UAF140" s="4"/>
      <c r="UAG140" s="4"/>
      <c r="UAH140" s="4"/>
      <c r="UAI140" s="4"/>
      <c r="UAJ140" s="4"/>
      <c r="UAK140" s="4"/>
      <c r="UAL140" s="4"/>
      <c r="UAM140" s="4"/>
      <c r="UAN140" s="4"/>
      <c r="UAO140" s="4"/>
      <c r="UAP140" s="4"/>
      <c r="UAQ140" s="4"/>
      <c r="UAR140" s="4"/>
      <c r="UAS140" s="4"/>
      <c r="UAT140" s="4"/>
      <c r="UAU140" s="4"/>
      <c r="UAV140" s="4"/>
      <c r="UAW140" s="4"/>
      <c r="UAX140" s="4"/>
      <c r="UAY140" s="4"/>
      <c r="UAZ140" s="4"/>
      <c r="UBA140" s="4"/>
      <c r="UBB140" s="4"/>
      <c r="UBC140" s="4"/>
      <c r="UBD140" s="4"/>
      <c r="UBE140" s="4"/>
      <c r="UBF140" s="4"/>
      <c r="UBG140" s="4"/>
      <c r="UBH140" s="4"/>
      <c r="UBI140" s="4"/>
      <c r="UBJ140" s="4"/>
      <c r="UBK140" s="4"/>
      <c r="UBL140" s="4"/>
      <c r="UBM140" s="4"/>
      <c r="UBN140" s="4"/>
      <c r="UBO140" s="4"/>
      <c r="UBP140" s="4"/>
      <c r="UBQ140" s="4"/>
      <c r="UBR140" s="4"/>
      <c r="UBS140" s="4"/>
      <c r="UBT140" s="4"/>
      <c r="UBU140" s="4"/>
      <c r="UBV140" s="4"/>
      <c r="UBW140" s="4"/>
      <c r="UBX140" s="4"/>
      <c r="UBY140" s="4"/>
      <c r="UBZ140" s="4"/>
      <c r="UCA140" s="4"/>
      <c r="UCB140" s="4"/>
      <c r="UCC140" s="4"/>
      <c r="UCD140" s="4"/>
      <c r="UCE140" s="4"/>
      <c r="UCF140" s="4"/>
      <c r="UCG140" s="4"/>
      <c r="UCH140" s="4"/>
      <c r="UCI140" s="4"/>
      <c r="UCJ140" s="4"/>
      <c r="UCK140" s="4"/>
      <c r="UCL140" s="4"/>
      <c r="UCM140" s="4"/>
      <c r="UCN140" s="4"/>
      <c r="UCO140" s="4"/>
      <c r="UCP140" s="4"/>
      <c r="UCQ140" s="78"/>
      <c r="UCR140" s="78"/>
      <c r="UCS140" s="78"/>
      <c r="UCT140" s="78"/>
      <c r="UCU140" s="78"/>
      <c r="UCV140" s="78"/>
      <c r="UCW140" s="4"/>
      <c r="UCX140" s="4"/>
      <c r="UCY140" s="4"/>
      <c r="UCZ140" s="4"/>
      <c r="UDA140" s="4"/>
      <c r="UDB140" s="4"/>
      <c r="UDC140" s="4"/>
      <c r="UDD140" s="4"/>
      <c r="UDE140" s="4"/>
      <c r="UDF140" s="4"/>
      <c r="UDG140" s="4"/>
      <c r="UDH140" s="4"/>
      <c r="UDI140" s="4"/>
      <c r="UDJ140" s="4"/>
      <c r="UDK140" s="4"/>
      <c r="UDL140" s="4"/>
      <c r="UDM140" s="4"/>
      <c r="UDN140" s="4"/>
      <c r="UDO140" s="4"/>
      <c r="UDP140" s="4"/>
      <c r="UDQ140" s="4"/>
      <c r="UDR140" s="4"/>
      <c r="UDS140" s="4"/>
      <c r="UDT140" s="4"/>
      <c r="UDU140" s="4"/>
      <c r="UDV140" s="4"/>
      <c r="UDW140" s="4"/>
      <c r="UDX140" s="4"/>
      <c r="UDY140" s="4"/>
      <c r="UDZ140" s="4"/>
      <c r="UEA140" s="4"/>
      <c r="UEB140" s="4"/>
      <c r="UEC140" s="4"/>
      <c r="UED140" s="4"/>
      <c r="UEE140" s="4"/>
      <c r="UEF140" s="4"/>
      <c r="UEG140" s="4"/>
      <c r="UEH140" s="4"/>
      <c r="UEI140" s="4"/>
      <c r="UEJ140" s="4"/>
      <c r="UEK140" s="4"/>
      <c r="UEL140" s="4"/>
      <c r="UEM140" s="4"/>
      <c r="UEN140" s="4"/>
      <c r="UEO140" s="4"/>
      <c r="UEP140" s="4"/>
      <c r="UEQ140" s="4"/>
      <c r="UER140" s="4"/>
      <c r="UES140" s="4"/>
      <c r="UET140" s="4"/>
      <c r="UEU140" s="4"/>
      <c r="UEV140" s="4"/>
      <c r="UEW140" s="4"/>
      <c r="UEX140" s="4"/>
      <c r="UEY140" s="4"/>
      <c r="UEZ140" s="4"/>
      <c r="UFA140" s="4"/>
      <c r="UFB140" s="4"/>
      <c r="UFC140" s="4"/>
      <c r="UFD140" s="4"/>
      <c r="UFE140" s="4"/>
      <c r="UFF140" s="4"/>
      <c r="UFG140" s="4"/>
      <c r="UFH140" s="4"/>
      <c r="UFI140" s="4"/>
      <c r="UFJ140" s="4"/>
      <c r="UFK140" s="4"/>
      <c r="UFL140" s="4"/>
      <c r="UFM140" s="4"/>
      <c r="UFN140" s="4"/>
      <c r="UFO140" s="4"/>
      <c r="UFP140" s="4"/>
      <c r="UFQ140" s="4"/>
      <c r="UFR140" s="4"/>
      <c r="UFS140" s="4"/>
      <c r="UFT140" s="4"/>
      <c r="UFU140" s="4"/>
      <c r="UFV140" s="4"/>
      <c r="UFW140" s="4"/>
      <c r="UFX140" s="4"/>
      <c r="UFY140" s="4"/>
      <c r="UFZ140" s="4"/>
      <c r="UGA140" s="4"/>
      <c r="UGB140" s="4"/>
      <c r="UGC140" s="4"/>
      <c r="UGD140" s="4"/>
      <c r="UGE140" s="4"/>
      <c r="UGF140" s="4"/>
      <c r="UGG140" s="4"/>
      <c r="UGH140" s="4"/>
      <c r="UGI140" s="4"/>
      <c r="UGJ140" s="4"/>
      <c r="UGK140" s="4"/>
      <c r="UGL140" s="4"/>
      <c r="UGM140" s="4"/>
      <c r="UGN140" s="4"/>
      <c r="UGO140" s="4"/>
      <c r="UGP140" s="4"/>
      <c r="UGQ140" s="4"/>
      <c r="UGR140" s="4"/>
      <c r="UGS140" s="4"/>
      <c r="UGT140" s="4"/>
      <c r="UGU140" s="4"/>
      <c r="UGV140" s="4"/>
      <c r="UGW140" s="4"/>
      <c r="UGX140" s="4"/>
      <c r="UGY140" s="4"/>
      <c r="UGZ140" s="4"/>
      <c r="UHA140" s="4"/>
      <c r="UHB140" s="4"/>
      <c r="UHC140" s="4"/>
      <c r="UHD140" s="4"/>
      <c r="UHE140" s="4"/>
      <c r="UHF140" s="4"/>
      <c r="UHG140" s="4"/>
      <c r="UHH140" s="4"/>
      <c r="UHI140" s="4"/>
      <c r="UHJ140" s="4"/>
      <c r="UHK140" s="4"/>
      <c r="UHL140" s="4"/>
      <c r="UHM140" s="4"/>
      <c r="UHN140" s="4"/>
      <c r="UHO140" s="4"/>
      <c r="UHP140" s="4"/>
      <c r="UHQ140" s="4"/>
      <c r="UHR140" s="4"/>
      <c r="UHS140" s="4"/>
      <c r="UHT140" s="4"/>
      <c r="UHU140" s="4"/>
      <c r="UHV140" s="4"/>
      <c r="UHW140" s="4"/>
      <c r="UHX140" s="4"/>
      <c r="UHY140" s="4"/>
      <c r="UHZ140" s="4"/>
      <c r="UIA140" s="4"/>
      <c r="UIB140" s="4"/>
      <c r="UIC140" s="4"/>
      <c r="UID140" s="4"/>
      <c r="UIE140" s="4"/>
      <c r="UIF140" s="4"/>
      <c r="UIG140" s="4"/>
      <c r="UIH140" s="4"/>
      <c r="UII140" s="4"/>
      <c r="UIJ140" s="4"/>
      <c r="UIK140" s="4"/>
      <c r="UIL140" s="4"/>
      <c r="UIM140" s="4"/>
      <c r="UIN140" s="4"/>
      <c r="UIO140" s="4"/>
      <c r="UIP140" s="4"/>
      <c r="UIQ140" s="4"/>
      <c r="UIR140" s="4"/>
      <c r="UIS140" s="4"/>
      <c r="UIT140" s="4"/>
      <c r="UIU140" s="4"/>
      <c r="UIV140" s="4"/>
      <c r="UIW140" s="4"/>
      <c r="UIX140" s="4"/>
      <c r="UIY140" s="4"/>
      <c r="UIZ140" s="4"/>
      <c r="UJA140" s="4"/>
      <c r="UJB140" s="4"/>
      <c r="UJC140" s="4"/>
      <c r="UJD140" s="4"/>
      <c r="UJE140" s="4"/>
      <c r="UJF140" s="4"/>
      <c r="UJG140" s="4"/>
      <c r="UJH140" s="4"/>
      <c r="UJI140" s="4"/>
      <c r="UJJ140" s="4"/>
      <c r="UJK140" s="4"/>
      <c r="UJL140" s="4"/>
      <c r="UJM140" s="4"/>
      <c r="UJN140" s="4"/>
      <c r="UJO140" s="4"/>
      <c r="UJP140" s="4"/>
      <c r="UJQ140" s="4"/>
      <c r="UJR140" s="4"/>
      <c r="UJS140" s="4"/>
      <c r="UJT140" s="4"/>
      <c r="UJU140" s="4"/>
      <c r="UJV140" s="4"/>
      <c r="UJW140" s="4"/>
      <c r="UJX140" s="4"/>
      <c r="UJY140" s="4"/>
      <c r="UJZ140" s="4"/>
      <c r="UKA140" s="4"/>
      <c r="UKB140" s="4"/>
      <c r="UKC140" s="4"/>
      <c r="UKD140" s="4"/>
      <c r="UKE140" s="4"/>
      <c r="UKF140" s="4"/>
      <c r="UKG140" s="4"/>
      <c r="UKH140" s="4"/>
      <c r="UKI140" s="4"/>
      <c r="UKJ140" s="4"/>
      <c r="UKK140" s="4"/>
      <c r="UKL140" s="4"/>
      <c r="UKM140" s="4"/>
      <c r="UKN140" s="4"/>
      <c r="UKO140" s="4"/>
      <c r="UKP140" s="4"/>
      <c r="UKQ140" s="4"/>
      <c r="UKR140" s="4"/>
      <c r="UKS140" s="4"/>
      <c r="UKT140" s="4"/>
      <c r="UKU140" s="4"/>
      <c r="UKV140" s="4"/>
      <c r="UKW140" s="4"/>
      <c r="UKX140" s="4"/>
      <c r="UKY140" s="4"/>
      <c r="UKZ140" s="4"/>
      <c r="ULA140" s="4"/>
      <c r="ULB140" s="4"/>
      <c r="ULC140" s="4"/>
      <c r="ULD140" s="4"/>
      <c r="ULE140" s="4"/>
      <c r="ULF140" s="4"/>
      <c r="ULG140" s="4"/>
      <c r="ULH140" s="4"/>
      <c r="ULI140" s="4"/>
      <c r="ULJ140" s="4"/>
      <c r="ULK140" s="4"/>
      <c r="ULL140" s="4"/>
      <c r="ULM140" s="4"/>
      <c r="ULN140" s="4"/>
      <c r="ULO140" s="4"/>
      <c r="ULP140" s="4"/>
      <c r="ULQ140" s="4"/>
      <c r="ULR140" s="4"/>
      <c r="ULS140" s="4"/>
      <c r="ULT140" s="4"/>
      <c r="ULU140" s="4"/>
      <c r="ULV140" s="4"/>
      <c r="ULW140" s="4"/>
      <c r="ULX140" s="4"/>
      <c r="ULY140" s="4"/>
      <c r="ULZ140" s="4"/>
      <c r="UMA140" s="4"/>
      <c r="UMB140" s="4"/>
      <c r="UMC140" s="4"/>
      <c r="UMD140" s="4"/>
      <c r="UME140" s="4"/>
      <c r="UMF140" s="4"/>
      <c r="UMG140" s="4"/>
      <c r="UMH140" s="4"/>
      <c r="UMI140" s="4"/>
      <c r="UMJ140" s="4"/>
      <c r="UMK140" s="4"/>
      <c r="UML140" s="4"/>
      <c r="UMM140" s="78"/>
      <c r="UMN140" s="78"/>
      <c r="UMO140" s="78"/>
      <c r="UMP140" s="78"/>
      <c r="UMQ140" s="78"/>
      <c r="UMR140" s="78"/>
      <c r="UMS140" s="4"/>
      <c r="UMT140" s="4"/>
      <c r="UMU140" s="4"/>
      <c r="UMV140" s="4"/>
      <c r="UMW140" s="4"/>
      <c r="UMX140" s="4"/>
      <c r="UMY140" s="4"/>
      <c r="UMZ140" s="4"/>
      <c r="UNA140" s="4"/>
      <c r="UNB140" s="4"/>
      <c r="UNC140" s="4"/>
      <c r="UND140" s="4"/>
      <c r="UNE140" s="4"/>
      <c r="UNF140" s="4"/>
      <c r="UNG140" s="4"/>
      <c r="UNH140" s="4"/>
      <c r="UNI140" s="4"/>
      <c r="UNJ140" s="4"/>
      <c r="UNK140" s="4"/>
      <c r="UNL140" s="4"/>
      <c r="UNM140" s="4"/>
      <c r="UNN140" s="4"/>
      <c r="UNO140" s="4"/>
      <c r="UNP140" s="4"/>
      <c r="UNQ140" s="4"/>
      <c r="UNR140" s="4"/>
      <c r="UNS140" s="4"/>
      <c r="UNT140" s="4"/>
      <c r="UNU140" s="4"/>
      <c r="UNV140" s="4"/>
      <c r="UNW140" s="4"/>
      <c r="UNX140" s="4"/>
      <c r="UNY140" s="4"/>
      <c r="UNZ140" s="4"/>
      <c r="UOA140" s="4"/>
      <c r="UOB140" s="4"/>
      <c r="UOC140" s="4"/>
      <c r="UOD140" s="4"/>
      <c r="UOE140" s="4"/>
      <c r="UOF140" s="4"/>
      <c r="UOG140" s="4"/>
      <c r="UOH140" s="4"/>
      <c r="UOI140" s="4"/>
      <c r="UOJ140" s="4"/>
      <c r="UOK140" s="4"/>
      <c r="UOL140" s="4"/>
      <c r="UOM140" s="4"/>
      <c r="UON140" s="4"/>
      <c r="UOO140" s="4"/>
      <c r="UOP140" s="4"/>
      <c r="UOQ140" s="4"/>
      <c r="UOR140" s="4"/>
      <c r="UOS140" s="4"/>
      <c r="UOT140" s="4"/>
      <c r="UOU140" s="4"/>
      <c r="UOV140" s="4"/>
      <c r="UOW140" s="4"/>
      <c r="UOX140" s="4"/>
      <c r="UOY140" s="4"/>
      <c r="UOZ140" s="4"/>
      <c r="UPA140" s="4"/>
      <c r="UPB140" s="4"/>
      <c r="UPC140" s="4"/>
      <c r="UPD140" s="4"/>
      <c r="UPE140" s="4"/>
      <c r="UPF140" s="4"/>
      <c r="UPG140" s="4"/>
      <c r="UPH140" s="4"/>
      <c r="UPI140" s="4"/>
      <c r="UPJ140" s="4"/>
      <c r="UPK140" s="4"/>
      <c r="UPL140" s="4"/>
      <c r="UPM140" s="4"/>
      <c r="UPN140" s="4"/>
      <c r="UPO140" s="4"/>
      <c r="UPP140" s="4"/>
      <c r="UPQ140" s="4"/>
      <c r="UPR140" s="4"/>
      <c r="UPS140" s="4"/>
      <c r="UPT140" s="4"/>
      <c r="UPU140" s="4"/>
      <c r="UPV140" s="4"/>
      <c r="UPW140" s="4"/>
      <c r="UPX140" s="4"/>
      <c r="UPY140" s="4"/>
      <c r="UPZ140" s="4"/>
      <c r="UQA140" s="4"/>
      <c r="UQB140" s="4"/>
      <c r="UQC140" s="4"/>
      <c r="UQD140" s="4"/>
      <c r="UQE140" s="4"/>
      <c r="UQF140" s="4"/>
      <c r="UQG140" s="4"/>
      <c r="UQH140" s="4"/>
      <c r="UQI140" s="4"/>
      <c r="UQJ140" s="4"/>
      <c r="UQK140" s="4"/>
      <c r="UQL140" s="4"/>
      <c r="UQM140" s="4"/>
      <c r="UQN140" s="4"/>
      <c r="UQO140" s="4"/>
      <c r="UQP140" s="4"/>
      <c r="UQQ140" s="4"/>
      <c r="UQR140" s="4"/>
      <c r="UQS140" s="4"/>
      <c r="UQT140" s="4"/>
      <c r="UQU140" s="4"/>
      <c r="UQV140" s="4"/>
      <c r="UQW140" s="4"/>
      <c r="UQX140" s="4"/>
      <c r="UQY140" s="4"/>
      <c r="UQZ140" s="4"/>
      <c r="URA140" s="4"/>
      <c r="URB140" s="4"/>
      <c r="URC140" s="4"/>
      <c r="URD140" s="4"/>
      <c r="URE140" s="4"/>
      <c r="URF140" s="4"/>
      <c r="URG140" s="4"/>
      <c r="URH140" s="4"/>
      <c r="URI140" s="4"/>
      <c r="URJ140" s="4"/>
      <c r="URK140" s="4"/>
      <c r="URL140" s="4"/>
      <c r="URM140" s="4"/>
      <c r="URN140" s="4"/>
      <c r="URO140" s="4"/>
      <c r="URP140" s="4"/>
      <c r="URQ140" s="4"/>
      <c r="URR140" s="4"/>
      <c r="URS140" s="4"/>
      <c r="URT140" s="4"/>
      <c r="URU140" s="4"/>
      <c r="URV140" s="4"/>
      <c r="URW140" s="4"/>
      <c r="URX140" s="4"/>
      <c r="URY140" s="4"/>
      <c r="URZ140" s="4"/>
      <c r="USA140" s="4"/>
      <c r="USB140" s="4"/>
      <c r="USC140" s="4"/>
      <c r="USD140" s="4"/>
      <c r="USE140" s="4"/>
      <c r="USF140" s="4"/>
      <c r="USG140" s="4"/>
      <c r="USH140" s="4"/>
      <c r="USI140" s="4"/>
      <c r="USJ140" s="4"/>
      <c r="USK140" s="4"/>
      <c r="USL140" s="4"/>
      <c r="USM140" s="4"/>
      <c r="USN140" s="4"/>
      <c r="USO140" s="4"/>
      <c r="USP140" s="4"/>
      <c r="USQ140" s="4"/>
      <c r="USR140" s="4"/>
      <c r="USS140" s="4"/>
      <c r="UST140" s="4"/>
      <c r="USU140" s="4"/>
      <c r="USV140" s="4"/>
      <c r="USW140" s="4"/>
      <c r="USX140" s="4"/>
      <c r="USY140" s="4"/>
      <c r="USZ140" s="4"/>
      <c r="UTA140" s="4"/>
      <c r="UTB140" s="4"/>
      <c r="UTC140" s="4"/>
      <c r="UTD140" s="4"/>
      <c r="UTE140" s="4"/>
      <c r="UTF140" s="4"/>
      <c r="UTG140" s="4"/>
      <c r="UTH140" s="4"/>
      <c r="UTI140" s="4"/>
      <c r="UTJ140" s="4"/>
      <c r="UTK140" s="4"/>
      <c r="UTL140" s="4"/>
      <c r="UTM140" s="4"/>
      <c r="UTN140" s="4"/>
      <c r="UTO140" s="4"/>
      <c r="UTP140" s="4"/>
      <c r="UTQ140" s="4"/>
      <c r="UTR140" s="4"/>
      <c r="UTS140" s="4"/>
      <c r="UTT140" s="4"/>
      <c r="UTU140" s="4"/>
      <c r="UTV140" s="4"/>
      <c r="UTW140" s="4"/>
      <c r="UTX140" s="4"/>
      <c r="UTY140" s="4"/>
      <c r="UTZ140" s="4"/>
      <c r="UUA140" s="4"/>
      <c r="UUB140" s="4"/>
      <c r="UUC140" s="4"/>
      <c r="UUD140" s="4"/>
      <c r="UUE140" s="4"/>
      <c r="UUF140" s="4"/>
      <c r="UUG140" s="4"/>
      <c r="UUH140" s="4"/>
      <c r="UUI140" s="4"/>
      <c r="UUJ140" s="4"/>
      <c r="UUK140" s="4"/>
      <c r="UUL140" s="4"/>
      <c r="UUM140" s="4"/>
      <c r="UUN140" s="4"/>
      <c r="UUO140" s="4"/>
      <c r="UUP140" s="4"/>
      <c r="UUQ140" s="4"/>
      <c r="UUR140" s="4"/>
      <c r="UUS140" s="4"/>
      <c r="UUT140" s="4"/>
      <c r="UUU140" s="4"/>
      <c r="UUV140" s="4"/>
      <c r="UUW140" s="4"/>
      <c r="UUX140" s="4"/>
      <c r="UUY140" s="4"/>
      <c r="UUZ140" s="4"/>
      <c r="UVA140" s="4"/>
      <c r="UVB140" s="4"/>
      <c r="UVC140" s="4"/>
      <c r="UVD140" s="4"/>
      <c r="UVE140" s="4"/>
      <c r="UVF140" s="4"/>
      <c r="UVG140" s="4"/>
      <c r="UVH140" s="4"/>
      <c r="UVI140" s="4"/>
      <c r="UVJ140" s="4"/>
      <c r="UVK140" s="4"/>
      <c r="UVL140" s="4"/>
      <c r="UVM140" s="4"/>
      <c r="UVN140" s="4"/>
      <c r="UVO140" s="4"/>
      <c r="UVP140" s="4"/>
      <c r="UVQ140" s="4"/>
      <c r="UVR140" s="4"/>
      <c r="UVS140" s="4"/>
      <c r="UVT140" s="4"/>
      <c r="UVU140" s="4"/>
      <c r="UVV140" s="4"/>
      <c r="UVW140" s="4"/>
      <c r="UVX140" s="4"/>
      <c r="UVY140" s="4"/>
      <c r="UVZ140" s="4"/>
      <c r="UWA140" s="4"/>
      <c r="UWB140" s="4"/>
      <c r="UWC140" s="4"/>
      <c r="UWD140" s="4"/>
      <c r="UWE140" s="4"/>
      <c r="UWF140" s="4"/>
      <c r="UWG140" s="4"/>
      <c r="UWH140" s="4"/>
      <c r="UWI140" s="78"/>
      <c r="UWJ140" s="78"/>
      <c r="UWK140" s="78"/>
      <c r="UWL140" s="78"/>
      <c r="UWM140" s="78"/>
      <c r="UWN140" s="78"/>
      <c r="UWO140" s="4"/>
      <c r="UWP140" s="4"/>
      <c r="UWQ140" s="4"/>
      <c r="UWR140" s="4"/>
      <c r="UWS140" s="4"/>
      <c r="UWT140" s="4"/>
      <c r="UWU140" s="4"/>
      <c r="UWV140" s="4"/>
      <c r="UWW140" s="4"/>
      <c r="UWX140" s="4"/>
      <c r="UWY140" s="4"/>
      <c r="UWZ140" s="4"/>
      <c r="UXA140" s="4"/>
      <c r="UXB140" s="4"/>
      <c r="UXC140" s="4"/>
      <c r="UXD140" s="4"/>
      <c r="UXE140" s="4"/>
      <c r="UXF140" s="4"/>
      <c r="UXG140" s="4"/>
      <c r="UXH140" s="4"/>
      <c r="UXI140" s="4"/>
      <c r="UXJ140" s="4"/>
      <c r="UXK140" s="4"/>
      <c r="UXL140" s="4"/>
      <c r="UXM140" s="4"/>
      <c r="UXN140" s="4"/>
      <c r="UXO140" s="4"/>
      <c r="UXP140" s="4"/>
      <c r="UXQ140" s="4"/>
      <c r="UXR140" s="4"/>
      <c r="UXS140" s="4"/>
      <c r="UXT140" s="4"/>
      <c r="UXU140" s="4"/>
      <c r="UXV140" s="4"/>
      <c r="UXW140" s="4"/>
      <c r="UXX140" s="4"/>
      <c r="UXY140" s="4"/>
      <c r="UXZ140" s="4"/>
      <c r="UYA140" s="4"/>
      <c r="UYB140" s="4"/>
      <c r="UYC140" s="4"/>
      <c r="UYD140" s="4"/>
      <c r="UYE140" s="4"/>
      <c r="UYF140" s="4"/>
      <c r="UYG140" s="4"/>
      <c r="UYH140" s="4"/>
      <c r="UYI140" s="4"/>
      <c r="UYJ140" s="4"/>
      <c r="UYK140" s="4"/>
      <c r="UYL140" s="4"/>
      <c r="UYM140" s="4"/>
      <c r="UYN140" s="4"/>
      <c r="UYO140" s="4"/>
      <c r="UYP140" s="4"/>
      <c r="UYQ140" s="4"/>
      <c r="UYR140" s="4"/>
      <c r="UYS140" s="4"/>
      <c r="UYT140" s="4"/>
      <c r="UYU140" s="4"/>
      <c r="UYV140" s="4"/>
      <c r="UYW140" s="4"/>
      <c r="UYX140" s="4"/>
      <c r="UYY140" s="4"/>
      <c r="UYZ140" s="4"/>
      <c r="UZA140" s="4"/>
      <c r="UZB140" s="4"/>
      <c r="UZC140" s="4"/>
      <c r="UZD140" s="4"/>
      <c r="UZE140" s="4"/>
      <c r="UZF140" s="4"/>
      <c r="UZG140" s="4"/>
      <c r="UZH140" s="4"/>
      <c r="UZI140" s="4"/>
      <c r="UZJ140" s="4"/>
      <c r="UZK140" s="4"/>
      <c r="UZL140" s="4"/>
      <c r="UZM140" s="4"/>
      <c r="UZN140" s="4"/>
      <c r="UZO140" s="4"/>
      <c r="UZP140" s="4"/>
      <c r="UZQ140" s="4"/>
      <c r="UZR140" s="4"/>
      <c r="UZS140" s="4"/>
      <c r="UZT140" s="4"/>
      <c r="UZU140" s="4"/>
      <c r="UZV140" s="4"/>
      <c r="UZW140" s="4"/>
      <c r="UZX140" s="4"/>
      <c r="UZY140" s="4"/>
      <c r="UZZ140" s="4"/>
      <c r="VAA140" s="4"/>
      <c r="VAB140" s="4"/>
      <c r="VAC140" s="4"/>
      <c r="VAD140" s="4"/>
      <c r="VAE140" s="4"/>
      <c r="VAF140" s="4"/>
      <c r="VAG140" s="4"/>
      <c r="VAH140" s="4"/>
      <c r="VAI140" s="4"/>
      <c r="VAJ140" s="4"/>
      <c r="VAK140" s="4"/>
      <c r="VAL140" s="4"/>
      <c r="VAM140" s="4"/>
      <c r="VAN140" s="4"/>
      <c r="VAO140" s="4"/>
      <c r="VAP140" s="4"/>
      <c r="VAQ140" s="4"/>
      <c r="VAR140" s="4"/>
      <c r="VAS140" s="4"/>
      <c r="VAT140" s="4"/>
      <c r="VAU140" s="4"/>
      <c r="VAV140" s="4"/>
      <c r="VAW140" s="4"/>
      <c r="VAX140" s="4"/>
      <c r="VAY140" s="4"/>
      <c r="VAZ140" s="4"/>
      <c r="VBA140" s="4"/>
      <c r="VBB140" s="4"/>
      <c r="VBC140" s="4"/>
      <c r="VBD140" s="4"/>
      <c r="VBE140" s="4"/>
      <c r="VBF140" s="4"/>
      <c r="VBG140" s="4"/>
      <c r="VBH140" s="4"/>
      <c r="VBI140" s="4"/>
      <c r="VBJ140" s="4"/>
      <c r="VBK140" s="4"/>
      <c r="VBL140" s="4"/>
      <c r="VBM140" s="4"/>
      <c r="VBN140" s="4"/>
      <c r="VBO140" s="4"/>
      <c r="VBP140" s="4"/>
      <c r="VBQ140" s="4"/>
      <c r="VBR140" s="4"/>
      <c r="VBS140" s="4"/>
      <c r="VBT140" s="4"/>
      <c r="VBU140" s="4"/>
      <c r="VBV140" s="4"/>
      <c r="VBW140" s="4"/>
      <c r="VBX140" s="4"/>
      <c r="VBY140" s="4"/>
      <c r="VBZ140" s="4"/>
      <c r="VCA140" s="4"/>
      <c r="VCB140" s="4"/>
      <c r="VCC140" s="4"/>
      <c r="VCD140" s="4"/>
      <c r="VCE140" s="4"/>
      <c r="VCF140" s="4"/>
      <c r="VCG140" s="4"/>
      <c r="VCH140" s="4"/>
      <c r="VCI140" s="4"/>
      <c r="VCJ140" s="4"/>
      <c r="VCK140" s="4"/>
      <c r="VCL140" s="4"/>
      <c r="VCM140" s="4"/>
      <c r="VCN140" s="4"/>
      <c r="VCO140" s="4"/>
      <c r="VCP140" s="4"/>
      <c r="VCQ140" s="4"/>
      <c r="VCR140" s="4"/>
      <c r="VCS140" s="4"/>
      <c r="VCT140" s="4"/>
      <c r="VCU140" s="4"/>
      <c r="VCV140" s="4"/>
      <c r="VCW140" s="4"/>
      <c r="VCX140" s="4"/>
      <c r="VCY140" s="4"/>
      <c r="VCZ140" s="4"/>
      <c r="VDA140" s="4"/>
      <c r="VDB140" s="4"/>
      <c r="VDC140" s="4"/>
      <c r="VDD140" s="4"/>
      <c r="VDE140" s="4"/>
      <c r="VDF140" s="4"/>
      <c r="VDG140" s="4"/>
      <c r="VDH140" s="4"/>
      <c r="VDI140" s="4"/>
      <c r="VDJ140" s="4"/>
      <c r="VDK140" s="4"/>
      <c r="VDL140" s="4"/>
      <c r="VDM140" s="4"/>
      <c r="VDN140" s="4"/>
      <c r="VDO140" s="4"/>
      <c r="VDP140" s="4"/>
      <c r="VDQ140" s="4"/>
      <c r="VDR140" s="4"/>
      <c r="VDS140" s="4"/>
      <c r="VDT140" s="4"/>
      <c r="VDU140" s="4"/>
      <c r="VDV140" s="4"/>
      <c r="VDW140" s="4"/>
      <c r="VDX140" s="4"/>
      <c r="VDY140" s="4"/>
      <c r="VDZ140" s="4"/>
      <c r="VEA140" s="4"/>
      <c r="VEB140" s="4"/>
      <c r="VEC140" s="4"/>
      <c r="VED140" s="4"/>
      <c r="VEE140" s="4"/>
      <c r="VEF140" s="4"/>
      <c r="VEG140" s="4"/>
      <c r="VEH140" s="4"/>
      <c r="VEI140" s="4"/>
      <c r="VEJ140" s="4"/>
      <c r="VEK140" s="4"/>
      <c r="VEL140" s="4"/>
      <c r="VEM140" s="4"/>
      <c r="VEN140" s="4"/>
      <c r="VEO140" s="4"/>
      <c r="VEP140" s="4"/>
      <c r="VEQ140" s="4"/>
      <c r="VER140" s="4"/>
      <c r="VES140" s="4"/>
      <c r="VET140" s="4"/>
      <c r="VEU140" s="4"/>
      <c r="VEV140" s="4"/>
      <c r="VEW140" s="4"/>
      <c r="VEX140" s="4"/>
      <c r="VEY140" s="4"/>
      <c r="VEZ140" s="4"/>
      <c r="VFA140" s="4"/>
      <c r="VFB140" s="4"/>
      <c r="VFC140" s="4"/>
      <c r="VFD140" s="4"/>
      <c r="VFE140" s="4"/>
      <c r="VFF140" s="4"/>
      <c r="VFG140" s="4"/>
      <c r="VFH140" s="4"/>
      <c r="VFI140" s="4"/>
      <c r="VFJ140" s="4"/>
      <c r="VFK140" s="4"/>
      <c r="VFL140" s="4"/>
      <c r="VFM140" s="4"/>
      <c r="VFN140" s="4"/>
      <c r="VFO140" s="4"/>
      <c r="VFP140" s="4"/>
      <c r="VFQ140" s="4"/>
      <c r="VFR140" s="4"/>
      <c r="VFS140" s="4"/>
      <c r="VFT140" s="4"/>
      <c r="VFU140" s="4"/>
      <c r="VFV140" s="4"/>
      <c r="VFW140" s="4"/>
      <c r="VFX140" s="4"/>
      <c r="VFY140" s="4"/>
      <c r="VFZ140" s="4"/>
      <c r="VGA140" s="4"/>
      <c r="VGB140" s="4"/>
      <c r="VGC140" s="4"/>
      <c r="VGD140" s="4"/>
      <c r="VGE140" s="78"/>
      <c r="VGF140" s="78"/>
      <c r="VGG140" s="78"/>
      <c r="VGH140" s="78"/>
      <c r="VGI140" s="78"/>
      <c r="VGJ140" s="78"/>
      <c r="VGK140" s="4"/>
      <c r="VGL140" s="4"/>
      <c r="VGM140" s="4"/>
      <c r="VGN140" s="4"/>
      <c r="VGO140" s="4"/>
      <c r="VGP140" s="4"/>
      <c r="VGQ140" s="4"/>
      <c r="VGR140" s="4"/>
      <c r="VGS140" s="4"/>
      <c r="VGT140" s="4"/>
      <c r="VGU140" s="4"/>
      <c r="VGV140" s="4"/>
      <c r="VGW140" s="4"/>
      <c r="VGX140" s="4"/>
      <c r="VGY140" s="4"/>
      <c r="VGZ140" s="4"/>
      <c r="VHA140" s="4"/>
      <c r="VHB140" s="4"/>
      <c r="VHC140" s="4"/>
      <c r="VHD140" s="4"/>
      <c r="VHE140" s="4"/>
      <c r="VHF140" s="4"/>
      <c r="VHG140" s="4"/>
      <c r="VHH140" s="4"/>
      <c r="VHI140" s="4"/>
      <c r="VHJ140" s="4"/>
      <c r="VHK140" s="4"/>
      <c r="VHL140" s="4"/>
      <c r="VHM140" s="4"/>
      <c r="VHN140" s="4"/>
      <c r="VHO140" s="4"/>
      <c r="VHP140" s="4"/>
      <c r="VHQ140" s="4"/>
      <c r="VHR140" s="4"/>
      <c r="VHS140" s="4"/>
      <c r="VHT140" s="4"/>
      <c r="VHU140" s="4"/>
      <c r="VHV140" s="4"/>
      <c r="VHW140" s="4"/>
      <c r="VHX140" s="4"/>
      <c r="VHY140" s="4"/>
      <c r="VHZ140" s="4"/>
      <c r="VIA140" s="4"/>
      <c r="VIB140" s="4"/>
      <c r="VIC140" s="4"/>
      <c r="VID140" s="4"/>
      <c r="VIE140" s="4"/>
      <c r="VIF140" s="4"/>
      <c r="VIG140" s="4"/>
      <c r="VIH140" s="4"/>
      <c r="VII140" s="4"/>
      <c r="VIJ140" s="4"/>
      <c r="VIK140" s="4"/>
      <c r="VIL140" s="4"/>
      <c r="VIM140" s="4"/>
      <c r="VIN140" s="4"/>
      <c r="VIO140" s="4"/>
      <c r="VIP140" s="4"/>
      <c r="VIQ140" s="4"/>
      <c r="VIR140" s="4"/>
      <c r="VIS140" s="4"/>
      <c r="VIT140" s="4"/>
      <c r="VIU140" s="4"/>
      <c r="VIV140" s="4"/>
      <c r="VIW140" s="4"/>
      <c r="VIX140" s="4"/>
      <c r="VIY140" s="4"/>
      <c r="VIZ140" s="4"/>
      <c r="VJA140" s="4"/>
      <c r="VJB140" s="4"/>
      <c r="VJC140" s="4"/>
      <c r="VJD140" s="4"/>
      <c r="VJE140" s="4"/>
      <c r="VJF140" s="4"/>
      <c r="VJG140" s="4"/>
      <c r="VJH140" s="4"/>
      <c r="VJI140" s="4"/>
      <c r="VJJ140" s="4"/>
      <c r="VJK140" s="4"/>
      <c r="VJL140" s="4"/>
      <c r="VJM140" s="4"/>
      <c r="VJN140" s="4"/>
      <c r="VJO140" s="4"/>
      <c r="VJP140" s="4"/>
      <c r="VJQ140" s="4"/>
      <c r="VJR140" s="4"/>
      <c r="VJS140" s="4"/>
      <c r="VJT140" s="4"/>
      <c r="VJU140" s="4"/>
      <c r="VJV140" s="4"/>
      <c r="VJW140" s="4"/>
      <c r="VJX140" s="4"/>
      <c r="VJY140" s="4"/>
      <c r="VJZ140" s="4"/>
      <c r="VKA140" s="4"/>
      <c r="VKB140" s="4"/>
      <c r="VKC140" s="4"/>
      <c r="VKD140" s="4"/>
      <c r="VKE140" s="4"/>
      <c r="VKF140" s="4"/>
      <c r="VKG140" s="4"/>
      <c r="VKH140" s="4"/>
      <c r="VKI140" s="4"/>
      <c r="VKJ140" s="4"/>
      <c r="VKK140" s="4"/>
      <c r="VKL140" s="4"/>
      <c r="VKM140" s="4"/>
      <c r="VKN140" s="4"/>
      <c r="VKO140" s="4"/>
      <c r="VKP140" s="4"/>
      <c r="VKQ140" s="4"/>
      <c r="VKR140" s="4"/>
      <c r="VKS140" s="4"/>
      <c r="VKT140" s="4"/>
      <c r="VKU140" s="4"/>
      <c r="VKV140" s="4"/>
      <c r="VKW140" s="4"/>
      <c r="VKX140" s="4"/>
      <c r="VKY140" s="4"/>
      <c r="VKZ140" s="4"/>
      <c r="VLA140" s="4"/>
      <c r="VLB140" s="4"/>
      <c r="VLC140" s="4"/>
      <c r="VLD140" s="4"/>
      <c r="VLE140" s="4"/>
      <c r="VLF140" s="4"/>
      <c r="VLG140" s="4"/>
      <c r="VLH140" s="4"/>
      <c r="VLI140" s="4"/>
      <c r="VLJ140" s="4"/>
      <c r="VLK140" s="4"/>
      <c r="VLL140" s="4"/>
      <c r="VLM140" s="4"/>
      <c r="VLN140" s="4"/>
      <c r="VLO140" s="4"/>
      <c r="VLP140" s="4"/>
      <c r="VLQ140" s="4"/>
      <c r="VLR140" s="4"/>
      <c r="VLS140" s="4"/>
      <c r="VLT140" s="4"/>
      <c r="VLU140" s="4"/>
      <c r="VLV140" s="4"/>
      <c r="VLW140" s="4"/>
      <c r="VLX140" s="4"/>
      <c r="VLY140" s="4"/>
      <c r="VLZ140" s="4"/>
      <c r="VMA140" s="4"/>
      <c r="VMB140" s="4"/>
      <c r="VMC140" s="4"/>
      <c r="VMD140" s="4"/>
      <c r="VME140" s="4"/>
      <c r="VMF140" s="4"/>
      <c r="VMG140" s="4"/>
      <c r="VMH140" s="4"/>
      <c r="VMI140" s="4"/>
      <c r="VMJ140" s="4"/>
      <c r="VMK140" s="4"/>
      <c r="VML140" s="4"/>
      <c r="VMM140" s="4"/>
      <c r="VMN140" s="4"/>
      <c r="VMO140" s="4"/>
      <c r="VMP140" s="4"/>
      <c r="VMQ140" s="4"/>
      <c r="VMR140" s="4"/>
      <c r="VMS140" s="4"/>
      <c r="VMT140" s="4"/>
      <c r="VMU140" s="4"/>
      <c r="VMV140" s="4"/>
      <c r="VMW140" s="4"/>
      <c r="VMX140" s="4"/>
      <c r="VMY140" s="4"/>
      <c r="VMZ140" s="4"/>
      <c r="VNA140" s="4"/>
      <c r="VNB140" s="4"/>
      <c r="VNC140" s="4"/>
      <c r="VND140" s="4"/>
      <c r="VNE140" s="4"/>
      <c r="VNF140" s="4"/>
      <c r="VNG140" s="4"/>
      <c r="VNH140" s="4"/>
      <c r="VNI140" s="4"/>
      <c r="VNJ140" s="4"/>
      <c r="VNK140" s="4"/>
      <c r="VNL140" s="4"/>
      <c r="VNM140" s="4"/>
      <c r="VNN140" s="4"/>
      <c r="VNO140" s="4"/>
      <c r="VNP140" s="4"/>
      <c r="VNQ140" s="4"/>
      <c r="VNR140" s="4"/>
      <c r="VNS140" s="4"/>
      <c r="VNT140" s="4"/>
      <c r="VNU140" s="4"/>
      <c r="VNV140" s="4"/>
      <c r="VNW140" s="4"/>
      <c r="VNX140" s="4"/>
      <c r="VNY140" s="4"/>
      <c r="VNZ140" s="4"/>
      <c r="VOA140" s="4"/>
      <c r="VOB140" s="4"/>
      <c r="VOC140" s="4"/>
      <c r="VOD140" s="4"/>
      <c r="VOE140" s="4"/>
      <c r="VOF140" s="4"/>
      <c r="VOG140" s="4"/>
      <c r="VOH140" s="4"/>
      <c r="VOI140" s="4"/>
      <c r="VOJ140" s="4"/>
      <c r="VOK140" s="4"/>
      <c r="VOL140" s="4"/>
      <c r="VOM140" s="4"/>
      <c r="VON140" s="4"/>
      <c r="VOO140" s="4"/>
      <c r="VOP140" s="4"/>
      <c r="VOQ140" s="4"/>
      <c r="VOR140" s="4"/>
      <c r="VOS140" s="4"/>
      <c r="VOT140" s="4"/>
      <c r="VOU140" s="4"/>
      <c r="VOV140" s="4"/>
      <c r="VOW140" s="4"/>
      <c r="VOX140" s="4"/>
      <c r="VOY140" s="4"/>
      <c r="VOZ140" s="4"/>
      <c r="VPA140" s="4"/>
      <c r="VPB140" s="4"/>
      <c r="VPC140" s="4"/>
      <c r="VPD140" s="4"/>
      <c r="VPE140" s="4"/>
      <c r="VPF140" s="4"/>
      <c r="VPG140" s="4"/>
      <c r="VPH140" s="4"/>
      <c r="VPI140" s="4"/>
      <c r="VPJ140" s="4"/>
      <c r="VPK140" s="4"/>
      <c r="VPL140" s="4"/>
      <c r="VPM140" s="4"/>
      <c r="VPN140" s="4"/>
      <c r="VPO140" s="4"/>
      <c r="VPP140" s="4"/>
      <c r="VPQ140" s="4"/>
      <c r="VPR140" s="4"/>
      <c r="VPS140" s="4"/>
      <c r="VPT140" s="4"/>
      <c r="VPU140" s="4"/>
      <c r="VPV140" s="4"/>
      <c r="VPW140" s="4"/>
      <c r="VPX140" s="4"/>
      <c r="VPY140" s="4"/>
      <c r="VPZ140" s="4"/>
      <c r="VQA140" s="78"/>
      <c r="VQB140" s="78"/>
      <c r="VQC140" s="78"/>
      <c r="VQD140" s="78"/>
      <c r="VQE140" s="78"/>
      <c r="VQF140" s="78"/>
      <c r="VQG140" s="4"/>
      <c r="VQH140" s="4"/>
      <c r="VQI140" s="4"/>
      <c r="VQJ140" s="4"/>
      <c r="VQK140" s="4"/>
      <c r="VQL140" s="4"/>
      <c r="VQM140" s="4"/>
      <c r="VQN140" s="4"/>
      <c r="VQO140" s="4"/>
      <c r="VQP140" s="4"/>
      <c r="VQQ140" s="4"/>
      <c r="VQR140" s="4"/>
      <c r="VQS140" s="4"/>
      <c r="VQT140" s="4"/>
      <c r="VQU140" s="4"/>
      <c r="VQV140" s="4"/>
      <c r="VQW140" s="4"/>
      <c r="VQX140" s="4"/>
      <c r="VQY140" s="4"/>
      <c r="VQZ140" s="4"/>
      <c r="VRA140" s="4"/>
      <c r="VRB140" s="4"/>
      <c r="VRC140" s="4"/>
      <c r="VRD140" s="4"/>
      <c r="VRE140" s="4"/>
      <c r="VRF140" s="4"/>
      <c r="VRG140" s="4"/>
      <c r="VRH140" s="4"/>
      <c r="VRI140" s="4"/>
      <c r="VRJ140" s="4"/>
      <c r="VRK140" s="4"/>
      <c r="VRL140" s="4"/>
      <c r="VRM140" s="4"/>
      <c r="VRN140" s="4"/>
      <c r="VRO140" s="4"/>
      <c r="VRP140" s="4"/>
      <c r="VRQ140" s="4"/>
      <c r="VRR140" s="4"/>
      <c r="VRS140" s="4"/>
      <c r="VRT140" s="4"/>
      <c r="VRU140" s="4"/>
      <c r="VRV140" s="4"/>
      <c r="VRW140" s="4"/>
      <c r="VRX140" s="4"/>
      <c r="VRY140" s="4"/>
      <c r="VRZ140" s="4"/>
      <c r="VSA140" s="4"/>
      <c r="VSB140" s="4"/>
      <c r="VSC140" s="4"/>
      <c r="VSD140" s="4"/>
      <c r="VSE140" s="4"/>
      <c r="VSF140" s="4"/>
      <c r="VSG140" s="4"/>
      <c r="VSH140" s="4"/>
      <c r="VSI140" s="4"/>
      <c r="VSJ140" s="4"/>
      <c r="VSK140" s="4"/>
      <c r="VSL140" s="4"/>
      <c r="VSM140" s="4"/>
      <c r="VSN140" s="4"/>
      <c r="VSO140" s="4"/>
      <c r="VSP140" s="4"/>
      <c r="VSQ140" s="4"/>
      <c r="VSR140" s="4"/>
      <c r="VSS140" s="4"/>
      <c r="VST140" s="4"/>
      <c r="VSU140" s="4"/>
      <c r="VSV140" s="4"/>
      <c r="VSW140" s="4"/>
      <c r="VSX140" s="4"/>
      <c r="VSY140" s="4"/>
      <c r="VSZ140" s="4"/>
      <c r="VTA140" s="4"/>
      <c r="VTB140" s="4"/>
      <c r="VTC140" s="4"/>
      <c r="VTD140" s="4"/>
      <c r="VTE140" s="4"/>
      <c r="VTF140" s="4"/>
      <c r="VTG140" s="4"/>
      <c r="VTH140" s="4"/>
      <c r="VTI140" s="4"/>
      <c r="VTJ140" s="4"/>
      <c r="VTK140" s="4"/>
      <c r="VTL140" s="4"/>
      <c r="VTM140" s="4"/>
      <c r="VTN140" s="4"/>
      <c r="VTO140" s="4"/>
      <c r="VTP140" s="4"/>
      <c r="VTQ140" s="4"/>
      <c r="VTR140" s="4"/>
      <c r="VTS140" s="4"/>
      <c r="VTT140" s="4"/>
      <c r="VTU140" s="4"/>
      <c r="VTV140" s="4"/>
      <c r="VTW140" s="4"/>
      <c r="VTX140" s="4"/>
      <c r="VTY140" s="4"/>
      <c r="VTZ140" s="4"/>
      <c r="VUA140" s="4"/>
      <c r="VUB140" s="4"/>
      <c r="VUC140" s="4"/>
      <c r="VUD140" s="4"/>
      <c r="VUE140" s="4"/>
      <c r="VUF140" s="4"/>
      <c r="VUG140" s="4"/>
      <c r="VUH140" s="4"/>
      <c r="VUI140" s="4"/>
      <c r="VUJ140" s="4"/>
      <c r="VUK140" s="4"/>
      <c r="VUL140" s="4"/>
      <c r="VUM140" s="4"/>
      <c r="VUN140" s="4"/>
      <c r="VUO140" s="4"/>
      <c r="VUP140" s="4"/>
      <c r="VUQ140" s="4"/>
      <c r="VUR140" s="4"/>
      <c r="VUS140" s="4"/>
      <c r="VUT140" s="4"/>
      <c r="VUU140" s="4"/>
      <c r="VUV140" s="4"/>
      <c r="VUW140" s="4"/>
      <c r="VUX140" s="4"/>
      <c r="VUY140" s="4"/>
      <c r="VUZ140" s="4"/>
      <c r="VVA140" s="4"/>
      <c r="VVB140" s="4"/>
      <c r="VVC140" s="4"/>
      <c r="VVD140" s="4"/>
      <c r="VVE140" s="4"/>
      <c r="VVF140" s="4"/>
      <c r="VVG140" s="4"/>
      <c r="VVH140" s="4"/>
      <c r="VVI140" s="4"/>
      <c r="VVJ140" s="4"/>
      <c r="VVK140" s="4"/>
      <c r="VVL140" s="4"/>
      <c r="VVM140" s="4"/>
      <c r="VVN140" s="4"/>
      <c r="VVO140" s="4"/>
      <c r="VVP140" s="4"/>
      <c r="VVQ140" s="4"/>
      <c r="VVR140" s="4"/>
      <c r="VVS140" s="4"/>
      <c r="VVT140" s="4"/>
      <c r="VVU140" s="4"/>
      <c r="VVV140" s="4"/>
      <c r="VVW140" s="4"/>
      <c r="VVX140" s="4"/>
      <c r="VVY140" s="4"/>
      <c r="VVZ140" s="4"/>
      <c r="VWA140" s="4"/>
      <c r="VWB140" s="4"/>
      <c r="VWC140" s="4"/>
      <c r="VWD140" s="4"/>
      <c r="VWE140" s="4"/>
      <c r="VWF140" s="4"/>
      <c r="VWG140" s="4"/>
      <c r="VWH140" s="4"/>
      <c r="VWI140" s="4"/>
      <c r="VWJ140" s="4"/>
      <c r="VWK140" s="4"/>
      <c r="VWL140" s="4"/>
      <c r="VWM140" s="4"/>
      <c r="VWN140" s="4"/>
      <c r="VWO140" s="4"/>
      <c r="VWP140" s="4"/>
      <c r="VWQ140" s="4"/>
      <c r="VWR140" s="4"/>
      <c r="VWS140" s="4"/>
      <c r="VWT140" s="4"/>
      <c r="VWU140" s="4"/>
      <c r="VWV140" s="4"/>
      <c r="VWW140" s="4"/>
      <c r="VWX140" s="4"/>
      <c r="VWY140" s="4"/>
      <c r="VWZ140" s="4"/>
      <c r="VXA140" s="4"/>
      <c r="VXB140" s="4"/>
      <c r="VXC140" s="4"/>
      <c r="VXD140" s="4"/>
      <c r="VXE140" s="4"/>
      <c r="VXF140" s="4"/>
      <c r="VXG140" s="4"/>
      <c r="VXH140" s="4"/>
      <c r="VXI140" s="4"/>
      <c r="VXJ140" s="4"/>
      <c r="VXK140" s="4"/>
      <c r="VXL140" s="4"/>
      <c r="VXM140" s="4"/>
      <c r="VXN140" s="4"/>
      <c r="VXO140" s="4"/>
      <c r="VXP140" s="4"/>
      <c r="VXQ140" s="4"/>
      <c r="VXR140" s="4"/>
      <c r="VXS140" s="4"/>
      <c r="VXT140" s="4"/>
      <c r="VXU140" s="4"/>
      <c r="VXV140" s="4"/>
      <c r="VXW140" s="4"/>
      <c r="VXX140" s="4"/>
      <c r="VXY140" s="4"/>
      <c r="VXZ140" s="4"/>
      <c r="VYA140" s="4"/>
      <c r="VYB140" s="4"/>
      <c r="VYC140" s="4"/>
      <c r="VYD140" s="4"/>
      <c r="VYE140" s="4"/>
      <c r="VYF140" s="4"/>
      <c r="VYG140" s="4"/>
      <c r="VYH140" s="4"/>
      <c r="VYI140" s="4"/>
      <c r="VYJ140" s="4"/>
      <c r="VYK140" s="4"/>
      <c r="VYL140" s="4"/>
      <c r="VYM140" s="4"/>
      <c r="VYN140" s="4"/>
      <c r="VYO140" s="4"/>
      <c r="VYP140" s="4"/>
      <c r="VYQ140" s="4"/>
      <c r="VYR140" s="4"/>
      <c r="VYS140" s="4"/>
      <c r="VYT140" s="4"/>
      <c r="VYU140" s="4"/>
      <c r="VYV140" s="4"/>
      <c r="VYW140" s="4"/>
      <c r="VYX140" s="4"/>
      <c r="VYY140" s="4"/>
      <c r="VYZ140" s="4"/>
      <c r="VZA140" s="4"/>
      <c r="VZB140" s="4"/>
      <c r="VZC140" s="4"/>
      <c r="VZD140" s="4"/>
      <c r="VZE140" s="4"/>
      <c r="VZF140" s="4"/>
      <c r="VZG140" s="4"/>
      <c r="VZH140" s="4"/>
      <c r="VZI140" s="4"/>
      <c r="VZJ140" s="4"/>
      <c r="VZK140" s="4"/>
      <c r="VZL140" s="4"/>
      <c r="VZM140" s="4"/>
      <c r="VZN140" s="4"/>
      <c r="VZO140" s="4"/>
      <c r="VZP140" s="4"/>
      <c r="VZQ140" s="4"/>
      <c r="VZR140" s="4"/>
      <c r="VZS140" s="4"/>
      <c r="VZT140" s="4"/>
      <c r="VZU140" s="4"/>
      <c r="VZV140" s="4"/>
      <c r="VZW140" s="78"/>
      <c r="VZX140" s="78"/>
      <c r="VZY140" s="78"/>
      <c r="VZZ140" s="78"/>
      <c r="WAA140" s="78"/>
      <c r="WAB140" s="78"/>
      <c r="WAC140" s="4"/>
      <c r="WAD140" s="4"/>
      <c r="WAE140" s="4"/>
      <c r="WAF140" s="4"/>
      <c r="WAG140" s="4"/>
      <c r="WAH140" s="4"/>
      <c r="WAI140" s="4"/>
      <c r="WAJ140" s="4"/>
      <c r="WAK140" s="4"/>
      <c r="WAL140" s="4"/>
      <c r="WAM140" s="4"/>
      <c r="WAN140" s="4"/>
      <c r="WAO140" s="4"/>
      <c r="WAP140" s="4"/>
      <c r="WAQ140" s="4"/>
      <c r="WAR140" s="4"/>
      <c r="WAS140" s="4"/>
      <c r="WAT140" s="4"/>
      <c r="WAU140" s="4"/>
      <c r="WAV140" s="4"/>
      <c r="WAW140" s="4"/>
      <c r="WAX140" s="4"/>
      <c r="WAY140" s="4"/>
      <c r="WAZ140" s="4"/>
      <c r="WBA140" s="4"/>
      <c r="WBB140" s="4"/>
      <c r="WBC140" s="4"/>
      <c r="WBD140" s="4"/>
      <c r="WBE140" s="4"/>
      <c r="WBF140" s="4"/>
      <c r="WBG140" s="4"/>
      <c r="WBH140" s="4"/>
      <c r="WBI140" s="4"/>
      <c r="WBJ140" s="4"/>
      <c r="WBK140" s="4"/>
      <c r="WBL140" s="4"/>
      <c r="WBM140" s="4"/>
      <c r="WBN140" s="4"/>
      <c r="WBO140" s="4"/>
      <c r="WBP140" s="4"/>
      <c r="WBQ140" s="4"/>
      <c r="WBR140" s="4"/>
      <c r="WBS140" s="4"/>
      <c r="WBT140" s="4"/>
      <c r="WBU140" s="4"/>
      <c r="WBV140" s="4"/>
      <c r="WBW140" s="4"/>
      <c r="WBX140" s="4"/>
      <c r="WBY140" s="4"/>
      <c r="WBZ140" s="4"/>
      <c r="WCA140" s="4"/>
      <c r="WCB140" s="4"/>
      <c r="WCC140" s="4"/>
      <c r="WCD140" s="4"/>
      <c r="WCE140" s="4"/>
      <c r="WCF140" s="4"/>
      <c r="WCG140" s="4"/>
      <c r="WCH140" s="4"/>
      <c r="WCI140" s="4"/>
      <c r="WCJ140" s="4"/>
      <c r="WCK140" s="4"/>
      <c r="WCL140" s="4"/>
      <c r="WCM140" s="4"/>
      <c r="WCN140" s="4"/>
      <c r="WCO140" s="4"/>
      <c r="WCP140" s="4"/>
      <c r="WCQ140" s="4"/>
      <c r="WCR140" s="4"/>
      <c r="WCS140" s="4"/>
      <c r="WCT140" s="4"/>
      <c r="WCU140" s="4"/>
      <c r="WCV140" s="4"/>
      <c r="WCW140" s="4"/>
      <c r="WCX140" s="4"/>
      <c r="WCY140" s="4"/>
      <c r="WCZ140" s="4"/>
      <c r="WDA140" s="4"/>
      <c r="WDB140" s="4"/>
      <c r="WDC140" s="4"/>
      <c r="WDD140" s="4"/>
      <c r="WDE140" s="4"/>
      <c r="WDF140" s="4"/>
      <c r="WDG140" s="4"/>
      <c r="WDH140" s="4"/>
      <c r="WDI140" s="4"/>
      <c r="WDJ140" s="4"/>
      <c r="WDK140" s="4"/>
      <c r="WDL140" s="4"/>
      <c r="WDM140" s="4"/>
      <c r="WDN140" s="4"/>
      <c r="WDO140" s="4"/>
      <c r="WDP140" s="4"/>
      <c r="WDQ140" s="4"/>
      <c r="WDR140" s="4"/>
      <c r="WDS140" s="4"/>
      <c r="WDT140" s="4"/>
      <c r="WDU140" s="4"/>
      <c r="WDV140" s="4"/>
      <c r="WDW140" s="4"/>
      <c r="WDX140" s="4"/>
      <c r="WDY140" s="4"/>
      <c r="WDZ140" s="4"/>
      <c r="WEA140" s="4"/>
      <c r="WEB140" s="4"/>
      <c r="WEC140" s="4"/>
      <c r="WED140" s="4"/>
      <c r="WEE140" s="4"/>
      <c r="WEF140" s="4"/>
      <c r="WEG140" s="4"/>
      <c r="WEH140" s="4"/>
      <c r="WEI140" s="4"/>
      <c r="WEJ140" s="4"/>
      <c r="WEK140" s="4"/>
      <c r="WEL140" s="4"/>
      <c r="WEM140" s="4"/>
      <c r="WEN140" s="4"/>
      <c r="WEO140" s="4"/>
      <c r="WEP140" s="4"/>
      <c r="WEQ140" s="4"/>
      <c r="WER140" s="4"/>
      <c r="WES140" s="4"/>
      <c r="WET140" s="4"/>
      <c r="WEU140" s="4"/>
      <c r="WEV140" s="4"/>
      <c r="WEW140" s="4"/>
      <c r="WEX140" s="4"/>
      <c r="WEY140" s="4"/>
      <c r="WEZ140" s="4"/>
      <c r="WFA140" s="4"/>
      <c r="WFB140" s="4"/>
      <c r="WFC140" s="4"/>
      <c r="WFD140" s="4"/>
      <c r="WFE140" s="4"/>
      <c r="WFF140" s="4"/>
      <c r="WFG140" s="4"/>
      <c r="WFH140" s="4"/>
      <c r="WFI140" s="4"/>
      <c r="WFJ140" s="4"/>
      <c r="WFK140" s="4"/>
      <c r="WFL140" s="4"/>
      <c r="WFM140" s="4"/>
      <c r="WFN140" s="4"/>
      <c r="WFO140" s="4"/>
      <c r="WFP140" s="4"/>
      <c r="WFQ140" s="4"/>
      <c r="WFR140" s="4"/>
      <c r="WFS140" s="4"/>
      <c r="WFT140" s="4"/>
      <c r="WFU140" s="4"/>
      <c r="WFV140" s="4"/>
      <c r="WFW140" s="4"/>
      <c r="WFX140" s="4"/>
      <c r="WFY140" s="4"/>
      <c r="WFZ140" s="4"/>
      <c r="WGA140" s="4"/>
      <c r="WGB140" s="4"/>
      <c r="WGC140" s="4"/>
      <c r="WGD140" s="4"/>
      <c r="WGE140" s="4"/>
      <c r="WGF140" s="4"/>
      <c r="WGG140" s="4"/>
      <c r="WGH140" s="4"/>
      <c r="WGI140" s="4"/>
      <c r="WGJ140" s="4"/>
      <c r="WGK140" s="4"/>
      <c r="WGL140" s="4"/>
      <c r="WGM140" s="4"/>
      <c r="WGN140" s="4"/>
      <c r="WGO140" s="4"/>
      <c r="WGP140" s="4"/>
      <c r="WGQ140" s="4"/>
      <c r="WGR140" s="4"/>
      <c r="WGS140" s="4"/>
      <c r="WGT140" s="4"/>
      <c r="WGU140" s="4"/>
      <c r="WGV140" s="4"/>
      <c r="WGW140" s="4"/>
      <c r="WGX140" s="4"/>
      <c r="WGY140" s="4"/>
      <c r="WGZ140" s="4"/>
      <c r="WHA140" s="4"/>
      <c r="WHB140" s="4"/>
      <c r="WHC140" s="4"/>
      <c r="WHD140" s="4"/>
      <c r="WHE140" s="4"/>
      <c r="WHF140" s="4"/>
      <c r="WHG140" s="4"/>
      <c r="WHH140" s="4"/>
      <c r="WHI140" s="4"/>
      <c r="WHJ140" s="4"/>
      <c r="WHK140" s="4"/>
      <c r="WHL140" s="4"/>
      <c r="WHM140" s="4"/>
      <c r="WHN140" s="4"/>
      <c r="WHO140" s="4"/>
      <c r="WHP140" s="4"/>
      <c r="WHQ140" s="4"/>
      <c r="WHR140" s="4"/>
      <c r="WHS140" s="4"/>
      <c r="WHT140" s="4"/>
      <c r="WHU140" s="4"/>
      <c r="WHV140" s="4"/>
      <c r="WHW140" s="4"/>
      <c r="WHX140" s="4"/>
      <c r="WHY140" s="4"/>
      <c r="WHZ140" s="4"/>
      <c r="WIA140" s="4"/>
      <c r="WIB140" s="4"/>
      <c r="WIC140" s="4"/>
      <c r="WID140" s="4"/>
      <c r="WIE140" s="4"/>
      <c r="WIF140" s="4"/>
      <c r="WIG140" s="4"/>
      <c r="WIH140" s="4"/>
      <c r="WII140" s="4"/>
      <c r="WIJ140" s="4"/>
      <c r="WIK140" s="4"/>
      <c r="WIL140" s="4"/>
      <c r="WIM140" s="4"/>
      <c r="WIN140" s="4"/>
      <c r="WIO140" s="4"/>
      <c r="WIP140" s="4"/>
      <c r="WIQ140" s="4"/>
      <c r="WIR140" s="4"/>
      <c r="WIS140" s="4"/>
      <c r="WIT140" s="4"/>
      <c r="WIU140" s="4"/>
      <c r="WIV140" s="4"/>
      <c r="WIW140" s="4"/>
      <c r="WIX140" s="4"/>
      <c r="WIY140" s="4"/>
      <c r="WIZ140" s="4"/>
      <c r="WJA140" s="4"/>
      <c r="WJB140" s="4"/>
      <c r="WJC140" s="4"/>
      <c r="WJD140" s="4"/>
      <c r="WJE140" s="4"/>
      <c r="WJF140" s="4"/>
      <c r="WJG140" s="4"/>
      <c r="WJH140" s="4"/>
      <c r="WJI140" s="4"/>
      <c r="WJJ140" s="4"/>
      <c r="WJK140" s="4"/>
      <c r="WJL140" s="4"/>
      <c r="WJM140" s="4"/>
      <c r="WJN140" s="4"/>
      <c r="WJO140" s="4"/>
      <c r="WJP140" s="4"/>
      <c r="WJQ140" s="4"/>
      <c r="WJR140" s="4"/>
      <c r="WJS140" s="78"/>
      <c r="WJT140" s="78"/>
      <c r="WJU140" s="78"/>
      <c r="WJV140" s="78"/>
      <c r="WJW140" s="78"/>
      <c r="WJX140" s="78"/>
      <c r="WJY140" s="4"/>
      <c r="WJZ140" s="4"/>
      <c r="WKA140" s="4"/>
      <c r="WKB140" s="4"/>
      <c r="WKC140" s="4"/>
      <c r="WKD140" s="4"/>
      <c r="WKE140" s="4"/>
      <c r="WKF140" s="4"/>
      <c r="WKG140" s="4"/>
      <c r="WKH140" s="4"/>
      <c r="WKI140" s="4"/>
      <c r="WKJ140" s="4"/>
      <c r="WKK140" s="4"/>
      <c r="WKL140" s="4"/>
      <c r="WKM140" s="4"/>
      <c r="WKN140" s="4"/>
      <c r="WKO140" s="4"/>
      <c r="WKP140" s="4"/>
      <c r="WKQ140" s="4"/>
      <c r="WKR140" s="4"/>
      <c r="WKS140" s="4"/>
      <c r="WKT140" s="4"/>
      <c r="WKU140" s="4"/>
      <c r="WKV140" s="4"/>
      <c r="WKW140" s="4"/>
      <c r="WKX140" s="4"/>
      <c r="WKY140" s="4"/>
      <c r="WKZ140" s="4"/>
      <c r="WLA140" s="4"/>
      <c r="WLB140" s="4"/>
      <c r="WLC140" s="4"/>
      <c r="WLD140" s="4"/>
      <c r="WLE140" s="4"/>
      <c r="WLF140" s="4"/>
      <c r="WLG140" s="4"/>
      <c r="WLH140" s="4"/>
      <c r="WLI140" s="4"/>
      <c r="WLJ140" s="4"/>
      <c r="WLK140" s="4"/>
      <c r="WLL140" s="4"/>
      <c r="WLM140" s="4"/>
      <c r="WLN140" s="4"/>
      <c r="WLO140" s="4"/>
      <c r="WLP140" s="4"/>
      <c r="WLQ140" s="4"/>
      <c r="WLR140" s="4"/>
      <c r="WLS140" s="4"/>
      <c r="WLT140" s="4"/>
      <c r="WLU140" s="4"/>
      <c r="WLV140" s="4"/>
      <c r="WLW140" s="4"/>
      <c r="WLX140" s="4"/>
      <c r="WLY140" s="4"/>
      <c r="WLZ140" s="4"/>
      <c r="WMA140" s="4"/>
      <c r="WMB140" s="4"/>
      <c r="WMC140" s="4"/>
      <c r="WMD140" s="4"/>
      <c r="WME140" s="4"/>
      <c r="WMF140" s="4"/>
      <c r="WMG140" s="4"/>
      <c r="WMH140" s="4"/>
      <c r="WMI140" s="4"/>
      <c r="WMJ140" s="4"/>
      <c r="WMK140" s="4"/>
      <c r="WML140" s="4"/>
      <c r="WMM140" s="4"/>
      <c r="WMN140" s="4"/>
      <c r="WMO140" s="4"/>
      <c r="WMP140" s="4"/>
      <c r="WMQ140" s="4"/>
      <c r="WMR140" s="4"/>
      <c r="WMS140" s="4"/>
      <c r="WMT140" s="4"/>
      <c r="WMU140" s="4"/>
      <c r="WMV140" s="4"/>
      <c r="WMW140" s="4"/>
      <c r="WMX140" s="4"/>
      <c r="WMY140" s="4"/>
      <c r="WMZ140" s="4"/>
      <c r="WNA140" s="4"/>
      <c r="WNB140" s="4"/>
      <c r="WNC140" s="4"/>
      <c r="WND140" s="4"/>
      <c r="WNE140" s="4"/>
      <c r="WNF140" s="4"/>
      <c r="WNG140" s="4"/>
      <c r="WNH140" s="4"/>
      <c r="WNI140" s="4"/>
      <c r="WNJ140" s="4"/>
      <c r="WNK140" s="4"/>
      <c r="WNL140" s="4"/>
      <c r="WNM140" s="4"/>
      <c r="WNN140" s="4"/>
      <c r="WNO140" s="4"/>
      <c r="WNP140" s="4"/>
      <c r="WNQ140" s="4"/>
      <c r="WNR140" s="4"/>
      <c r="WNS140" s="4"/>
      <c r="WNT140" s="4"/>
      <c r="WNU140" s="4"/>
      <c r="WNV140" s="4"/>
      <c r="WNW140" s="4"/>
      <c r="WNX140" s="4"/>
      <c r="WNY140" s="4"/>
      <c r="WNZ140" s="4"/>
      <c r="WOA140" s="4"/>
      <c r="WOB140" s="4"/>
      <c r="WOC140" s="4"/>
      <c r="WOD140" s="4"/>
      <c r="WOE140" s="4"/>
      <c r="WOF140" s="4"/>
      <c r="WOG140" s="4"/>
      <c r="WOH140" s="4"/>
      <c r="WOI140" s="4"/>
      <c r="WOJ140" s="4"/>
      <c r="WOK140" s="4"/>
      <c r="WOL140" s="4"/>
      <c r="WOM140" s="4"/>
      <c r="WON140" s="4"/>
      <c r="WOO140" s="4"/>
      <c r="WOP140" s="4"/>
      <c r="WOQ140" s="4"/>
      <c r="WOR140" s="4"/>
      <c r="WOS140" s="4"/>
      <c r="WOT140" s="4"/>
      <c r="WOU140" s="4"/>
      <c r="WOV140" s="4"/>
      <c r="WOW140" s="4"/>
      <c r="WOX140" s="4"/>
      <c r="WOY140" s="4"/>
      <c r="WOZ140" s="4"/>
      <c r="WPA140" s="4"/>
      <c r="WPB140" s="4"/>
      <c r="WPC140" s="4"/>
      <c r="WPD140" s="4"/>
      <c r="WPE140" s="4"/>
      <c r="WPF140" s="4"/>
      <c r="WPG140" s="4"/>
      <c r="WPH140" s="4"/>
      <c r="WPI140" s="4"/>
      <c r="WPJ140" s="4"/>
      <c r="WPK140" s="4"/>
      <c r="WPL140" s="4"/>
      <c r="WPM140" s="4"/>
      <c r="WPN140" s="4"/>
      <c r="WPO140" s="4"/>
      <c r="WPP140" s="4"/>
      <c r="WPQ140" s="4"/>
      <c r="WPR140" s="4"/>
      <c r="WPS140" s="4"/>
      <c r="WPT140" s="4"/>
      <c r="WPU140" s="4"/>
      <c r="WPV140" s="4"/>
      <c r="WPW140" s="4"/>
      <c r="WPX140" s="4"/>
      <c r="WPY140" s="4"/>
      <c r="WPZ140" s="4"/>
      <c r="WQA140" s="4"/>
      <c r="WQB140" s="4"/>
      <c r="WQC140" s="4"/>
      <c r="WQD140" s="4"/>
      <c r="WQE140" s="4"/>
      <c r="WQF140" s="4"/>
      <c r="WQG140" s="4"/>
      <c r="WQH140" s="4"/>
      <c r="WQI140" s="4"/>
      <c r="WQJ140" s="4"/>
      <c r="WQK140" s="4"/>
      <c r="WQL140" s="4"/>
      <c r="WQM140" s="4"/>
      <c r="WQN140" s="4"/>
      <c r="WQO140" s="4"/>
      <c r="WQP140" s="4"/>
      <c r="WQQ140" s="4"/>
      <c r="WQR140" s="4"/>
      <c r="WQS140" s="4"/>
      <c r="WQT140" s="4"/>
      <c r="WQU140" s="4"/>
      <c r="WQV140" s="4"/>
      <c r="WQW140" s="4"/>
      <c r="WQX140" s="4"/>
      <c r="WQY140" s="4"/>
      <c r="WQZ140" s="4"/>
      <c r="WRA140" s="4"/>
      <c r="WRB140" s="4"/>
      <c r="WRC140" s="4"/>
      <c r="WRD140" s="4"/>
      <c r="WRE140" s="4"/>
      <c r="WRF140" s="4"/>
      <c r="WRG140" s="4"/>
      <c r="WRH140" s="4"/>
      <c r="WRI140" s="4"/>
      <c r="WRJ140" s="4"/>
      <c r="WRK140" s="4"/>
      <c r="WRL140" s="4"/>
      <c r="WRM140" s="4"/>
      <c r="WRN140" s="4"/>
      <c r="WRO140" s="4"/>
      <c r="WRP140" s="4"/>
      <c r="WRQ140" s="4"/>
      <c r="WRR140" s="4"/>
      <c r="WRS140" s="4"/>
      <c r="WRT140" s="4"/>
      <c r="WRU140" s="4"/>
      <c r="WRV140" s="4"/>
      <c r="WRW140" s="4"/>
      <c r="WRX140" s="4"/>
      <c r="WRY140" s="4"/>
      <c r="WRZ140" s="4"/>
      <c r="WSA140" s="4"/>
      <c r="WSB140" s="4"/>
      <c r="WSC140" s="4"/>
      <c r="WSD140" s="4"/>
      <c r="WSE140" s="4"/>
      <c r="WSF140" s="4"/>
      <c r="WSG140" s="4"/>
      <c r="WSH140" s="4"/>
      <c r="WSI140" s="4"/>
      <c r="WSJ140" s="4"/>
      <c r="WSK140" s="4"/>
      <c r="WSL140" s="4"/>
      <c r="WSM140" s="4"/>
      <c r="WSN140" s="4"/>
      <c r="WSO140" s="4"/>
      <c r="WSP140" s="4"/>
      <c r="WSQ140" s="4"/>
      <c r="WSR140" s="4"/>
      <c r="WSS140" s="4"/>
      <c r="WST140" s="4"/>
      <c r="WSU140" s="4"/>
      <c r="WSV140" s="4"/>
      <c r="WSW140" s="4"/>
      <c r="WSX140" s="4"/>
      <c r="WSY140" s="4"/>
      <c r="WSZ140" s="4"/>
      <c r="WTA140" s="4"/>
      <c r="WTB140" s="4"/>
      <c r="WTC140" s="4"/>
      <c r="WTD140" s="4"/>
      <c r="WTE140" s="4"/>
      <c r="WTF140" s="4"/>
      <c r="WTG140" s="4"/>
      <c r="WTH140" s="4"/>
      <c r="WTI140" s="4"/>
      <c r="WTJ140" s="4"/>
      <c r="WTK140" s="4"/>
      <c r="WTL140" s="4"/>
      <c r="WTM140" s="4"/>
      <c r="WTN140" s="4"/>
      <c r="WTO140" s="78"/>
      <c r="WTP140" s="78"/>
      <c r="WTQ140" s="78"/>
      <c r="WTR140" s="78"/>
      <c r="WTS140" s="78"/>
      <c r="WTT140" s="78"/>
      <c r="WTU140" s="4"/>
      <c r="WTV140" s="4"/>
      <c r="WTW140" s="4"/>
      <c r="WTX140" s="4"/>
      <c r="WTY140" s="4"/>
      <c r="WTZ140" s="4"/>
      <c r="WUA140" s="4"/>
      <c r="WUB140" s="4"/>
      <c r="WUC140" s="4"/>
      <c r="WUD140" s="4"/>
      <c r="WUE140" s="4"/>
      <c r="WUF140" s="4"/>
      <c r="WUG140" s="4"/>
      <c r="WUH140" s="4"/>
      <c r="WUI140" s="4"/>
      <c r="WUJ140" s="4"/>
      <c r="WUK140" s="4"/>
      <c r="WUL140" s="4"/>
      <c r="WUM140" s="4"/>
      <c r="WUN140" s="4"/>
      <c r="WUO140" s="4"/>
      <c r="WUP140" s="4"/>
      <c r="WUQ140" s="4"/>
      <c r="WUR140" s="4"/>
      <c r="WUS140" s="4"/>
      <c r="WUT140" s="4"/>
      <c r="WUU140" s="4"/>
      <c r="WUV140" s="4"/>
      <c r="WUW140" s="4"/>
      <c r="WUX140" s="4"/>
      <c r="WUY140" s="4"/>
      <c r="WUZ140" s="4"/>
      <c r="WVA140" s="4"/>
      <c r="WVB140" s="4"/>
      <c r="WVC140" s="4"/>
      <c r="WVD140" s="4"/>
      <c r="WVE140" s="4"/>
      <c r="WVF140" s="4"/>
      <c r="WVG140" s="4"/>
      <c r="WVH140" s="4"/>
      <c r="WVI140" s="4"/>
      <c r="WVJ140" s="4"/>
      <c r="WVK140" s="4"/>
      <c r="WVL140" s="4"/>
      <c r="WVM140" s="4"/>
      <c r="WVN140" s="4"/>
      <c r="WVO140" s="4"/>
      <c r="WVP140" s="4"/>
      <c r="WVQ140" s="4"/>
      <c r="WVR140" s="4"/>
      <c r="WVS140" s="4"/>
      <c r="WVT140" s="4"/>
      <c r="WVU140" s="4"/>
      <c r="WVV140" s="4"/>
      <c r="WVW140" s="4"/>
      <c r="WVX140" s="4"/>
      <c r="WVY140" s="4"/>
      <c r="WVZ140" s="4"/>
      <c r="WWA140" s="4"/>
      <c r="WWB140" s="4"/>
      <c r="WWC140" s="4"/>
      <c r="WWD140" s="4"/>
      <c r="WWE140" s="4"/>
      <c r="WWF140" s="4"/>
      <c r="WWG140" s="4"/>
      <c r="WWH140" s="4"/>
      <c r="WWI140" s="4"/>
      <c r="WWJ140" s="4"/>
      <c r="WWK140" s="4"/>
      <c r="WWL140" s="4"/>
      <c r="WWM140" s="4"/>
      <c r="WWN140" s="4"/>
      <c r="WWO140" s="4"/>
      <c r="WWP140" s="4"/>
      <c r="WWQ140" s="4"/>
      <c r="WWR140" s="4"/>
      <c r="WWS140" s="4"/>
      <c r="WWT140" s="4"/>
      <c r="WWU140" s="4"/>
      <c r="WWV140" s="4"/>
      <c r="WWW140" s="4"/>
      <c r="WWX140" s="4"/>
      <c r="WWY140" s="4"/>
      <c r="WWZ140" s="4"/>
      <c r="WXA140" s="4"/>
      <c r="WXB140" s="4"/>
      <c r="WXC140" s="4"/>
      <c r="WXD140" s="4"/>
      <c r="WXE140" s="4"/>
      <c r="WXF140" s="4"/>
      <c r="WXG140" s="4"/>
      <c r="WXH140" s="4"/>
      <c r="WXI140" s="4"/>
      <c r="WXJ140" s="4"/>
      <c r="WXK140" s="4"/>
      <c r="WXL140" s="4"/>
      <c r="WXM140" s="4"/>
      <c r="WXN140" s="4"/>
      <c r="WXO140" s="4"/>
      <c r="WXP140" s="4"/>
      <c r="WXQ140" s="4"/>
      <c r="WXR140" s="4"/>
      <c r="WXS140" s="4"/>
      <c r="WXT140" s="4"/>
      <c r="WXU140" s="4"/>
      <c r="WXV140" s="4"/>
      <c r="WXW140" s="4"/>
      <c r="WXX140" s="4"/>
      <c r="WXY140" s="4"/>
      <c r="WXZ140" s="4"/>
      <c r="WYA140" s="4"/>
      <c r="WYB140" s="4"/>
      <c r="WYC140" s="4"/>
      <c r="WYD140" s="4"/>
      <c r="WYE140" s="4"/>
      <c r="WYF140" s="4"/>
      <c r="WYG140" s="4"/>
      <c r="WYH140" s="4"/>
      <c r="WYI140" s="4"/>
      <c r="WYJ140" s="4"/>
      <c r="WYK140" s="4"/>
      <c r="WYL140" s="4"/>
      <c r="WYM140" s="4"/>
      <c r="WYN140" s="4"/>
      <c r="WYO140" s="4"/>
      <c r="WYP140" s="4"/>
      <c r="WYQ140" s="4"/>
      <c r="WYR140" s="4"/>
      <c r="WYS140" s="4"/>
      <c r="WYT140" s="4"/>
      <c r="WYU140" s="4"/>
      <c r="WYV140" s="4"/>
      <c r="WYW140" s="4"/>
      <c r="WYX140" s="4"/>
      <c r="WYY140" s="4"/>
      <c r="WYZ140" s="4"/>
      <c r="WZA140" s="4"/>
      <c r="WZB140" s="4"/>
      <c r="WZC140" s="4"/>
      <c r="WZD140" s="4"/>
      <c r="WZE140" s="4"/>
      <c r="WZF140" s="4"/>
      <c r="WZG140" s="4"/>
      <c r="WZH140" s="4"/>
      <c r="WZI140" s="4"/>
      <c r="WZJ140" s="4"/>
      <c r="WZK140" s="4"/>
      <c r="WZL140" s="4"/>
      <c r="WZM140" s="4"/>
      <c r="WZN140" s="4"/>
      <c r="WZO140" s="4"/>
      <c r="WZP140" s="4"/>
      <c r="WZQ140" s="4"/>
      <c r="WZR140" s="4"/>
      <c r="WZS140" s="4"/>
      <c r="WZT140" s="4"/>
      <c r="WZU140" s="4"/>
      <c r="WZV140" s="4"/>
      <c r="WZW140" s="4"/>
      <c r="WZX140" s="4"/>
      <c r="WZY140" s="4"/>
      <c r="WZZ140" s="4"/>
      <c r="XAA140" s="4"/>
      <c r="XAB140" s="4"/>
      <c r="XAC140" s="4"/>
      <c r="XAD140" s="4"/>
      <c r="XAE140" s="4"/>
      <c r="XAF140" s="4"/>
      <c r="XAG140" s="4"/>
      <c r="XAH140" s="4"/>
      <c r="XAI140" s="4"/>
      <c r="XAJ140" s="4"/>
      <c r="XAK140" s="4"/>
      <c r="XAL140" s="4"/>
      <c r="XAM140" s="4"/>
      <c r="XAN140" s="4"/>
      <c r="XAO140" s="4"/>
      <c r="XAP140" s="4"/>
      <c r="XAQ140" s="4"/>
      <c r="XAR140" s="4"/>
      <c r="XAS140" s="4"/>
      <c r="XAT140" s="4"/>
      <c r="XAU140" s="4"/>
      <c r="XAV140" s="4"/>
      <c r="XAW140" s="4"/>
      <c r="XAX140" s="4"/>
      <c r="XAY140" s="4"/>
      <c r="XAZ140" s="4"/>
      <c r="XBA140" s="4"/>
      <c r="XBB140" s="4"/>
      <c r="XBC140" s="4"/>
      <c r="XBD140" s="4"/>
      <c r="XBE140" s="4"/>
      <c r="XBF140" s="4"/>
      <c r="XBG140" s="4"/>
      <c r="XBH140" s="4"/>
      <c r="XBI140" s="4"/>
      <c r="XBJ140" s="4"/>
      <c r="XBK140" s="4"/>
      <c r="XBL140" s="4"/>
      <c r="XBM140" s="4"/>
      <c r="XBN140" s="4"/>
      <c r="XBO140" s="4"/>
      <c r="XBP140" s="4"/>
      <c r="XBQ140" s="4"/>
      <c r="XBR140" s="4"/>
      <c r="XBS140" s="4"/>
      <c r="XBT140" s="4"/>
      <c r="XBU140" s="4"/>
      <c r="XBV140" s="4"/>
      <c r="XBW140" s="4"/>
      <c r="XBX140" s="4"/>
      <c r="XBY140" s="4"/>
      <c r="XBZ140" s="4"/>
      <c r="XCA140" s="4"/>
      <c r="XCB140" s="4"/>
      <c r="XCC140" s="4"/>
      <c r="XCD140" s="4"/>
      <c r="XCE140" s="4"/>
      <c r="XCF140" s="4"/>
      <c r="XCG140" s="4"/>
      <c r="XCH140" s="4"/>
      <c r="XCI140" s="4"/>
      <c r="XCJ140" s="4"/>
      <c r="XCK140" s="4"/>
      <c r="XCL140" s="4"/>
      <c r="XCM140" s="4"/>
      <c r="XCN140" s="4"/>
      <c r="XCO140" s="4"/>
      <c r="XCP140" s="4"/>
      <c r="XCQ140" s="4"/>
      <c r="XCR140" s="4"/>
      <c r="XCS140" s="4"/>
      <c r="XCT140" s="4"/>
      <c r="XCU140" s="4"/>
      <c r="XCV140" s="4"/>
      <c r="XCW140" s="4"/>
      <c r="XCX140" s="4"/>
      <c r="XCY140" s="4"/>
      <c r="XCZ140" s="4"/>
      <c r="XDA140" s="4"/>
      <c r="XDB140" s="4"/>
      <c r="XDC140" s="4"/>
      <c r="XDD140" s="4"/>
      <c r="XDE140" s="4"/>
    </row>
    <row r="141" spans="1:16333" s="77" customFormat="1" ht="15.75" x14ac:dyDescent="0.25">
      <c r="A141" s="94"/>
      <c r="B141" s="95"/>
      <c r="C141" s="95"/>
      <c r="D141" s="75"/>
      <c r="E141" s="75"/>
      <c r="F141" s="75"/>
      <c r="H141" s="97"/>
      <c r="I141" s="97"/>
      <c r="J141" s="97"/>
      <c r="K141" s="9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78"/>
      <c r="HD141" s="78"/>
      <c r="HE141" s="78"/>
      <c r="HF141" s="78"/>
      <c r="HG141" s="78"/>
      <c r="HH141" s="78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78"/>
      <c r="QZ141" s="78"/>
      <c r="RA141" s="78"/>
      <c r="RB141" s="78"/>
      <c r="RC141" s="78"/>
      <c r="RD141" s="78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78"/>
      <c r="AAV141" s="78"/>
      <c r="AAW141" s="78"/>
      <c r="AAX141" s="78"/>
      <c r="AAY141" s="78"/>
      <c r="AAZ141" s="78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78"/>
      <c r="AKR141" s="78"/>
      <c r="AKS141" s="78"/>
      <c r="AKT141" s="78"/>
      <c r="AKU141" s="78"/>
      <c r="AKV141" s="78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78"/>
      <c r="AUN141" s="78"/>
      <c r="AUO141" s="78"/>
      <c r="AUP141" s="78"/>
      <c r="AUQ141" s="78"/>
      <c r="AUR141" s="78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78"/>
      <c r="BEJ141" s="78"/>
      <c r="BEK141" s="78"/>
      <c r="BEL141" s="78"/>
      <c r="BEM141" s="78"/>
      <c r="BEN141" s="78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78"/>
      <c r="BOF141" s="78"/>
      <c r="BOG141" s="78"/>
      <c r="BOH141" s="78"/>
      <c r="BOI141" s="78"/>
      <c r="BOJ141" s="78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78"/>
      <c r="BYB141" s="78"/>
      <c r="BYC141" s="78"/>
      <c r="BYD141" s="78"/>
      <c r="BYE141" s="78"/>
      <c r="BYF141" s="78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78"/>
      <c r="CHX141" s="78"/>
      <c r="CHY141" s="78"/>
      <c r="CHZ141" s="78"/>
      <c r="CIA141" s="78"/>
      <c r="CIB141" s="78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78"/>
      <c r="CRT141" s="78"/>
      <c r="CRU141" s="78"/>
      <c r="CRV141" s="78"/>
      <c r="CRW141" s="78"/>
      <c r="CRX141" s="78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78"/>
      <c r="DBP141" s="78"/>
      <c r="DBQ141" s="78"/>
      <c r="DBR141" s="78"/>
      <c r="DBS141" s="78"/>
      <c r="DBT141" s="78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78"/>
      <c r="DLL141" s="78"/>
      <c r="DLM141" s="78"/>
      <c r="DLN141" s="78"/>
      <c r="DLO141" s="78"/>
      <c r="DLP141" s="78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78"/>
      <c r="DVH141" s="78"/>
      <c r="DVI141" s="78"/>
      <c r="DVJ141" s="78"/>
      <c r="DVK141" s="78"/>
      <c r="DVL141" s="78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78"/>
      <c r="EFD141" s="78"/>
      <c r="EFE141" s="78"/>
      <c r="EFF141" s="78"/>
      <c r="EFG141" s="78"/>
      <c r="EFH141" s="78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78"/>
      <c r="EOZ141" s="78"/>
      <c r="EPA141" s="78"/>
      <c r="EPB141" s="78"/>
      <c r="EPC141" s="78"/>
      <c r="EPD141" s="78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78"/>
      <c r="EYV141" s="78"/>
      <c r="EYW141" s="78"/>
      <c r="EYX141" s="78"/>
      <c r="EYY141" s="78"/>
      <c r="EYZ141" s="78"/>
      <c r="EZA141" s="4"/>
      <c r="EZB141" s="4"/>
      <c r="EZC141" s="4"/>
      <c r="EZD141" s="4"/>
      <c r="EZE141" s="4"/>
      <c r="EZF141" s="4"/>
      <c r="EZG141" s="4"/>
      <c r="EZH141" s="4"/>
      <c r="EZI141" s="4"/>
      <c r="EZJ141" s="4"/>
      <c r="EZK141" s="4"/>
      <c r="EZL141" s="4"/>
      <c r="EZM141" s="4"/>
      <c r="EZN141" s="4"/>
      <c r="EZO141" s="4"/>
      <c r="EZP141" s="4"/>
      <c r="EZQ141" s="4"/>
      <c r="EZR141" s="4"/>
      <c r="EZS141" s="4"/>
      <c r="EZT141" s="4"/>
      <c r="EZU141" s="4"/>
      <c r="EZV141" s="4"/>
      <c r="EZW141" s="4"/>
      <c r="EZX141" s="4"/>
      <c r="EZY141" s="4"/>
      <c r="EZZ141" s="4"/>
      <c r="FAA141" s="4"/>
      <c r="FAB141" s="4"/>
      <c r="FAC141" s="4"/>
      <c r="FAD141" s="4"/>
      <c r="FAE141" s="4"/>
      <c r="FAF141" s="4"/>
      <c r="FAG141" s="4"/>
      <c r="FAH141" s="4"/>
      <c r="FAI141" s="4"/>
      <c r="FAJ141" s="4"/>
      <c r="FAK141" s="4"/>
      <c r="FAL141" s="4"/>
      <c r="FAM141" s="4"/>
      <c r="FAN141" s="4"/>
      <c r="FAO141" s="4"/>
      <c r="FAP141" s="4"/>
      <c r="FAQ141" s="4"/>
      <c r="FAR141" s="4"/>
      <c r="FAS141" s="4"/>
      <c r="FAT141" s="4"/>
      <c r="FAU141" s="4"/>
      <c r="FAV141" s="4"/>
      <c r="FAW141" s="4"/>
      <c r="FAX141" s="4"/>
      <c r="FAY141" s="4"/>
      <c r="FAZ141" s="4"/>
      <c r="FBA141" s="4"/>
      <c r="FBB141" s="4"/>
      <c r="FBC141" s="4"/>
      <c r="FBD141" s="4"/>
      <c r="FBE141" s="4"/>
      <c r="FBF141" s="4"/>
      <c r="FBG141" s="4"/>
      <c r="FBH141" s="4"/>
      <c r="FBI141" s="4"/>
      <c r="FBJ141" s="4"/>
      <c r="FBK141" s="4"/>
      <c r="FBL141" s="4"/>
      <c r="FBM141" s="4"/>
      <c r="FBN141" s="4"/>
      <c r="FBO141" s="4"/>
      <c r="FBP141" s="4"/>
      <c r="FBQ141" s="4"/>
      <c r="FBR141" s="4"/>
      <c r="FBS141" s="4"/>
      <c r="FBT141" s="4"/>
      <c r="FBU141" s="4"/>
      <c r="FBV141" s="4"/>
      <c r="FBW141" s="4"/>
      <c r="FBX141" s="4"/>
      <c r="FBY141" s="4"/>
      <c r="FBZ141" s="4"/>
      <c r="FCA141" s="4"/>
      <c r="FCB141" s="4"/>
      <c r="FCC141" s="4"/>
      <c r="FCD141" s="4"/>
      <c r="FCE141" s="4"/>
      <c r="FCF141" s="4"/>
      <c r="FCG141" s="4"/>
      <c r="FCH141" s="4"/>
      <c r="FCI141" s="4"/>
      <c r="FCJ141" s="4"/>
      <c r="FCK141" s="4"/>
      <c r="FCL141" s="4"/>
      <c r="FCM141" s="4"/>
      <c r="FCN141" s="4"/>
      <c r="FCO141" s="4"/>
      <c r="FCP141" s="4"/>
      <c r="FCQ141" s="4"/>
      <c r="FCR141" s="4"/>
      <c r="FCS141" s="4"/>
      <c r="FCT141" s="4"/>
      <c r="FCU141" s="4"/>
      <c r="FCV141" s="4"/>
      <c r="FCW141" s="4"/>
      <c r="FCX141" s="4"/>
      <c r="FCY141" s="4"/>
      <c r="FCZ141" s="4"/>
      <c r="FDA141" s="4"/>
      <c r="FDB141" s="4"/>
      <c r="FDC141" s="4"/>
      <c r="FDD141" s="4"/>
      <c r="FDE141" s="4"/>
      <c r="FDF141" s="4"/>
      <c r="FDG141" s="4"/>
      <c r="FDH141" s="4"/>
      <c r="FDI141" s="4"/>
      <c r="FDJ141" s="4"/>
      <c r="FDK141" s="4"/>
      <c r="FDL141" s="4"/>
      <c r="FDM141" s="4"/>
      <c r="FDN141" s="4"/>
      <c r="FDO141" s="4"/>
      <c r="FDP141" s="4"/>
      <c r="FDQ141" s="4"/>
      <c r="FDR141" s="4"/>
      <c r="FDS141" s="4"/>
      <c r="FDT141" s="4"/>
      <c r="FDU141" s="4"/>
      <c r="FDV141" s="4"/>
      <c r="FDW141" s="4"/>
      <c r="FDX141" s="4"/>
      <c r="FDY141" s="4"/>
      <c r="FDZ141" s="4"/>
      <c r="FEA141" s="4"/>
      <c r="FEB141" s="4"/>
      <c r="FEC141" s="4"/>
      <c r="FED141" s="4"/>
      <c r="FEE141" s="4"/>
      <c r="FEF141" s="4"/>
      <c r="FEG141" s="4"/>
      <c r="FEH141" s="4"/>
      <c r="FEI141" s="4"/>
      <c r="FEJ141" s="4"/>
      <c r="FEK141" s="4"/>
      <c r="FEL141" s="4"/>
      <c r="FEM141" s="4"/>
      <c r="FEN141" s="4"/>
      <c r="FEO141" s="4"/>
      <c r="FEP141" s="4"/>
      <c r="FEQ141" s="4"/>
      <c r="FER141" s="4"/>
      <c r="FES141" s="4"/>
      <c r="FET141" s="4"/>
      <c r="FEU141" s="4"/>
      <c r="FEV141" s="4"/>
      <c r="FEW141" s="4"/>
      <c r="FEX141" s="4"/>
      <c r="FEY141" s="4"/>
      <c r="FEZ141" s="4"/>
      <c r="FFA141" s="4"/>
      <c r="FFB141" s="4"/>
      <c r="FFC141" s="4"/>
      <c r="FFD141" s="4"/>
      <c r="FFE141" s="4"/>
      <c r="FFF141" s="4"/>
      <c r="FFG141" s="4"/>
      <c r="FFH141" s="4"/>
      <c r="FFI141" s="4"/>
      <c r="FFJ141" s="4"/>
      <c r="FFK141" s="4"/>
      <c r="FFL141" s="4"/>
      <c r="FFM141" s="4"/>
      <c r="FFN141" s="4"/>
      <c r="FFO141" s="4"/>
      <c r="FFP141" s="4"/>
      <c r="FFQ141" s="4"/>
      <c r="FFR141" s="4"/>
      <c r="FFS141" s="4"/>
      <c r="FFT141" s="4"/>
      <c r="FFU141" s="4"/>
      <c r="FFV141" s="4"/>
      <c r="FFW141" s="4"/>
      <c r="FFX141" s="4"/>
      <c r="FFY141" s="4"/>
      <c r="FFZ141" s="4"/>
      <c r="FGA141" s="4"/>
      <c r="FGB141" s="4"/>
      <c r="FGC141" s="4"/>
      <c r="FGD141" s="4"/>
      <c r="FGE141" s="4"/>
      <c r="FGF141" s="4"/>
      <c r="FGG141" s="4"/>
      <c r="FGH141" s="4"/>
      <c r="FGI141" s="4"/>
      <c r="FGJ141" s="4"/>
      <c r="FGK141" s="4"/>
      <c r="FGL141" s="4"/>
      <c r="FGM141" s="4"/>
      <c r="FGN141" s="4"/>
      <c r="FGO141" s="4"/>
      <c r="FGP141" s="4"/>
      <c r="FGQ141" s="4"/>
      <c r="FGR141" s="4"/>
      <c r="FGS141" s="4"/>
      <c r="FGT141" s="4"/>
      <c r="FGU141" s="4"/>
      <c r="FGV141" s="4"/>
      <c r="FGW141" s="4"/>
      <c r="FGX141" s="4"/>
      <c r="FGY141" s="4"/>
      <c r="FGZ141" s="4"/>
      <c r="FHA141" s="4"/>
      <c r="FHB141" s="4"/>
      <c r="FHC141" s="4"/>
      <c r="FHD141" s="4"/>
      <c r="FHE141" s="4"/>
      <c r="FHF141" s="4"/>
      <c r="FHG141" s="4"/>
      <c r="FHH141" s="4"/>
      <c r="FHI141" s="4"/>
      <c r="FHJ141" s="4"/>
      <c r="FHK141" s="4"/>
      <c r="FHL141" s="4"/>
      <c r="FHM141" s="4"/>
      <c r="FHN141" s="4"/>
      <c r="FHO141" s="4"/>
      <c r="FHP141" s="4"/>
      <c r="FHQ141" s="4"/>
      <c r="FHR141" s="4"/>
      <c r="FHS141" s="4"/>
      <c r="FHT141" s="4"/>
      <c r="FHU141" s="4"/>
      <c r="FHV141" s="4"/>
      <c r="FHW141" s="4"/>
      <c r="FHX141" s="4"/>
      <c r="FHY141" s="4"/>
      <c r="FHZ141" s="4"/>
      <c r="FIA141" s="4"/>
      <c r="FIB141" s="4"/>
      <c r="FIC141" s="4"/>
      <c r="FID141" s="4"/>
      <c r="FIE141" s="4"/>
      <c r="FIF141" s="4"/>
      <c r="FIG141" s="4"/>
      <c r="FIH141" s="4"/>
      <c r="FII141" s="4"/>
      <c r="FIJ141" s="4"/>
      <c r="FIK141" s="4"/>
      <c r="FIL141" s="4"/>
      <c r="FIM141" s="4"/>
      <c r="FIN141" s="4"/>
      <c r="FIO141" s="4"/>
      <c r="FIP141" s="4"/>
      <c r="FIQ141" s="78"/>
      <c r="FIR141" s="78"/>
      <c r="FIS141" s="78"/>
      <c r="FIT141" s="78"/>
      <c r="FIU141" s="78"/>
      <c r="FIV141" s="78"/>
      <c r="FIW141" s="4"/>
      <c r="FIX141" s="4"/>
      <c r="FIY141" s="4"/>
      <c r="FIZ141" s="4"/>
      <c r="FJA141" s="4"/>
      <c r="FJB141" s="4"/>
      <c r="FJC141" s="4"/>
      <c r="FJD141" s="4"/>
      <c r="FJE141" s="4"/>
      <c r="FJF141" s="4"/>
      <c r="FJG141" s="4"/>
      <c r="FJH141" s="4"/>
      <c r="FJI141" s="4"/>
      <c r="FJJ141" s="4"/>
      <c r="FJK141" s="4"/>
      <c r="FJL141" s="4"/>
      <c r="FJM141" s="4"/>
      <c r="FJN141" s="4"/>
      <c r="FJO141" s="4"/>
      <c r="FJP141" s="4"/>
      <c r="FJQ141" s="4"/>
      <c r="FJR141" s="4"/>
      <c r="FJS141" s="4"/>
      <c r="FJT141" s="4"/>
      <c r="FJU141" s="4"/>
      <c r="FJV141" s="4"/>
      <c r="FJW141" s="4"/>
      <c r="FJX141" s="4"/>
      <c r="FJY141" s="4"/>
      <c r="FJZ141" s="4"/>
      <c r="FKA141" s="4"/>
      <c r="FKB141" s="4"/>
      <c r="FKC141" s="4"/>
      <c r="FKD141" s="4"/>
      <c r="FKE141" s="4"/>
      <c r="FKF141" s="4"/>
      <c r="FKG141" s="4"/>
      <c r="FKH141" s="4"/>
      <c r="FKI141" s="4"/>
      <c r="FKJ141" s="4"/>
      <c r="FKK141" s="4"/>
      <c r="FKL141" s="4"/>
      <c r="FKM141" s="4"/>
      <c r="FKN141" s="4"/>
      <c r="FKO141" s="4"/>
      <c r="FKP141" s="4"/>
      <c r="FKQ141" s="4"/>
      <c r="FKR141" s="4"/>
      <c r="FKS141" s="4"/>
      <c r="FKT141" s="4"/>
      <c r="FKU141" s="4"/>
      <c r="FKV141" s="4"/>
      <c r="FKW141" s="4"/>
      <c r="FKX141" s="4"/>
      <c r="FKY141" s="4"/>
      <c r="FKZ141" s="4"/>
      <c r="FLA141" s="4"/>
      <c r="FLB141" s="4"/>
      <c r="FLC141" s="4"/>
      <c r="FLD141" s="4"/>
      <c r="FLE141" s="4"/>
      <c r="FLF141" s="4"/>
      <c r="FLG141" s="4"/>
      <c r="FLH141" s="4"/>
      <c r="FLI141" s="4"/>
      <c r="FLJ141" s="4"/>
      <c r="FLK141" s="4"/>
      <c r="FLL141" s="4"/>
      <c r="FLM141" s="4"/>
      <c r="FLN141" s="4"/>
      <c r="FLO141" s="4"/>
      <c r="FLP141" s="4"/>
      <c r="FLQ141" s="4"/>
      <c r="FLR141" s="4"/>
      <c r="FLS141" s="4"/>
      <c r="FLT141" s="4"/>
      <c r="FLU141" s="4"/>
      <c r="FLV141" s="4"/>
      <c r="FLW141" s="4"/>
      <c r="FLX141" s="4"/>
      <c r="FLY141" s="4"/>
      <c r="FLZ141" s="4"/>
      <c r="FMA141" s="4"/>
      <c r="FMB141" s="4"/>
      <c r="FMC141" s="4"/>
      <c r="FMD141" s="4"/>
      <c r="FME141" s="4"/>
      <c r="FMF141" s="4"/>
      <c r="FMG141" s="4"/>
      <c r="FMH141" s="4"/>
      <c r="FMI141" s="4"/>
      <c r="FMJ141" s="4"/>
      <c r="FMK141" s="4"/>
      <c r="FML141" s="4"/>
      <c r="FMM141" s="4"/>
      <c r="FMN141" s="4"/>
      <c r="FMO141" s="4"/>
      <c r="FMP141" s="4"/>
      <c r="FMQ141" s="4"/>
      <c r="FMR141" s="4"/>
      <c r="FMS141" s="4"/>
      <c r="FMT141" s="4"/>
      <c r="FMU141" s="4"/>
      <c r="FMV141" s="4"/>
      <c r="FMW141" s="4"/>
      <c r="FMX141" s="4"/>
      <c r="FMY141" s="4"/>
      <c r="FMZ141" s="4"/>
      <c r="FNA141" s="4"/>
      <c r="FNB141" s="4"/>
      <c r="FNC141" s="4"/>
      <c r="FND141" s="4"/>
      <c r="FNE141" s="4"/>
      <c r="FNF141" s="4"/>
      <c r="FNG141" s="4"/>
      <c r="FNH141" s="4"/>
      <c r="FNI141" s="4"/>
      <c r="FNJ141" s="4"/>
      <c r="FNK141" s="4"/>
      <c r="FNL141" s="4"/>
      <c r="FNM141" s="4"/>
      <c r="FNN141" s="4"/>
      <c r="FNO141" s="4"/>
      <c r="FNP141" s="4"/>
      <c r="FNQ141" s="4"/>
      <c r="FNR141" s="4"/>
      <c r="FNS141" s="4"/>
      <c r="FNT141" s="4"/>
      <c r="FNU141" s="4"/>
      <c r="FNV141" s="4"/>
      <c r="FNW141" s="4"/>
      <c r="FNX141" s="4"/>
      <c r="FNY141" s="4"/>
      <c r="FNZ141" s="4"/>
      <c r="FOA141" s="4"/>
      <c r="FOB141" s="4"/>
      <c r="FOC141" s="4"/>
      <c r="FOD141" s="4"/>
      <c r="FOE141" s="4"/>
      <c r="FOF141" s="4"/>
      <c r="FOG141" s="4"/>
      <c r="FOH141" s="4"/>
      <c r="FOI141" s="4"/>
      <c r="FOJ141" s="4"/>
      <c r="FOK141" s="4"/>
      <c r="FOL141" s="4"/>
      <c r="FOM141" s="4"/>
      <c r="FON141" s="4"/>
      <c r="FOO141" s="4"/>
      <c r="FOP141" s="4"/>
      <c r="FOQ141" s="4"/>
      <c r="FOR141" s="4"/>
      <c r="FOS141" s="4"/>
      <c r="FOT141" s="4"/>
      <c r="FOU141" s="4"/>
      <c r="FOV141" s="4"/>
      <c r="FOW141" s="4"/>
      <c r="FOX141" s="4"/>
      <c r="FOY141" s="4"/>
      <c r="FOZ141" s="4"/>
      <c r="FPA141" s="4"/>
      <c r="FPB141" s="4"/>
      <c r="FPC141" s="4"/>
      <c r="FPD141" s="4"/>
      <c r="FPE141" s="4"/>
      <c r="FPF141" s="4"/>
      <c r="FPG141" s="4"/>
      <c r="FPH141" s="4"/>
      <c r="FPI141" s="4"/>
      <c r="FPJ141" s="4"/>
      <c r="FPK141" s="4"/>
      <c r="FPL141" s="4"/>
      <c r="FPM141" s="4"/>
      <c r="FPN141" s="4"/>
      <c r="FPO141" s="4"/>
      <c r="FPP141" s="4"/>
      <c r="FPQ141" s="4"/>
      <c r="FPR141" s="4"/>
      <c r="FPS141" s="4"/>
      <c r="FPT141" s="4"/>
      <c r="FPU141" s="4"/>
      <c r="FPV141" s="4"/>
      <c r="FPW141" s="4"/>
      <c r="FPX141" s="4"/>
      <c r="FPY141" s="4"/>
      <c r="FPZ141" s="4"/>
      <c r="FQA141" s="4"/>
      <c r="FQB141" s="4"/>
      <c r="FQC141" s="4"/>
      <c r="FQD141" s="4"/>
      <c r="FQE141" s="4"/>
      <c r="FQF141" s="4"/>
      <c r="FQG141" s="4"/>
      <c r="FQH141" s="4"/>
      <c r="FQI141" s="4"/>
      <c r="FQJ141" s="4"/>
      <c r="FQK141" s="4"/>
      <c r="FQL141" s="4"/>
      <c r="FQM141" s="4"/>
      <c r="FQN141" s="4"/>
      <c r="FQO141" s="4"/>
      <c r="FQP141" s="4"/>
      <c r="FQQ141" s="4"/>
      <c r="FQR141" s="4"/>
      <c r="FQS141" s="4"/>
      <c r="FQT141" s="4"/>
      <c r="FQU141" s="4"/>
      <c r="FQV141" s="4"/>
      <c r="FQW141" s="4"/>
      <c r="FQX141" s="4"/>
      <c r="FQY141" s="4"/>
      <c r="FQZ141" s="4"/>
      <c r="FRA141" s="4"/>
      <c r="FRB141" s="4"/>
      <c r="FRC141" s="4"/>
      <c r="FRD141" s="4"/>
      <c r="FRE141" s="4"/>
      <c r="FRF141" s="4"/>
      <c r="FRG141" s="4"/>
      <c r="FRH141" s="4"/>
      <c r="FRI141" s="4"/>
      <c r="FRJ141" s="4"/>
      <c r="FRK141" s="4"/>
      <c r="FRL141" s="4"/>
      <c r="FRM141" s="4"/>
      <c r="FRN141" s="4"/>
      <c r="FRO141" s="4"/>
      <c r="FRP141" s="4"/>
      <c r="FRQ141" s="4"/>
      <c r="FRR141" s="4"/>
      <c r="FRS141" s="4"/>
      <c r="FRT141" s="4"/>
      <c r="FRU141" s="4"/>
      <c r="FRV141" s="4"/>
      <c r="FRW141" s="4"/>
      <c r="FRX141" s="4"/>
      <c r="FRY141" s="4"/>
      <c r="FRZ141" s="4"/>
      <c r="FSA141" s="4"/>
      <c r="FSB141" s="4"/>
      <c r="FSC141" s="4"/>
      <c r="FSD141" s="4"/>
      <c r="FSE141" s="4"/>
      <c r="FSF141" s="4"/>
      <c r="FSG141" s="4"/>
      <c r="FSH141" s="4"/>
      <c r="FSI141" s="4"/>
      <c r="FSJ141" s="4"/>
      <c r="FSK141" s="4"/>
      <c r="FSL141" s="4"/>
      <c r="FSM141" s="78"/>
      <c r="FSN141" s="78"/>
      <c r="FSO141" s="78"/>
      <c r="FSP141" s="78"/>
      <c r="FSQ141" s="78"/>
      <c r="FSR141" s="78"/>
      <c r="FSS141" s="4"/>
      <c r="FST141" s="4"/>
      <c r="FSU141" s="4"/>
      <c r="FSV141" s="4"/>
      <c r="FSW141" s="4"/>
      <c r="FSX141" s="4"/>
      <c r="FSY141" s="4"/>
      <c r="FSZ141" s="4"/>
      <c r="FTA141" s="4"/>
      <c r="FTB141" s="4"/>
      <c r="FTC141" s="4"/>
      <c r="FTD141" s="4"/>
      <c r="FTE141" s="4"/>
      <c r="FTF141" s="4"/>
      <c r="FTG141" s="4"/>
      <c r="FTH141" s="4"/>
      <c r="FTI141" s="4"/>
      <c r="FTJ141" s="4"/>
      <c r="FTK141" s="4"/>
      <c r="FTL141" s="4"/>
      <c r="FTM141" s="4"/>
      <c r="FTN141" s="4"/>
      <c r="FTO141" s="4"/>
      <c r="FTP141" s="4"/>
      <c r="FTQ141" s="4"/>
      <c r="FTR141" s="4"/>
      <c r="FTS141" s="4"/>
      <c r="FTT141" s="4"/>
      <c r="FTU141" s="4"/>
      <c r="FTV141" s="4"/>
      <c r="FTW141" s="4"/>
      <c r="FTX141" s="4"/>
      <c r="FTY141" s="4"/>
      <c r="FTZ141" s="4"/>
      <c r="FUA141" s="4"/>
      <c r="FUB141" s="4"/>
      <c r="FUC141" s="4"/>
      <c r="FUD141" s="4"/>
      <c r="FUE141" s="4"/>
      <c r="FUF141" s="4"/>
      <c r="FUG141" s="4"/>
      <c r="FUH141" s="4"/>
      <c r="FUI141" s="4"/>
      <c r="FUJ141" s="4"/>
      <c r="FUK141" s="4"/>
      <c r="FUL141" s="4"/>
      <c r="FUM141" s="4"/>
      <c r="FUN141" s="4"/>
      <c r="FUO141" s="4"/>
      <c r="FUP141" s="4"/>
      <c r="FUQ141" s="4"/>
      <c r="FUR141" s="4"/>
      <c r="FUS141" s="4"/>
      <c r="FUT141" s="4"/>
      <c r="FUU141" s="4"/>
      <c r="FUV141" s="4"/>
      <c r="FUW141" s="4"/>
      <c r="FUX141" s="4"/>
      <c r="FUY141" s="4"/>
      <c r="FUZ141" s="4"/>
      <c r="FVA141" s="4"/>
      <c r="FVB141" s="4"/>
      <c r="FVC141" s="4"/>
      <c r="FVD141" s="4"/>
      <c r="FVE141" s="4"/>
      <c r="FVF141" s="4"/>
      <c r="FVG141" s="4"/>
      <c r="FVH141" s="4"/>
      <c r="FVI141" s="4"/>
      <c r="FVJ141" s="4"/>
      <c r="FVK141" s="4"/>
      <c r="FVL141" s="4"/>
      <c r="FVM141" s="4"/>
      <c r="FVN141" s="4"/>
      <c r="FVO141" s="4"/>
      <c r="FVP141" s="4"/>
      <c r="FVQ141" s="4"/>
      <c r="FVR141" s="4"/>
      <c r="FVS141" s="4"/>
      <c r="FVT141" s="4"/>
      <c r="FVU141" s="4"/>
      <c r="FVV141" s="4"/>
      <c r="FVW141" s="4"/>
      <c r="FVX141" s="4"/>
      <c r="FVY141" s="4"/>
      <c r="FVZ141" s="4"/>
      <c r="FWA141" s="4"/>
      <c r="FWB141" s="4"/>
      <c r="FWC141" s="4"/>
      <c r="FWD141" s="4"/>
      <c r="FWE141" s="4"/>
      <c r="FWF141" s="4"/>
      <c r="FWG141" s="4"/>
      <c r="FWH141" s="4"/>
      <c r="FWI141" s="4"/>
      <c r="FWJ141" s="4"/>
      <c r="FWK141" s="4"/>
      <c r="FWL141" s="4"/>
      <c r="FWM141" s="4"/>
      <c r="FWN141" s="4"/>
      <c r="FWO141" s="4"/>
      <c r="FWP141" s="4"/>
      <c r="FWQ141" s="4"/>
      <c r="FWR141" s="4"/>
      <c r="FWS141" s="4"/>
      <c r="FWT141" s="4"/>
      <c r="FWU141" s="4"/>
      <c r="FWV141" s="4"/>
      <c r="FWW141" s="4"/>
      <c r="FWX141" s="4"/>
      <c r="FWY141" s="4"/>
      <c r="FWZ141" s="4"/>
      <c r="FXA141" s="4"/>
      <c r="FXB141" s="4"/>
      <c r="FXC141" s="4"/>
      <c r="FXD141" s="4"/>
      <c r="FXE141" s="4"/>
      <c r="FXF141" s="4"/>
      <c r="FXG141" s="4"/>
      <c r="FXH141" s="4"/>
      <c r="FXI141" s="4"/>
      <c r="FXJ141" s="4"/>
      <c r="FXK141" s="4"/>
      <c r="FXL141" s="4"/>
      <c r="FXM141" s="4"/>
      <c r="FXN141" s="4"/>
      <c r="FXO141" s="4"/>
      <c r="FXP141" s="4"/>
      <c r="FXQ141" s="4"/>
      <c r="FXR141" s="4"/>
      <c r="FXS141" s="4"/>
      <c r="FXT141" s="4"/>
      <c r="FXU141" s="4"/>
      <c r="FXV141" s="4"/>
      <c r="FXW141" s="4"/>
      <c r="FXX141" s="4"/>
      <c r="FXY141" s="4"/>
      <c r="FXZ141" s="4"/>
      <c r="FYA141" s="4"/>
      <c r="FYB141" s="4"/>
      <c r="FYC141" s="4"/>
      <c r="FYD141" s="4"/>
      <c r="FYE141" s="4"/>
      <c r="FYF141" s="4"/>
      <c r="FYG141" s="4"/>
      <c r="FYH141" s="4"/>
      <c r="FYI141" s="4"/>
      <c r="FYJ141" s="4"/>
      <c r="FYK141" s="4"/>
      <c r="FYL141" s="4"/>
      <c r="FYM141" s="4"/>
      <c r="FYN141" s="4"/>
      <c r="FYO141" s="4"/>
      <c r="FYP141" s="4"/>
      <c r="FYQ141" s="4"/>
      <c r="FYR141" s="4"/>
      <c r="FYS141" s="4"/>
      <c r="FYT141" s="4"/>
      <c r="FYU141" s="4"/>
      <c r="FYV141" s="4"/>
      <c r="FYW141" s="4"/>
      <c r="FYX141" s="4"/>
      <c r="FYY141" s="4"/>
      <c r="FYZ141" s="4"/>
      <c r="FZA141" s="4"/>
      <c r="FZB141" s="4"/>
      <c r="FZC141" s="4"/>
      <c r="FZD141" s="4"/>
      <c r="FZE141" s="4"/>
      <c r="FZF141" s="4"/>
      <c r="FZG141" s="4"/>
      <c r="FZH141" s="4"/>
      <c r="FZI141" s="4"/>
      <c r="FZJ141" s="4"/>
      <c r="FZK141" s="4"/>
      <c r="FZL141" s="4"/>
      <c r="FZM141" s="4"/>
      <c r="FZN141" s="4"/>
      <c r="FZO141" s="4"/>
      <c r="FZP141" s="4"/>
      <c r="FZQ141" s="4"/>
      <c r="FZR141" s="4"/>
      <c r="FZS141" s="4"/>
      <c r="FZT141" s="4"/>
      <c r="FZU141" s="4"/>
      <c r="FZV141" s="4"/>
      <c r="FZW141" s="4"/>
      <c r="FZX141" s="4"/>
      <c r="FZY141" s="4"/>
      <c r="FZZ141" s="4"/>
      <c r="GAA141" s="4"/>
      <c r="GAB141" s="4"/>
      <c r="GAC141" s="4"/>
      <c r="GAD141" s="4"/>
      <c r="GAE141" s="4"/>
      <c r="GAF141" s="4"/>
      <c r="GAG141" s="4"/>
      <c r="GAH141" s="4"/>
      <c r="GAI141" s="4"/>
      <c r="GAJ141" s="4"/>
      <c r="GAK141" s="4"/>
      <c r="GAL141" s="4"/>
      <c r="GAM141" s="4"/>
      <c r="GAN141" s="4"/>
      <c r="GAO141" s="4"/>
      <c r="GAP141" s="4"/>
      <c r="GAQ141" s="4"/>
      <c r="GAR141" s="4"/>
      <c r="GAS141" s="4"/>
      <c r="GAT141" s="4"/>
      <c r="GAU141" s="4"/>
      <c r="GAV141" s="4"/>
      <c r="GAW141" s="4"/>
      <c r="GAX141" s="4"/>
      <c r="GAY141" s="4"/>
      <c r="GAZ141" s="4"/>
      <c r="GBA141" s="4"/>
      <c r="GBB141" s="4"/>
      <c r="GBC141" s="4"/>
      <c r="GBD141" s="4"/>
      <c r="GBE141" s="4"/>
      <c r="GBF141" s="4"/>
      <c r="GBG141" s="4"/>
      <c r="GBH141" s="4"/>
      <c r="GBI141" s="4"/>
      <c r="GBJ141" s="4"/>
      <c r="GBK141" s="4"/>
      <c r="GBL141" s="4"/>
      <c r="GBM141" s="4"/>
      <c r="GBN141" s="4"/>
      <c r="GBO141" s="4"/>
      <c r="GBP141" s="4"/>
      <c r="GBQ141" s="4"/>
      <c r="GBR141" s="4"/>
      <c r="GBS141" s="4"/>
      <c r="GBT141" s="4"/>
      <c r="GBU141" s="4"/>
      <c r="GBV141" s="4"/>
      <c r="GBW141" s="4"/>
      <c r="GBX141" s="4"/>
      <c r="GBY141" s="4"/>
      <c r="GBZ141" s="4"/>
      <c r="GCA141" s="4"/>
      <c r="GCB141" s="4"/>
      <c r="GCC141" s="4"/>
      <c r="GCD141" s="4"/>
      <c r="GCE141" s="4"/>
      <c r="GCF141" s="4"/>
      <c r="GCG141" s="4"/>
      <c r="GCH141" s="4"/>
      <c r="GCI141" s="78"/>
      <c r="GCJ141" s="78"/>
      <c r="GCK141" s="78"/>
      <c r="GCL141" s="78"/>
      <c r="GCM141" s="78"/>
      <c r="GCN141" s="78"/>
      <c r="GCO141" s="4"/>
      <c r="GCP141" s="4"/>
      <c r="GCQ141" s="4"/>
      <c r="GCR141" s="4"/>
      <c r="GCS141" s="4"/>
      <c r="GCT141" s="4"/>
      <c r="GCU141" s="4"/>
      <c r="GCV141" s="4"/>
      <c r="GCW141" s="4"/>
      <c r="GCX141" s="4"/>
      <c r="GCY141" s="4"/>
      <c r="GCZ141" s="4"/>
      <c r="GDA141" s="4"/>
      <c r="GDB141" s="4"/>
      <c r="GDC141" s="4"/>
      <c r="GDD141" s="4"/>
      <c r="GDE141" s="4"/>
      <c r="GDF141" s="4"/>
      <c r="GDG141" s="4"/>
      <c r="GDH141" s="4"/>
      <c r="GDI141" s="4"/>
      <c r="GDJ141" s="4"/>
      <c r="GDK141" s="4"/>
      <c r="GDL141" s="4"/>
      <c r="GDM141" s="4"/>
      <c r="GDN141" s="4"/>
      <c r="GDO141" s="4"/>
      <c r="GDP141" s="4"/>
      <c r="GDQ141" s="4"/>
      <c r="GDR141" s="4"/>
      <c r="GDS141" s="4"/>
      <c r="GDT141" s="4"/>
      <c r="GDU141" s="4"/>
      <c r="GDV141" s="4"/>
      <c r="GDW141" s="4"/>
      <c r="GDX141" s="4"/>
      <c r="GDY141" s="4"/>
      <c r="GDZ141" s="4"/>
      <c r="GEA141" s="4"/>
      <c r="GEB141" s="4"/>
      <c r="GEC141" s="4"/>
      <c r="GED141" s="4"/>
      <c r="GEE141" s="4"/>
      <c r="GEF141" s="4"/>
      <c r="GEG141" s="4"/>
      <c r="GEH141" s="4"/>
      <c r="GEI141" s="4"/>
      <c r="GEJ141" s="4"/>
      <c r="GEK141" s="4"/>
      <c r="GEL141" s="4"/>
      <c r="GEM141" s="4"/>
      <c r="GEN141" s="4"/>
      <c r="GEO141" s="4"/>
      <c r="GEP141" s="4"/>
      <c r="GEQ141" s="4"/>
      <c r="GER141" s="4"/>
      <c r="GES141" s="4"/>
      <c r="GET141" s="4"/>
      <c r="GEU141" s="4"/>
      <c r="GEV141" s="4"/>
      <c r="GEW141" s="4"/>
      <c r="GEX141" s="4"/>
      <c r="GEY141" s="4"/>
      <c r="GEZ141" s="4"/>
      <c r="GFA141" s="4"/>
      <c r="GFB141" s="4"/>
      <c r="GFC141" s="4"/>
      <c r="GFD141" s="4"/>
      <c r="GFE141" s="4"/>
      <c r="GFF141" s="4"/>
      <c r="GFG141" s="4"/>
      <c r="GFH141" s="4"/>
      <c r="GFI141" s="4"/>
      <c r="GFJ141" s="4"/>
      <c r="GFK141" s="4"/>
      <c r="GFL141" s="4"/>
      <c r="GFM141" s="4"/>
      <c r="GFN141" s="4"/>
      <c r="GFO141" s="4"/>
      <c r="GFP141" s="4"/>
      <c r="GFQ141" s="4"/>
      <c r="GFR141" s="4"/>
      <c r="GFS141" s="4"/>
      <c r="GFT141" s="4"/>
      <c r="GFU141" s="4"/>
      <c r="GFV141" s="4"/>
      <c r="GFW141" s="4"/>
      <c r="GFX141" s="4"/>
      <c r="GFY141" s="4"/>
      <c r="GFZ141" s="4"/>
      <c r="GGA141" s="4"/>
      <c r="GGB141" s="4"/>
      <c r="GGC141" s="4"/>
      <c r="GGD141" s="4"/>
      <c r="GGE141" s="4"/>
      <c r="GGF141" s="4"/>
      <c r="GGG141" s="4"/>
      <c r="GGH141" s="4"/>
      <c r="GGI141" s="4"/>
      <c r="GGJ141" s="4"/>
      <c r="GGK141" s="4"/>
      <c r="GGL141" s="4"/>
      <c r="GGM141" s="4"/>
      <c r="GGN141" s="4"/>
      <c r="GGO141" s="4"/>
      <c r="GGP141" s="4"/>
      <c r="GGQ141" s="4"/>
      <c r="GGR141" s="4"/>
      <c r="GGS141" s="4"/>
      <c r="GGT141" s="4"/>
      <c r="GGU141" s="4"/>
      <c r="GGV141" s="4"/>
      <c r="GGW141" s="4"/>
      <c r="GGX141" s="4"/>
      <c r="GGY141" s="4"/>
      <c r="GGZ141" s="4"/>
      <c r="GHA141" s="4"/>
      <c r="GHB141" s="4"/>
      <c r="GHC141" s="4"/>
      <c r="GHD141" s="4"/>
      <c r="GHE141" s="4"/>
      <c r="GHF141" s="4"/>
      <c r="GHG141" s="4"/>
      <c r="GHH141" s="4"/>
      <c r="GHI141" s="4"/>
      <c r="GHJ141" s="4"/>
      <c r="GHK141" s="4"/>
      <c r="GHL141" s="4"/>
      <c r="GHM141" s="4"/>
      <c r="GHN141" s="4"/>
      <c r="GHO141" s="4"/>
      <c r="GHP141" s="4"/>
      <c r="GHQ141" s="4"/>
      <c r="GHR141" s="4"/>
      <c r="GHS141" s="4"/>
      <c r="GHT141" s="4"/>
      <c r="GHU141" s="4"/>
      <c r="GHV141" s="4"/>
      <c r="GHW141" s="4"/>
      <c r="GHX141" s="4"/>
      <c r="GHY141" s="4"/>
      <c r="GHZ141" s="4"/>
      <c r="GIA141" s="4"/>
      <c r="GIB141" s="4"/>
      <c r="GIC141" s="4"/>
      <c r="GID141" s="4"/>
      <c r="GIE141" s="4"/>
      <c r="GIF141" s="4"/>
      <c r="GIG141" s="4"/>
      <c r="GIH141" s="4"/>
      <c r="GII141" s="4"/>
      <c r="GIJ141" s="4"/>
      <c r="GIK141" s="4"/>
      <c r="GIL141" s="4"/>
      <c r="GIM141" s="4"/>
      <c r="GIN141" s="4"/>
      <c r="GIO141" s="4"/>
      <c r="GIP141" s="4"/>
      <c r="GIQ141" s="4"/>
      <c r="GIR141" s="4"/>
      <c r="GIS141" s="4"/>
      <c r="GIT141" s="4"/>
      <c r="GIU141" s="4"/>
      <c r="GIV141" s="4"/>
      <c r="GIW141" s="4"/>
      <c r="GIX141" s="4"/>
      <c r="GIY141" s="4"/>
      <c r="GIZ141" s="4"/>
      <c r="GJA141" s="4"/>
      <c r="GJB141" s="4"/>
      <c r="GJC141" s="4"/>
      <c r="GJD141" s="4"/>
      <c r="GJE141" s="4"/>
      <c r="GJF141" s="4"/>
      <c r="GJG141" s="4"/>
      <c r="GJH141" s="4"/>
      <c r="GJI141" s="4"/>
      <c r="GJJ141" s="4"/>
      <c r="GJK141" s="4"/>
      <c r="GJL141" s="4"/>
      <c r="GJM141" s="4"/>
      <c r="GJN141" s="4"/>
      <c r="GJO141" s="4"/>
      <c r="GJP141" s="4"/>
      <c r="GJQ141" s="4"/>
      <c r="GJR141" s="4"/>
      <c r="GJS141" s="4"/>
      <c r="GJT141" s="4"/>
      <c r="GJU141" s="4"/>
      <c r="GJV141" s="4"/>
      <c r="GJW141" s="4"/>
      <c r="GJX141" s="4"/>
      <c r="GJY141" s="4"/>
      <c r="GJZ141" s="4"/>
      <c r="GKA141" s="4"/>
      <c r="GKB141" s="4"/>
      <c r="GKC141" s="4"/>
      <c r="GKD141" s="4"/>
      <c r="GKE141" s="4"/>
      <c r="GKF141" s="4"/>
      <c r="GKG141" s="4"/>
      <c r="GKH141" s="4"/>
      <c r="GKI141" s="4"/>
      <c r="GKJ141" s="4"/>
      <c r="GKK141" s="4"/>
      <c r="GKL141" s="4"/>
      <c r="GKM141" s="4"/>
      <c r="GKN141" s="4"/>
      <c r="GKO141" s="4"/>
      <c r="GKP141" s="4"/>
      <c r="GKQ141" s="4"/>
      <c r="GKR141" s="4"/>
      <c r="GKS141" s="4"/>
      <c r="GKT141" s="4"/>
      <c r="GKU141" s="4"/>
      <c r="GKV141" s="4"/>
      <c r="GKW141" s="4"/>
      <c r="GKX141" s="4"/>
      <c r="GKY141" s="4"/>
      <c r="GKZ141" s="4"/>
      <c r="GLA141" s="4"/>
      <c r="GLB141" s="4"/>
      <c r="GLC141" s="4"/>
      <c r="GLD141" s="4"/>
      <c r="GLE141" s="4"/>
      <c r="GLF141" s="4"/>
      <c r="GLG141" s="4"/>
      <c r="GLH141" s="4"/>
      <c r="GLI141" s="4"/>
      <c r="GLJ141" s="4"/>
      <c r="GLK141" s="4"/>
      <c r="GLL141" s="4"/>
      <c r="GLM141" s="4"/>
      <c r="GLN141" s="4"/>
      <c r="GLO141" s="4"/>
      <c r="GLP141" s="4"/>
      <c r="GLQ141" s="4"/>
      <c r="GLR141" s="4"/>
      <c r="GLS141" s="4"/>
      <c r="GLT141" s="4"/>
      <c r="GLU141" s="4"/>
      <c r="GLV141" s="4"/>
      <c r="GLW141" s="4"/>
      <c r="GLX141" s="4"/>
      <c r="GLY141" s="4"/>
      <c r="GLZ141" s="4"/>
      <c r="GMA141" s="4"/>
      <c r="GMB141" s="4"/>
      <c r="GMC141" s="4"/>
      <c r="GMD141" s="4"/>
      <c r="GME141" s="78"/>
      <c r="GMF141" s="78"/>
      <c r="GMG141" s="78"/>
      <c r="GMH141" s="78"/>
      <c r="GMI141" s="78"/>
      <c r="GMJ141" s="78"/>
      <c r="GMK141" s="4"/>
      <c r="GML141" s="4"/>
      <c r="GMM141" s="4"/>
      <c r="GMN141" s="4"/>
      <c r="GMO141" s="4"/>
      <c r="GMP141" s="4"/>
      <c r="GMQ141" s="4"/>
      <c r="GMR141" s="4"/>
      <c r="GMS141" s="4"/>
      <c r="GMT141" s="4"/>
      <c r="GMU141" s="4"/>
      <c r="GMV141" s="4"/>
      <c r="GMW141" s="4"/>
      <c r="GMX141" s="4"/>
      <c r="GMY141" s="4"/>
      <c r="GMZ141" s="4"/>
      <c r="GNA141" s="4"/>
      <c r="GNB141" s="4"/>
      <c r="GNC141" s="4"/>
      <c r="GND141" s="4"/>
      <c r="GNE141" s="4"/>
      <c r="GNF141" s="4"/>
      <c r="GNG141" s="4"/>
      <c r="GNH141" s="4"/>
      <c r="GNI141" s="4"/>
      <c r="GNJ141" s="4"/>
      <c r="GNK141" s="4"/>
      <c r="GNL141" s="4"/>
      <c r="GNM141" s="4"/>
      <c r="GNN141" s="4"/>
      <c r="GNO141" s="4"/>
      <c r="GNP141" s="4"/>
      <c r="GNQ141" s="4"/>
      <c r="GNR141" s="4"/>
      <c r="GNS141" s="4"/>
      <c r="GNT141" s="4"/>
      <c r="GNU141" s="4"/>
      <c r="GNV141" s="4"/>
      <c r="GNW141" s="4"/>
      <c r="GNX141" s="4"/>
      <c r="GNY141" s="4"/>
      <c r="GNZ141" s="4"/>
      <c r="GOA141" s="4"/>
      <c r="GOB141" s="4"/>
      <c r="GOC141" s="4"/>
      <c r="GOD141" s="4"/>
      <c r="GOE141" s="4"/>
      <c r="GOF141" s="4"/>
      <c r="GOG141" s="4"/>
      <c r="GOH141" s="4"/>
      <c r="GOI141" s="4"/>
      <c r="GOJ141" s="4"/>
      <c r="GOK141" s="4"/>
      <c r="GOL141" s="4"/>
      <c r="GOM141" s="4"/>
      <c r="GON141" s="4"/>
      <c r="GOO141" s="4"/>
      <c r="GOP141" s="4"/>
      <c r="GOQ141" s="4"/>
      <c r="GOR141" s="4"/>
      <c r="GOS141" s="4"/>
      <c r="GOT141" s="4"/>
      <c r="GOU141" s="4"/>
      <c r="GOV141" s="4"/>
      <c r="GOW141" s="4"/>
      <c r="GOX141" s="4"/>
      <c r="GOY141" s="4"/>
      <c r="GOZ141" s="4"/>
      <c r="GPA141" s="4"/>
      <c r="GPB141" s="4"/>
      <c r="GPC141" s="4"/>
      <c r="GPD141" s="4"/>
      <c r="GPE141" s="4"/>
      <c r="GPF141" s="4"/>
      <c r="GPG141" s="4"/>
      <c r="GPH141" s="4"/>
      <c r="GPI141" s="4"/>
      <c r="GPJ141" s="4"/>
      <c r="GPK141" s="4"/>
      <c r="GPL141" s="4"/>
      <c r="GPM141" s="4"/>
      <c r="GPN141" s="4"/>
      <c r="GPO141" s="4"/>
      <c r="GPP141" s="4"/>
      <c r="GPQ141" s="4"/>
      <c r="GPR141" s="4"/>
      <c r="GPS141" s="4"/>
      <c r="GPT141" s="4"/>
      <c r="GPU141" s="4"/>
      <c r="GPV141" s="4"/>
      <c r="GPW141" s="4"/>
      <c r="GPX141" s="4"/>
      <c r="GPY141" s="4"/>
      <c r="GPZ141" s="4"/>
      <c r="GQA141" s="4"/>
      <c r="GQB141" s="4"/>
      <c r="GQC141" s="4"/>
      <c r="GQD141" s="4"/>
      <c r="GQE141" s="4"/>
      <c r="GQF141" s="4"/>
      <c r="GQG141" s="4"/>
      <c r="GQH141" s="4"/>
      <c r="GQI141" s="4"/>
      <c r="GQJ141" s="4"/>
      <c r="GQK141" s="4"/>
      <c r="GQL141" s="4"/>
      <c r="GQM141" s="4"/>
      <c r="GQN141" s="4"/>
      <c r="GQO141" s="4"/>
      <c r="GQP141" s="4"/>
      <c r="GQQ141" s="4"/>
      <c r="GQR141" s="4"/>
      <c r="GQS141" s="4"/>
      <c r="GQT141" s="4"/>
      <c r="GQU141" s="4"/>
      <c r="GQV141" s="4"/>
      <c r="GQW141" s="4"/>
      <c r="GQX141" s="4"/>
      <c r="GQY141" s="4"/>
      <c r="GQZ141" s="4"/>
      <c r="GRA141" s="4"/>
      <c r="GRB141" s="4"/>
      <c r="GRC141" s="4"/>
      <c r="GRD141" s="4"/>
      <c r="GRE141" s="4"/>
      <c r="GRF141" s="4"/>
      <c r="GRG141" s="4"/>
      <c r="GRH141" s="4"/>
      <c r="GRI141" s="4"/>
      <c r="GRJ141" s="4"/>
      <c r="GRK141" s="4"/>
      <c r="GRL141" s="4"/>
      <c r="GRM141" s="4"/>
      <c r="GRN141" s="4"/>
      <c r="GRO141" s="4"/>
      <c r="GRP141" s="4"/>
      <c r="GRQ141" s="4"/>
      <c r="GRR141" s="4"/>
      <c r="GRS141" s="4"/>
      <c r="GRT141" s="4"/>
      <c r="GRU141" s="4"/>
      <c r="GRV141" s="4"/>
      <c r="GRW141" s="4"/>
      <c r="GRX141" s="4"/>
      <c r="GRY141" s="4"/>
      <c r="GRZ141" s="4"/>
      <c r="GSA141" s="4"/>
      <c r="GSB141" s="4"/>
      <c r="GSC141" s="4"/>
      <c r="GSD141" s="4"/>
      <c r="GSE141" s="4"/>
      <c r="GSF141" s="4"/>
      <c r="GSG141" s="4"/>
      <c r="GSH141" s="4"/>
      <c r="GSI141" s="4"/>
      <c r="GSJ141" s="4"/>
      <c r="GSK141" s="4"/>
      <c r="GSL141" s="4"/>
      <c r="GSM141" s="4"/>
      <c r="GSN141" s="4"/>
      <c r="GSO141" s="4"/>
      <c r="GSP141" s="4"/>
      <c r="GSQ141" s="4"/>
      <c r="GSR141" s="4"/>
      <c r="GSS141" s="4"/>
      <c r="GST141" s="4"/>
      <c r="GSU141" s="4"/>
      <c r="GSV141" s="4"/>
      <c r="GSW141" s="4"/>
      <c r="GSX141" s="4"/>
      <c r="GSY141" s="4"/>
      <c r="GSZ141" s="4"/>
      <c r="GTA141" s="4"/>
      <c r="GTB141" s="4"/>
      <c r="GTC141" s="4"/>
      <c r="GTD141" s="4"/>
      <c r="GTE141" s="4"/>
      <c r="GTF141" s="4"/>
      <c r="GTG141" s="4"/>
      <c r="GTH141" s="4"/>
      <c r="GTI141" s="4"/>
      <c r="GTJ141" s="4"/>
      <c r="GTK141" s="4"/>
      <c r="GTL141" s="4"/>
      <c r="GTM141" s="4"/>
      <c r="GTN141" s="4"/>
      <c r="GTO141" s="4"/>
      <c r="GTP141" s="4"/>
      <c r="GTQ141" s="4"/>
      <c r="GTR141" s="4"/>
      <c r="GTS141" s="4"/>
      <c r="GTT141" s="4"/>
      <c r="GTU141" s="4"/>
      <c r="GTV141" s="4"/>
      <c r="GTW141" s="4"/>
      <c r="GTX141" s="4"/>
      <c r="GTY141" s="4"/>
      <c r="GTZ141" s="4"/>
      <c r="GUA141" s="4"/>
      <c r="GUB141" s="4"/>
      <c r="GUC141" s="4"/>
      <c r="GUD141" s="4"/>
      <c r="GUE141" s="4"/>
      <c r="GUF141" s="4"/>
      <c r="GUG141" s="4"/>
      <c r="GUH141" s="4"/>
      <c r="GUI141" s="4"/>
      <c r="GUJ141" s="4"/>
      <c r="GUK141" s="4"/>
      <c r="GUL141" s="4"/>
      <c r="GUM141" s="4"/>
      <c r="GUN141" s="4"/>
      <c r="GUO141" s="4"/>
      <c r="GUP141" s="4"/>
      <c r="GUQ141" s="4"/>
      <c r="GUR141" s="4"/>
      <c r="GUS141" s="4"/>
      <c r="GUT141" s="4"/>
      <c r="GUU141" s="4"/>
      <c r="GUV141" s="4"/>
      <c r="GUW141" s="4"/>
      <c r="GUX141" s="4"/>
      <c r="GUY141" s="4"/>
      <c r="GUZ141" s="4"/>
      <c r="GVA141" s="4"/>
      <c r="GVB141" s="4"/>
      <c r="GVC141" s="4"/>
      <c r="GVD141" s="4"/>
      <c r="GVE141" s="4"/>
      <c r="GVF141" s="4"/>
      <c r="GVG141" s="4"/>
      <c r="GVH141" s="4"/>
      <c r="GVI141" s="4"/>
      <c r="GVJ141" s="4"/>
      <c r="GVK141" s="4"/>
      <c r="GVL141" s="4"/>
      <c r="GVM141" s="4"/>
      <c r="GVN141" s="4"/>
      <c r="GVO141" s="4"/>
      <c r="GVP141" s="4"/>
      <c r="GVQ141" s="4"/>
      <c r="GVR141" s="4"/>
      <c r="GVS141" s="4"/>
      <c r="GVT141" s="4"/>
      <c r="GVU141" s="4"/>
      <c r="GVV141" s="4"/>
      <c r="GVW141" s="4"/>
      <c r="GVX141" s="4"/>
      <c r="GVY141" s="4"/>
      <c r="GVZ141" s="4"/>
      <c r="GWA141" s="78"/>
      <c r="GWB141" s="78"/>
      <c r="GWC141" s="78"/>
      <c r="GWD141" s="78"/>
      <c r="GWE141" s="78"/>
      <c r="GWF141" s="78"/>
      <c r="GWG141" s="4"/>
      <c r="GWH141" s="4"/>
      <c r="GWI141" s="4"/>
      <c r="GWJ141" s="4"/>
      <c r="GWK141" s="4"/>
      <c r="GWL141" s="4"/>
      <c r="GWM141" s="4"/>
      <c r="GWN141" s="4"/>
      <c r="GWO141" s="4"/>
      <c r="GWP141" s="4"/>
      <c r="GWQ141" s="4"/>
      <c r="GWR141" s="4"/>
      <c r="GWS141" s="4"/>
      <c r="GWT141" s="4"/>
      <c r="GWU141" s="4"/>
      <c r="GWV141" s="4"/>
      <c r="GWW141" s="4"/>
      <c r="GWX141" s="4"/>
      <c r="GWY141" s="4"/>
      <c r="GWZ141" s="4"/>
      <c r="GXA141" s="4"/>
      <c r="GXB141" s="4"/>
      <c r="GXC141" s="4"/>
      <c r="GXD141" s="4"/>
      <c r="GXE141" s="4"/>
      <c r="GXF141" s="4"/>
      <c r="GXG141" s="4"/>
      <c r="GXH141" s="4"/>
      <c r="GXI141" s="4"/>
      <c r="GXJ141" s="4"/>
      <c r="GXK141" s="4"/>
      <c r="GXL141" s="4"/>
      <c r="GXM141" s="4"/>
      <c r="GXN141" s="4"/>
      <c r="GXO141" s="4"/>
      <c r="GXP141" s="4"/>
      <c r="GXQ141" s="4"/>
      <c r="GXR141" s="4"/>
      <c r="GXS141" s="4"/>
      <c r="GXT141" s="4"/>
      <c r="GXU141" s="4"/>
      <c r="GXV141" s="4"/>
      <c r="GXW141" s="4"/>
      <c r="GXX141" s="4"/>
      <c r="GXY141" s="4"/>
      <c r="GXZ141" s="4"/>
      <c r="GYA141" s="4"/>
      <c r="GYB141" s="4"/>
      <c r="GYC141" s="4"/>
      <c r="GYD141" s="4"/>
      <c r="GYE141" s="4"/>
      <c r="GYF141" s="4"/>
      <c r="GYG141" s="4"/>
      <c r="GYH141" s="4"/>
      <c r="GYI141" s="4"/>
      <c r="GYJ141" s="4"/>
      <c r="GYK141" s="4"/>
      <c r="GYL141" s="4"/>
      <c r="GYM141" s="4"/>
      <c r="GYN141" s="4"/>
      <c r="GYO141" s="4"/>
      <c r="GYP141" s="4"/>
      <c r="GYQ141" s="4"/>
      <c r="GYR141" s="4"/>
      <c r="GYS141" s="4"/>
      <c r="GYT141" s="4"/>
      <c r="GYU141" s="4"/>
      <c r="GYV141" s="4"/>
      <c r="GYW141" s="4"/>
      <c r="GYX141" s="4"/>
      <c r="GYY141" s="4"/>
      <c r="GYZ141" s="4"/>
      <c r="GZA141" s="4"/>
      <c r="GZB141" s="4"/>
      <c r="GZC141" s="4"/>
      <c r="GZD141" s="4"/>
      <c r="GZE141" s="4"/>
      <c r="GZF141" s="4"/>
      <c r="GZG141" s="4"/>
      <c r="GZH141" s="4"/>
      <c r="GZI141" s="4"/>
      <c r="GZJ141" s="4"/>
      <c r="GZK141" s="4"/>
      <c r="GZL141" s="4"/>
      <c r="GZM141" s="4"/>
      <c r="GZN141" s="4"/>
      <c r="GZO141" s="4"/>
      <c r="GZP141" s="4"/>
      <c r="GZQ141" s="4"/>
      <c r="GZR141" s="4"/>
      <c r="GZS141" s="4"/>
      <c r="GZT141" s="4"/>
      <c r="GZU141" s="4"/>
      <c r="GZV141" s="4"/>
      <c r="GZW141" s="4"/>
      <c r="GZX141" s="4"/>
      <c r="GZY141" s="4"/>
      <c r="GZZ141" s="4"/>
      <c r="HAA141" s="4"/>
      <c r="HAB141" s="4"/>
      <c r="HAC141" s="4"/>
      <c r="HAD141" s="4"/>
      <c r="HAE141" s="4"/>
      <c r="HAF141" s="4"/>
      <c r="HAG141" s="4"/>
      <c r="HAH141" s="4"/>
      <c r="HAI141" s="4"/>
      <c r="HAJ141" s="4"/>
      <c r="HAK141" s="4"/>
      <c r="HAL141" s="4"/>
      <c r="HAM141" s="4"/>
      <c r="HAN141" s="4"/>
      <c r="HAO141" s="4"/>
      <c r="HAP141" s="4"/>
      <c r="HAQ141" s="4"/>
      <c r="HAR141" s="4"/>
      <c r="HAS141" s="4"/>
      <c r="HAT141" s="4"/>
      <c r="HAU141" s="4"/>
      <c r="HAV141" s="4"/>
      <c r="HAW141" s="4"/>
      <c r="HAX141" s="4"/>
      <c r="HAY141" s="4"/>
      <c r="HAZ141" s="4"/>
      <c r="HBA141" s="4"/>
      <c r="HBB141" s="4"/>
      <c r="HBC141" s="4"/>
      <c r="HBD141" s="4"/>
      <c r="HBE141" s="4"/>
      <c r="HBF141" s="4"/>
      <c r="HBG141" s="4"/>
      <c r="HBH141" s="4"/>
      <c r="HBI141" s="4"/>
      <c r="HBJ141" s="4"/>
      <c r="HBK141" s="4"/>
      <c r="HBL141" s="4"/>
      <c r="HBM141" s="4"/>
      <c r="HBN141" s="4"/>
      <c r="HBO141" s="4"/>
      <c r="HBP141" s="4"/>
      <c r="HBQ141" s="4"/>
      <c r="HBR141" s="4"/>
      <c r="HBS141" s="4"/>
      <c r="HBT141" s="4"/>
      <c r="HBU141" s="4"/>
      <c r="HBV141" s="4"/>
      <c r="HBW141" s="4"/>
      <c r="HBX141" s="4"/>
      <c r="HBY141" s="4"/>
      <c r="HBZ141" s="4"/>
      <c r="HCA141" s="4"/>
      <c r="HCB141" s="4"/>
      <c r="HCC141" s="4"/>
      <c r="HCD141" s="4"/>
      <c r="HCE141" s="4"/>
      <c r="HCF141" s="4"/>
      <c r="HCG141" s="4"/>
      <c r="HCH141" s="4"/>
      <c r="HCI141" s="4"/>
      <c r="HCJ141" s="4"/>
      <c r="HCK141" s="4"/>
      <c r="HCL141" s="4"/>
      <c r="HCM141" s="4"/>
      <c r="HCN141" s="4"/>
      <c r="HCO141" s="4"/>
      <c r="HCP141" s="4"/>
      <c r="HCQ141" s="4"/>
      <c r="HCR141" s="4"/>
      <c r="HCS141" s="4"/>
      <c r="HCT141" s="4"/>
      <c r="HCU141" s="4"/>
      <c r="HCV141" s="4"/>
      <c r="HCW141" s="4"/>
      <c r="HCX141" s="4"/>
      <c r="HCY141" s="4"/>
      <c r="HCZ141" s="4"/>
      <c r="HDA141" s="4"/>
      <c r="HDB141" s="4"/>
      <c r="HDC141" s="4"/>
      <c r="HDD141" s="4"/>
      <c r="HDE141" s="4"/>
      <c r="HDF141" s="4"/>
      <c r="HDG141" s="4"/>
      <c r="HDH141" s="4"/>
      <c r="HDI141" s="4"/>
      <c r="HDJ141" s="4"/>
      <c r="HDK141" s="4"/>
      <c r="HDL141" s="4"/>
      <c r="HDM141" s="4"/>
      <c r="HDN141" s="4"/>
      <c r="HDO141" s="4"/>
      <c r="HDP141" s="4"/>
      <c r="HDQ141" s="4"/>
      <c r="HDR141" s="4"/>
      <c r="HDS141" s="4"/>
      <c r="HDT141" s="4"/>
      <c r="HDU141" s="4"/>
      <c r="HDV141" s="4"/>
      <c r="HDW141" s="4"/>
      <c r="HDX141" s="4"/>
      <c r="HDY141" s="4"/>
      <c r="HDZ141" s="4"/>
      <c r="HEA141" s="4"/>
      <c r="HEB141" s="4"/>
      <c r="HEC141" s="4"/>
      <c r="HED141" s="4"/>
      <c r="HEE141" s="4"/>
      <c r="HEF141" s="4"/>
      <c r="HEG141" s="4"/>
      <c r="HEH141" s="4"/>
      <c r="HEI141" s="4"/>
      <c r="HEJ141" s="4"/>
      <c r="HEK141" s="4"/>
      <c r="HEL141" s="4"/>
      <c r="HEM141" s="4"/>
      <c r="HEN141" s="4"/>
      <c r="HEO141" s="4"/>
      <c r="HEP141" s="4"/>
      <c r="HEQ141" s="4"/>
      <c r="HER141" s="4"/>
      <c r="HES141" s="4"/>
      <c r="HET141" s="4"/>
      <c r="HEU141" s="4"/>
      <c r="HEV141" s="4"/>
      <c r="HEW141" s="4"/>
      <c r="HEX141" s="4"/>
      <c r="HEY141" s="4"/>
      <c r="HEZ141" s="4"/>
      <c r="HFA141" s="4"/>
      <c r="HFB141" s="4"/>
      <c r="HFC141" s="4"/>
      <c r="HFD141" s="4"/>
      <c r="HFE141" s="4"/>
      <c r="HFF141" s="4"/>
      <c r="HFG141" s="4"/>
      <c r="HFH141" s="4"/>
      <c r="HFI141" s="4"/>
      <c r="HFJ141" s="4"/>
      <c r="HFK141" s="4"/>
      <c r="HFL141" s="4"/>
      <c r="HFM141" s="4"/>
      <c r="HFN141" s="4"/>
      <c r="HFO141" s="4"/>
      <c r="HFP141" s="4"/>
      <c r="HFQ141" s="4"/>
      <c r="HFR141" s="4"/>
      <c r="HFS141" s="4"/>
      <c r="HFT141" s="4"/>
      <c r="HFU141" s="4"/>
      <c r="HFV141" s="4"/>
      <c r="HFW141" s="78"/>
      <c r="HFX141" s="78"/>
      <c r="HFY141" s="78"/>
      <c r="HFZ141" s="78"/>
      <c r="HGA141" s="78"/>
      <c r="HGB141" s="78"/>
      <c r="HGC141" s="4"/>
      <c r="HGD141" s="4"/>
      <c r="HGE141" s="4"/>
      <c r="HGF141" s="4"/>
      <c r="HGG141" s="4"/>
      <c r="HGH141" s="4"/>
      <c r="HGI141" s="4"/>
      <c r="HGJ141" s="4"/>
      <c r="HGK141" s="4"/>
      <c r="HGL141" s="4"/>
      <c r="HGM141" s="4"/>
      <c r="HGN141" s="4"/>
      <c r="HGO141" s="4"/>
      <c r="HGP141" s="4"/>
      <c r="HGQ141" s="4"/>
      <c r="HGR141" s="4"/>
      <c r="HGS141" s="4"/>
      <c r="HGT141" s="4"/>
      <c r="HGU141" s="4"/>
      <c r="HGV141" s="4"/>
      <c r="HGW141" s="4"/>
      <c r="HGX141" s="4"/>
      <c r="HGY141" s="4"/>
      <c r="HGZ141" s="4"/>
      <c r="HHA141" s="4"/>
      <c r="HHB141" s="4"/>
      <c r="HHC141" s="4"/>
      <c r="HHD141" s="4"/>
      <c r="HHE141" s="4"/>
      <c r="HHF141" s="4"/>
      <c r="HHG141" s="4"/>
      <c r="HHH141" s="4"/>
      <c r="HHI141" s="4"/>
      <c r="HHJ141" s="4"/>
      <c r="HHK141" s="4"/>
      <c r="HHL141" s="4"/>
      <c r="HHM141" s="4"/>
      <c r="HHN141" s="4"/>
      <c r="HHO141" s="4"/>
      <c r="HHP141" s="4"/>
      <c r="HHQ141" s="4"/>
      <c r="HHR141" s="4"/>
      <c r="HHS141" s="4"/>
      <c r="HHT141" s="4"/>
      <c r="HHU141" s="4"/>
      <c r="HHV141" s="4"/>
      <c r="HHW141" s="4"/>
      <c r="HHX141" s="4"/>
      <c r="HHY141" s="4"/>
      <c r="HHZ141" s="4"/>
      <c r="HIA141" s="4"/>
      <c r="HIB141" s="4"/>
      <c r="HIC141" s="4"/>
      <c r="HID141" s="4"/>
      <c r="HIE141" s="4"/>
      <c r="HIF141" s="4"/>
      <c r="HIG141" s="4"/>
      <c r="HIH141" s="4"/>
      <c r="HII141" s="4"/>
      <c r="HIJ141" s="4"/>
      <c r="HIK141" s="4"/>
      <c r="HIL141" s="4"/>
      <c r="HIM141" s="4"/>
      <c r="HIN141" s="4"/>
      <c r="HIO141" s="4"/>
      <c r="HIP141" s="4"/>
      <c r="HIQ141" s="4"/>
      <c r="HIR141" s="4"/>
      <c r="HIS141" s="4"/>
      <c r="HIT141" s="4"/>
      <c r="HIU141" s="4"/>
      <c r="HIV141" s="4"/>
      <c r="HIW141" s="4"/>
      <c r="HIX141" s="4"/>
      <c r="HIY141" s="4"/>
      <c r="HIZ141" s="4"/>
      <c r="HJA141" s="4"/>
      <c r="HJB141" s="4"/>
      <c r="HJC141" s="4"/>
      <c r="HJD141" s="4"/>
      <c r="HJE141" s="4"/>
      <c r="HJF141" s="4"/>
      <c r="HJG141" s="4"/>
      <c r="HJH141" s="4"/>
      <c r="HJI141" s="4"/>
      <c r="HJJ141" s="4"/>
      <c r="HJK141" s="4"/>
      <c r="HJL141" s="4"/>
      <c r="HJM141" s="4"/>
      <c r="HJN141" s="4"/>
      <c r="HJO141" s="4"/>
      <c r="HJP141" s="4"/>
      <c r="HJQ141" s="4"/>
      <c r="HJR141" s="4"/>
      <c r="HJS141" s="4"/>
      <c r="HJT141" s="4"/>
      <c r="HJU141" s="4"/>
      <c r="HJV141" s="4"/>
      <c r="HJW141" s="4"/>
      <c r="HJX141" s="4"/>
      <c r="HJY141" s="4"/>
      <c r="HJZ141" s="4"/>
      <c r="HKA141" s="4"/>
      <c r="HKB141" s="4"/>
      <c r="HKC141" s="4"/>
      <c r="HKD141" s="4"/>
      <c r="HKE141" s="4"/>
      <c r="HKF141" s="4"/>
      <c r="HKG141" s="4"/>
      <c r="HKH141" s="4"/>
      <c r="HKI141" s="4"/>
      <c r="HKJ141" s="4"/>
      <c r="HKK141" s="4"/>
      <c r="HKL141" s="4"/>
      <c r="HKM141" s="4"/>
      <c r="HKN141" s="4"/>
      <c r="HKO141" s="4"/>
      <c r="HKP141" s="4"/>
      <c r="HKQ141" s="4"/>
      <c r="HKR141" s="4"/>
      <c r="HKS141" s="4"/>
      <c r="HKT141" s="4"/>
      <c r="HKU141" s="4"/>
      <c r="HKV141" s="4"/>
      <c r="HKW141" s="4"/>
      <c r="HKX141" s="4"/>
      <c r="HKY141" s="4"/>
      <c r="HKZ141" s="4"/>
      <c r="HLA141" s="4"/>
      <c r="HLB141" s="4"/>
      <c r="HLC141" s="4"/>
      <c r="HLD141" s="4"/>
      <c r="HLE141" s="4"/>
      <c r="HLF141" s="4"/>
      <c r="HLG141" s="4"/>
      <c r="HLH141" s="4"/>
      <c r="HLI141" s="4"/>
      <c r="HLJ141" s="4"/>
      <c r="HLK141" s="4"/>
      <c r="HLL141" s="4"/>
      <c r="HLM141" s="4"/>
      <c r="HLN141" s="4"/>
      <c r="HLO141" s="4"/>
      <c r="HLP141" s="4"/>
      <c r="HLQ141" s="4"/>
      <c r="HLR141" s="4"/>
      <c r="HLS141" s="4"/>
      <c r="HLT141" s="4"/>
      <c r="HLU141" s="4"/>
      <c r="HLV141" s="4"/>
      <c r="HLW141" s="4"/>
      <c r="HLX141" s="4"/>
      <c r="HLY141" s="4"/>
      <c r="HLZ141" s="4"/>
      <c r="HMA141" s="4"/>
      <c r="HMB141" s="4"/>
      <c r="HMC141" s="4"/>
      <c r="HMD141" s="4"/>
      <c r="HME141" s="4"/>
      <c r="HMF141" s="4"/>
      <c r="HMG141" s="4"/>
      <c r="HMH141" s="4"/>
      <c r="HMI141" s="4"/>
      <c r="HMJ141" s="4"/>
      <c r="HMK141" s="4"/>
      <c r="HML141" s="4"/>
      <c r="HMM141" s="4"/>
      <c r="HMN141" s="4"/>
      <c r="HMO141" s="4"/>
      <c r="HMP141" s="4"/>
      <c r="HMQ141" s="4"/>
      <c r="HMR141" s="4"/>
      <c r="HMS141" s="4"/>
      <c r="HMT141" s="4"/>
      <c r="HMU141" s="4"/>
      <c r="HMV141" s="4"/>
      <c r="HMW141" s="4"/>
      <c r="HMX141" s="4"/>
      <c r="HMY141" s="4"/>
      <c r="HMZ141" s="4"/>
      <c r="HNA141" s="4"/>
      <c r="HNB141" s="4"/>
      <c r="HNC141" s="4"/>
      <c r="HND141" s="4"/>
      <c r="HNE141" s="4"/>
      <c r="HNF141" s="4"/>
      <c r="HNG141" s="4"/>
      <c r="HNH141" s="4"/>
      <c r="HNI141" s="4"/>
      <c r="HNJ141" s="4"/>
      <c r="HNK141" s="4"/>
      <c r="HNL141" s="4"/>
      <c r="HNM141" s="4"/>
      <c r="HNN141" s="4"/>
      <c r="HNO141" s="4"/>
      <c r="HNP141" s="4"/>
      <c r="HNQ141" s="4"/>
      <c r="HNR141" s="4"/>
      <c r="HNS141" s="4"/>
      <c r="HNT141" s="4"/>
      <c r="HNU141" s="4"/>
      <c r="HNV141" s="4"/>
      <c r="HNW141" s="4"/>
      <c r="HNX141" s="4"/>
      <c r="HNY141" s="4"/>
      <c r="HNZ141" s="4"/>
      <c r="HOA141" s="4"/>
      <c r="HOB141" s="4"/>
      <c r="HOC141" s="4"/>
      <c r="HOD141" s="4"/>
      <c r="HOE141" s="4"/>
      <c r="HOF141" s="4"/>
      <c r="HOG141" s="4"/>
      <c r="HOH141" s="4"/>
      <c r="HOI141" s="4"/>
      <c r="HOJ141" s="4"/>
      <c r="HOK141" s="4"/>
      <c r="HOL141" s="4"/>
      <c r="HOM141" s="4"/>
      <c r="HON141" s="4"/>
      <c r="HOO141" s="4"/>
      <c r="HOP141" s="4"/>
      <c r="HOQ141" s="4"/>
      <c r="HOR141" s="4"/>
      <c r="HOS141" s="4"/>
      <c r="HOT141" s="4"/>
      <c r="HOU141" s="4"/>
      <c r="HOV141" s="4"/>
      <c r="HOW141" s="4"/>
      <c r="HOX141" s="4"/>
      <c r="HOY141" s="4"/>
      <c r="HOZ141" s="4"/>
      <c r="HPA141" s="4"/>
      <c r="HPB141" s="4"/>
      <c r="HPC141" s="4"/>
      <c r="HPD141" s="4"/>
      <c r="HPE141" s="4"/>
      <c r="HPF141" s="4"/>
      <c r="HPG141" s="4"/>
      <c r="HPH141" s="4"/>
      <c r="HPI141" s="4"/>
      <c r="HPJ141" s="4"/>
      <c r="HPK141" s="4"/>
      <c r="HPL141" s="4"/>
      <c r="HPM141" s="4"/>
      <c r="HPN141" s="4"/>
      <c r="HPO141" s="4"/>
      <c r="HPP141" s="4"/>
      <c r="HPQ141" s="4"/>
      <c r="HPR141" s="4"/>
      <c r="HPS141" s="78"/>
      <c r="HPT141" s="78"/>
      <c r="HPU141" s="78"/>
      <c r="HPV141" s="78"/>
      <c r="HPW141" s="78"/>
      <c r="HPX141" s="78"/>
      <c r="HPY141" s="4"/>
      <c r="HPZ141" s="4"/>
      <c r="HQA141" s="4"/>
      <c r="HQB141" s="4"/>
      <c r="HQC141" s="4"/>
      <c r="HQD141" s="4"/>
      <c r="HQE141" s="4"/>
      <c r="HQF141" s="4"/>
      <c r="HQG141" s="4"/>
      <c r="HQH141" s="4"/>
      <c r="HQI141" s="4"/>
      <c r="HQJ141" s="4"/>
      <c r="HQK141" s="4"/>
      <c r="HQL141" s="4"/>
      <c r="HQM141" s="4"/>
      <c r="HQN141" s="4"/>
      <c r="HQO141" s="4"/>
      <c r="HQP141" s="4"/>
      <c r="HQQ141" s="4"/>
      <c r="HQR141" s="4"/>
      <c r="HQS141" s="4"/>
      <c r="HQT141" s="4"/>
      <c r="HQU141" s="4"/>
      <c r="HQV141" s="4"/>
      <c r="HQW141" s="4"/>
      <c r="HQX141" s="4"/>
      <c r="HQY141" s="4"/>
      <c r="HQZ141" s="4"/>
      <c r="HRA141" s="4"/>
      <c r="HRB141" s="4"/>
      <c r="HRC141" s="4"/>
      <c r="HRD141" s="4"/>
      <c r="HRE141" s="4"/>
      <c r="HRF141" s="4"/>
      <c r="HRG141" s="4"/>
      <c r="HRH141" s="4"/>
      <c r="HRI141" s="4"/>
      <c r="HRJ141" s="4"/>
      <c r="HRK141" s="4"/>
      <c r="HRL141" s="4"/>
      <c r="HRM141" s="4"/>
      <c r="HRN141" s="4"/>
      <c r="HRO141" s="4"/>
      <c r="HRP141" s="4"/>
      <c r="HRQ141" s="4"/>
      <c r="HRR141" s="4"/>
      <c r="HRS141" s="4"/>
      <c r="HRT141" s="4"/>
      <c r="HRU141" s="4"/>
      <c r="HRV141" s="4"/>
      <c r="HRW141" s="4"/>
      <c r="HRX141" s="4"/>
      <c r="HRY141" s="4"/>
      <c r="HRZ141" s="4"/>
      <c r="HSA141" s="4"/>
      <c r="HSB141" s="4"/>
      <c r="HSC141" s="4"/>
      <c r="HSD141" s="4"/>
      <c r="HSE141" s="4"/>
      <c r="HSF141" s="4"/>
      <c r="HSG141" s="4"/>
      <c r="HSH141" s="4"/>
      <c r="HSI141" s="4"/>
      <c r="HSJ141" s="4"/>
      <c r="HSK141" s="4"/>
      <c r="HSL141" s="4"/>
      <c r="HSM141" s="4"/>
      <c r="HSN141" s="4"/>
      <c r="HSO141" s="4"/>
      <c r="HSP141" s="4"/>
      <c r="HSQ141" s="4"/>
      <c r="HSR141" s="4"/>
      <c r="HSS141" s="4"/>
      <c r="HST141" s="4"/>
      <c r="HSU141" s="4"/>
      <c r="HSV141" s="4"/>
      <c r="HSW141" s="4"/>
      <c r="HSX141" s="4"/>
      <c r="HSY141" s="4"/>
      <c r="HSZ141" s="4"/>
      <c r="HTA141" s="4"/>
      <c r="HTB141" s="4"/>
      <c r="HTC141" s="4"/>
      <c r="HTD141" s="4"/>
      <c r="HTE141" s="4"/>
      <c r="HTF141" s="4"/>
      <c r="HTG141" s="4"/>
      <c r="HTH141" s="4"/>
      <c r="HTI141" s="4"/>
      <c r="HTJ141" s="4"/>
      <c r="HTK141" s="4"/>
      <c r="HTL141" s="4"/>
      <c r="HTM141" s="4"/>
      <c r="HTN141" s="4"/>
      <c r="HTO141" s="4"/>
      <c r="HTP141" s="4"/>
      <c r="HTQ141" s="4"/>
      <c r="HTR141" s="4"/>
      <c r="HTS141" s="4"/>
      <c r="HTT141" s="4"/>
      <c r="HTU141" s="4"/>
      <c r="HTV141" s="4"/>
      <c r="HTW141" s="4"/>
      <c r="HTX141" s="4"/>
      <c r="HTY141" s="4"/>
      <c r="HTZ141" s="4"/>
      <c r="HUA141" s="4"/>
      <c r="HUB141" s="4"/>
      <c r="HUC141" s="4"/>
      <c r="HUD141" s="4"/>
      <c r="HUE141" s="4"/>
      <c r="HUF141" s="4"/>
      <c r="HUG141" s="4"/>
      <c r="HUH141" s="4"/>
      <c r="HUI141" s="4"/>
      <c r="HUJ141" s="4"/>
      <c r="HUK141" s="4"/>
      <c r="HUL141" s="4"/>
      <c r="HUM141" s="4"/>
      <c r="HUN141" s="4"/>
      <c r="HUO141" s="4"/>
      <c r="HUP141" s="4"/>
      <c r="HUQ141" s="4"/>
      <c r="HUR141" s="4"/>
      <c r="HUS141" s="4"/>
      <c r="HUT141" s="4"/>
      <c r="HUU141" s="4"/>
      <c r="HUV141" s="4"/>
      <c r="HUW141" s="4"/>
      <c r="HUX141" s="4"/>
      <c r="HUY141" s="4"/>
      <c r="HUZ141" s="4"/>
      <c r="HVA141" s="4"/>
      <c r="HVB141" s="4"/>
      <c r="HVC141" s="4"/>
      <c r="HVD141" s="4"/>
      <c r="HVE141" s="4"/>
      <c r="HVF141" s="4"/>
      <c r="HVG141" s="4"/>
      <c r="HVH141" s="4"/>
      <c r="HVI141" s="4"/>
      <c r="HVJ141" s="4"/>
      <c r="HVK141" s="4"/>
      <c r="HVL141" s="4"/>
      <c r="HVM141" s="4"/>
      <c r="HVN141" s="4"/>
      <c r="HVO141" s="4"/>
      <c r="HVP141" s="4"/>
      <c r="HVQ141" s="4"/>
      <c r="HVR141" s="4"/>
      <c r="HVS141" s="4"/>
      <c r="HVT141" s="4"/>
      <c r="HVU141" s="4"/>
      <c r="HVV141" s="4"/>
      <c r="HVW141" s="4"/>
      <c r="HVX141" s="4"/>
      <c r="HVY141" s="4"/>
      <c r="HVZ141" s="4"/>
      <c r="HWA141" s="4"/>
      <c r="HWB141" s="4"/>
      <c r="HWC141" s="4"/>
      <c r="HWD141" s="4"/>
      <c r="HWE141" s="4"/>
      <c r="HWF141" s="4"/>
      <c r="HWG141" s="4"/>
      <c r="HWH141" s="4"/>
      <c r="HWI141" s="4"/>
      <c r="HWJ141" s="4"/>
      <c r="HWK141" s="4"/>
      <c r="HWL141" s="4"/>
      <c r="HWM141" s="4"/>
      <c r="HWN141" s="4"/>
      <c r="HWO141" s="4"/>
      <c r="HWP141" s="4"/>
      <c r="HWQ141" s="4"/>
      <c r="HWR141" s="4"/>
      <c r="HWS141" s="4"/>
      <c r="HWT141" s="4"/>
      <c r="HWU141" s="4"/>
      <c r="HWV141" s="4"/>
      <c r="HWW141" s="4"/>
      <c r="HWX141" s="4"/>
      <c r="HWY141" s="4"/>
      <c r="HWZ141" s="4"/>
      <c r="HXA141" s="4"/>
      <c r="HXB141" s="4"/>
      <c r="HXC141" s="4"/>
      <c r="HXD141" s="4"/>
      <c r="HXE141" s="4"/>
      <c r="HXF141" s="4"/>
      <c r="HXG141" s="4"/>
      <c r="HXH141" s="4"/>
      <c r="HXI141" s="4"/>
      <c r="HXJ141" s="4"/>
      <c r="HXK141" s="4"/>
      <c r="HXL141" s="4"/>
      <c r="HXM141" s="4"/>
      <c r="HXN141" s="4"/>
      <c r="HXO141" s="4"/>
      <c r="HXP141" s="4"/>
      <c r="HXQ141" s="4"/>
      <c r="HXR141" s="4"/>
      <c r="HXS141" s="4"/>
      <c r="HXT141" s="4"/>
      <c r="HXU141" s="4"/>
      <c r="HXV141" s="4"/>
      <c r="HXW141" s="4"/>
      <c r="HXX141" s="4"/>
      <c r="HXY141" s="4"/>
      <c r="HXZ141" s="4"/>
      <c r="HYA141" s="4"/>
      <c r="HYB141" s="4"/>
      <c r="HYC141" s="4"/>
      <c r="HYD141" s="4"/>
      <c r="HYE141" s="4"/>
      <c r="HYF141" s="4"/>
      <c r="HYG141" s="4"/>
      <c r="HYH141" s="4"/>
      <c r="HYI141" s="4"/>
      <c r="HYJ141" s="4"/>
      <c r="HYK141" s="4"/>
      <c r="HYL141" s="4"/>
      <c r="HYM141" s="4"/>
      <c r="HYN141" s="4"/>
      <c r="HYO141" s="4"/>
      <c r="HYP141" s="4"/>
      <c r="HYQ141" s="4"/>
      <c r="HYR141" s="4"/>
      <c r="HYS141" s="4"/>
      <c r="HYT141" s="4"/>
      <c r="HYU141" s="4"/>
      <c r="HYV141" s="4"/>
      <c r="HYW141" s="4"/>
      <c r="HYX141" s="4"/>
      <c r="HYY141" s="4"/>
      <c r="HYZ141" s="4"/>
      <c r="HZA141" s="4"/>
      <c r="HZB141" s="4"/>
      <c r="HZC141" s="4"/>
      <c r="HZD141" s="4"/>
      <c r="HZE141" s="4"/>
      <c r="HZF141" s="4"/>
      <c r="HZG141" s="4"/>
      <c r="HZH141" s="4"/>
      <c r="HZI141" s="4"/>
      <c r="HZJ141" s="4"/>
      <c r="HZK141" s="4"/>
      <c r="HZL141" s="4"/>
      <c r="HZM141" s="4"/>
      <c r="HZN141" s="4"/>
      <c r="HZO141" s="78"/>
      <c r="HZP141" s="78"/>
      <c r="HZQ141" s="78"/>
      <c r="HZR141" s="78"/>
      <c r="HZS141" s="78"/>
      <c r="HZT141" s="78"/>
      <c r="HZU141" s="4"/>
      <c r="HZV141" s="4"/>
      <c r="HZW141" s="4"/>
      <c r="HZX141" s="4"/>
      <c r="HZY141" s="4"/>
      <c r="HZZ141" s="4"/>
      <c r="IAA141" s="4"/>
      <c r="IAB141" s="4"/>
      <c r="IAC141" s="4"/>
      <c r="IAD141" s="4"/>
      <c r="IAE141" s="4"/>
      <c r="IAF141" s="4"/>
      <c r="IAG141" s="4"/>
      <c r="IAH141" s="4"/>
      <c r="IAI141" s="4"/>
      <c r="IAJ141" s="4"/>
      <c r="IAK141" s="4"/>
      <c r="IAL141" s="4"/>
      <c r="IAM141" s="4"/>
      <c r="IAN141" s="4"/>
      <c r="IAO141" s="4"/>
      <c r="IAP141" s="4"/>
      <c r="IAQ141" s="4"/>
      <c r="IAR141" s="4"/>
      <c r="IAS141" s="4"/>
      <c r="IAT141" s="4"/>
      <c r="IAU141" s="4"/>
      <c r="IAV141" s="4"/>
      <c r="IAW141" s="4"/>
      <c r="IAX141" s="4"/>
      <c r="IAY141" s="4"/>
      <c r="IAZ141" s="4"/>
      <c r="IBA141" s="4"/>
      <c r="IBB141" s="4"/>
      <c r="IBC141" s="4"/>
      <c r="IBD141" s="4"/>
      <c r="IBE141" s="4"/>
      <c r="IBF141" s="4"/>
      <c r="IBG141" s="4"/>
      <c r="IBH141" s="4"/>
      <c r="IBI141" s="4"/>
      <c r="IBJ141" s="4"/>
      <c r="IBK141" s="4"/>
      <c r="IBL141" s="4"/>
      <c r="IBM141" s="4"/>
      <c r="IBN141" s="4"/>
      <c r="IBO141" s="4"/>
      <c r="IBP141" s="4"/>
      <c r="IBQ141" s="4"/>
      <c r="IBR141" s="4"/>
      <c r="IBS141" s="4"/>
      <c r="IBT141" s="4"/>
      <c r="IBU141" s="4"/>
      <c r="IBV141" s="4"/>
      <c r="IBW141" s="4"/>
      <c r="IBX141" s="4"/>
      <c r="IBY141" s="4"/>
      <c r="IBZ141" s="4"/>
      <c r="ICA141" s="4"/>
      <c r="ICB141" s="4"/>
      <c r="ICC141" s="4"/>
      <c r="ICD141" s="4"/>
      <c r="ICE141" s="4"/>
      <c r="ICF141" s="4"/>
      <c r="ICG141" s="4"/>
      <c r="ICH141" s="4"/>
      <c r="ICI141" s="4"/>
      <c r="ICJ141" s="4"/>
      <c r="ICK141" s="4"/>
      <c r="ICL141" s="4"/>
      <c r="ICM141" s="4"/>
      <c r="ICN141" s="4"/>
      <c r="ICO141" s="4"/>
      <c r="ICP141" s="4"/>
      <c r="ICQ141" s="4"/>
      <c r="ICR141" s="4"/>
      <c r="ICS141" s="4"/>
      <c r="ICT141" s="4"/>
      <c r="ICU141" s="4"/>
      <c r="ICV141" s="4"/>
      <c r="ICW141" s="4"/>
      <c r="ICX141" s="4"/>
      <c r="ICY141" s="4"/>
      <c r="ICZ141" s="4"/>
      <c r="IDA141" s="4"/>
      <c r="IDB141" s="4"/>
      <c r="IDC141" s="4"/>
      <c r="IDD141" s="4"/>
      <c r="IDE141" s="4"/>
      <c r="IDF141" s="4"/>
      <c r="IDG141" s="4"/>
      <c r="IDH141" s="4"/>
      <c r="IDI141" s="4"/>
      <c r="IDJ141" s="4"/>
      <c r="IDK141" s="4"/>
      <c r="IDL141" s="4"/>
      <c r="IDM141" s="4"/>
      <c r="IDN141" s="4"/>
      <c r="IDO141" s="4"/>
      <c r="IDP141" s="4"/>
      <c r="IDQ141" s="4"/>
      <c r="IDR141" s="4"/>
      <c r="IDS141" s="4"/>
      <c r="IDT141" s="4"/>
      <c r="IDU141" s="4"/>
      <c r="IDV141" s="4"/>
      <c r="IDW141" s="4"/>
      <c r="IDX141" s="4"/>
      <c r="IDY141" s="4"/>
      <c r="IDZ141" s="4"/>
      <c r="IEA141" s="4"/>
      <c r="IEB141" s="4"/>
      <c r="IEC141" s="4"/>
      <c r="IED141" s="4"/>
      <c r="IEE141" s="4"/>
      <c r="IEF141" s="4"/>
      <c r="IEG141" s="4"/>
      <c r="IEH141" s="4"/>
      <c r="IEI141" s="4"/>
      <c r="IEJ141" s="4"/>
      <c r="IEK141" s="4"/>
      <c r="IEL141" s="4"/>
      <c r="IEM141" s="4"/>
      <c r="IEN141" s="4"/>
      <c r="IEO141" s="4"/>
      <c r="IEP141" s="4"/>
      <c r="IEQ141" s="4"/>
      <c r="IER141" s="4"/>
      <c r="IES141" s="4"/>
      <c r="IET141" s="4"/>
      <c r="IEU141" s="4"/>
      <c r="IEV141" s="4"/>
      <c r="IEW141" s="4"/>
      <c r="IEX141" s="4"/>
      <c r="IEY141" s="4"/>
      <c r="IEZ141" s="4"/>
      <c r="IFA141" s="4"/>
      <c r="IFB141" s="4"/>
      <c r="IFC141" s="4"/>
      <c r="IFD141" s="4"/>
      <c r="IFE141" s="4"/>
      <c r="IFF141" s="4"/>
      <c r="IFG141" s="4"/>
      <c r="IFH141" s="4"/>
      <c r="IFI141" s="4"/>
      <c r="IFJ141" s="4"/>
      <c r="IFK141" s="4"/>
      <c r="IFL141" s="4"/>
      <c r="IFM141" s="4"/>
      <c r="IFN141" s="4"/>
      <c r="IFO141" s="4"/>
      <c r="IFP141" s="4"/>
      <c r="IFQ141" s="4"/>
      <c r="IFR141" s="4"/>
      <c r="IFS141" s="4"/>
      <c r="IFT141" s="4"/>
      <c r="IFU141" s="4"/>
      <c r="IFV141" s="4"/>
      <c r="IFW141" s="4"/>
      <c r="IFX141" s="4"/>
      <c r="IFY141" s="4"/>
      <c r="IFZ141" s="4"/>
      <c r="IGA141" s="4"/>
      <c r="IGB141" s="4"/>
      <c r="IGC141" s="4"/>
      <c r="IGD141" s="4"/>
      <c r="IGE141" s="4"/>
      <c r="IGF141" s="4"/>
      <c r="IGG141" s="4"/>
      <c r="IGH141" s="4"/>
      <c r="IGI141" s="4"/>
      <c r="IGJ141" s="4"/>
      <c r="IGK141" s="4"/>
      <c r="IGL141" s="4"/>
      <c r="IGM141" s="4"/>
      <c r="IGN141" s="4"/>
      <c r="IGO141" s="4"/>
      <c r="IGP141" s="4"/>
      <c r="IGQ141" s="4"/>
      <c r="IGR141" s="4"/>
      <c r="IGS141" s="4"/>
      <c r="IGT141" s="4"/>
      <c r="IGU141" s="4"/>
      <c r="IGV141" s="4"/>
      <c r="IGW141" s="4"/>
      <c r="IGX141" s="4"/>
      <c r="IGY141" s="4"/>
      <c r="IGZ141" s="4"/>
      <c r="IHA141" s="4"/>
      <c r="IHB141" s="4"/>
      <c r="IHC141" s="4"/>
      <c r="IHD141" s="4"/>
      <c r="IHE141" s="4"/>
      <c r="IHF141" s="4"/>
      <c r="IHG141" s="4"/>
      <c r="IHH141" s="4"/>
      <c r="IHI141" s="4"/>
      <c r="IHJ141" s="4"/>
      <c r="IHK141" s="4"/>
      <c r="IHL141" s="4"/>
      <c r="IHM141" s="4"/>
      <c r="IHN141" s="4"/>
      <c r="IHO141" s="4"/>
      <c r="IHP141" s="4"/>
      <c r="IHQ141" s="4"/>
      <c r="IHR141" s="4"/>
      <c r="IHS141" s="4"/>
      <c r="IHT141" s="4"/>
      <c r="IHU141" s="4"/>
      <c r="IHV141" s="4"/>
      <c r="IHW141" s="4"/>
      <c r="IHX141" s="4"/>
      <c r="IHY141" s="4"/>
      <c r="IHZ141" s="4"/>
      <c r="IIA141" s="4"/>
      <c r="IIB141" s="4"/>
      <c r="IIC141" s="4"/>
      <c r="IID141" s="4"/>
      <c r="IIE141" s="4"/>
      <c r="IIF141" s="4"/>
      <c r="IIG141" s="4"/>
      <c r="IIH141" s="4"/>
      <c r="III141" s="4"/>
      <c r="IIJ141" s="4"/>
      <c r="IIK141" s="4"/>
      <c r="IIL141" s="4"/>
      <c r="IIM141" s="4"/>
      <c r="IIN141" s="4"/>
      <c r="IIO141" s="4"/>
      <c r="IIP141" s="4"/>
      <c r="IIQ141" s="4"/>
      <c r="IIR141" s="4"/>
      <c r="IIS141" s="4"/>
      <c r="IIT141" s="4"/>
      <c r="IIU141" s="4"/>
      <c r="IIV141" s="4"/>
      <c r="IIW141" s="4"/>
      <c r="IIX141" s="4"/>
      <c r="IIY141" s="4"/>
      <c r="IIZ141" s="4"/>
      <c r="IJA141" s="4"/>
      <c r="IJB141" s="4"/>
      <c r="IJC141" s="4"/>
      <c r="IJD141" s="4"/>
      <c r="IJE141" s="4"/>
      <c r="IJF141" s="4"/>
      <c r="IJG141" s="4"/>
      <c r="IJH141" s="4"/>
      <c r="IJI141" s="4"/>
      <c r="IJJ141" s="4"/>
      <c r="IJK141" s="78"/>
      <c r="IJL141" s="78"/>
      <c r="IJM141" s="78"/>
      <c r="IJN141" s="78"/>
      <c r="IJO141" s="78"/>
      <c r="IJP141" s="78"/>
      <c r="IJQ141" s="4"/>
      <c r="IJR141" s="4"/>
      <c r="IJS141" s="4"/>
      <c r="IJT141" s="4"/>
      <c r="IJU141" s="4"/>
      <c r="IJV141" s="4"/>
      <c r="IJW141" s="4"/>
      <c r="IJX141" s="4"/>
      <c r="IJY141" s="4"/>
      <c r="IJZ141" s="4"/>
      <c r="IKA141" s="4"/>
      <c r="IKB141" s="4"/>
      <c r="IKC141" s="4"/>
      <c r="IKD141" s="4"/>
      <c r="IKE141" s="4"/>
      <c r="IKF141" s="4"/>
      <c r="IKG141" s="4"/>
      <c r="IKH141" s="4"/>
      <c r="IKI141" s="4"/>
      <c r="IKJ141" s="4"/>
      <c r="IKK141" s="4"/>
      <c r="IKL141" s="4"/>
      <c r="IKM141" s="4"/>
      <c r="IKN141" s="4"/>
      <c r="IKO141" s="4"/>
      <c r="IKP141" s="4"/>
      <c r="IKQ141" s="4"/>
      <c r="IKR141" s="4"/>
      <c r="IKS141" s="4"/>
      <c r="IKT141" s="4"/>
      <c r="IKU141" s="4"/>
      <c r="IKV141" s="4"/>
      <c r="IKW141" s="4"/>
      <c r="IKX141" s="4"/>
      <c r="IKY141" s="4"/>
      <c r="IKZ141" s="4"/>
      <c r="ILA141" s="4"/>
      <c r="ILB141" s="4"/>
      <c r="ILC141" s="4"/>
      <c r="ILD141" s="4"/>
      <c r="ILE141" s="4"/>
      <c r="ILF141" s="4"/>
      <c r="ILG141" s="4"/>
      <c r="ILH141" s="4"/>
      <c r="ILI141" s="4"/>
      <c r="ILJ141" s="4"/>
      <c r="ILK141" s="4"/>
      <c r="ILL141" s="4"/>
      <c r="ILM141" s="4"/>
      <c r="ILN141" s="4"/>
      <c r="ILO141" s="4"/>
      <c r="ILP141" s="4"/>
      <c r="ILQ141" s="4"/>
      <c r="ILR141" s="4"/>
      <c r="ILS141" s="4"/>
      <c r="ILT141" s="4"/>
      <c r="ILU141" s="4"/>
      <c r="ILV141" s="4"/>
      <c r="ILW141" s="4"/>
      <c r="ILX141" s="4"/>
      <c r="ILY141" s="4"/>
      <c r="ILZ141" s="4"/>
      <c r="IMA141" s="4"/>
      <c r="IMB141" s="4"/>
      <c r="IMC141" s="4"/>
      <c r="IMD141" s="4"/>
      <c r="IME141" s="4"/>
      <c r="IMF141" s="4"/>
      <c r="IMG141" s="4"/>
      <c r="IMH141" s="4"/>
      <c r="IMI141" s="4"/>
      <c r="IMJ141" s="4"/>
      <c r="IMK141" s="4"/>
      <c r="IML141" s="4"/>
      <c r="IMM141" s="4"/>
      <c r="IMN141" s="4"/>
      <c r="IMO141" s="4"/>
      <c r="IMP141" s="4"/>
      <c r="IMQ141" s="4"/>
      <c r="IMR141" s="4"/>
      <c r="IMS141" s="4"/>
      <c r="IMT141" s="4"/>
      <c r="IMU141" s="4"/>
      <c r="IMV141" s="4"/>
      <c r="IMW141" s="4"/>
      <c r="IMX141" s="4"/>
      <c r="IMY141" s="4"/>
      <c r="IMZ141" s="4"/>
      <c r="INA141" s="4"/>
      <c r="INB141" s="4"/>
      <c r="INC141" s="4"/>
      <c r="IND141" s="4"/>
      <c r="INE141" s="4"/>
      <c r="INF141" s="4"/>
      <c r="ING141" s="4"/>
      <c r="INH141" s="4"/>
      <c r="INI141" s="4"/>
      <c r="INJ141" s="4"/>
      <c r="INK141" s="4"/>
      <c r="INL141" s="4"/>
      <c r="INM141" s="4"/>
      <c r="INN141" s="4"/>
      <c r="INO141" s="4"/>
      <c r="INP141" s="4"/>
      <c r="INQ141" s="4"/>
      <c r="INR141" s="4"/>
      <c r="INS141" s="4"/>
      <c r="INT141" s="4"/>
      <c r="INU141" s="4"/>
      <c r="INV141" s="4"/>
      <c r="INW141" s="4"/>
      <c r="INX141" s="4"/>
      <c r="INY141" s="4"/>
      <c r="INZ141" s="4"/>
      <c r="IOA141" s="4"/>
      <c r="IOB141" s="4"/>
      <c r="IOC141" s="4"/>
      <c r="IOD141" s="4"/>
      <c r="IOE141" s="4"/>
      <c r="IOF141" s="4"/>
      <c r="IOG141" s="4"/>
      <c r="IOH141" s="4"/>
      <c r="IOI141" s="4"/>
      <c r="IOJ141" s="4"/>
      <c r="IOK141" s="4"/>
      <c r="IOL141" s="4"/>
      <c r="IOM141" s="4"/>
      <c r="ION141" s="4"/>
      <c r="IOO141" s="4"/>
      <c r="IOP141" s="4"/>
      <c r="IOQ141" s="4"/>
      <c r="IOR141" s="4"/>
      <c r="IOS141" s="4"/>
      <c r="IOT141" s="4"/>
      <c r="IOU141" s="4"/>
      <c r="IOV141" s="4"/>
      <c r="IOW141" s="4"/>
      <c r="IOX141" s="4"/>
      <c r="IOY141" s="4"/>
      <c r="IOZ141" s="4"/>
      <c r="IPA141" s="4"/>
      <c r="IPB141" s="4"/>
      <c r="IPC141" s="4"/>
      <c r="IPD141" s="4"/>
      <c r="IPE141" s="4"/>
      <c r="IPF141" s="4"/>
      <c r="IPG141" s="4"/>
      <c r="IPH141" s="4"/>
      <c r="IPI141" s="4"/>
      <c r="IPJ141" s="4"/>
      <c r="IPK141" s="4"/>
      <c r="IPL141" s="4"/>
      <c r="IPM141" s="4"/>
      <c r="IPN141" s="4"/>
      <c r="IPO141" s="4"/>
      <c r="IPP141" s="4"/>
      <c r="IPQ141" s="4"/>
      <c r="IPR141" s="4"/>
      <c r="IPS141" s="4"/>
      <c r="IPT141" s="4"/>
      <c r="IPU141" s="4"/>
      <c r="IPV141" s="4"/>
      <c r="IPW141" s="4"/>
      <c r="IPX141" s="4"/>
      <c r="IPY141" s="4"/>
      <c r="IPZ141" s="4"/>
      <c r="IQA141" s="4"/>
      <c r="IQB141" s="4"/>
      <c r="IQC141" s="4"/>
      <c r="IQD141" s="4"/>
      <c r="IQE141" s="4"/>
      <c r="IQF141" s="4"/>
      <c r="IQG141" s="4"/>
      <c r="IQH141" s="4"/>
      <c r="IQI141" s="4"/>
      <c r="IQJ141" s="4"/>
      <c r="IQK141" s="4"/>
      <c r="IQL141" s="4"/>
      <c r="IQM141" s="4"/>
      <c r="IQN141" s="4"/>
      <c r="IQO141" s="4"/>
      <c r="IQP141" s="4"/>
      <c r="IQQ141" s="4"/>
      <c r="IQR141" s="4"/>
      <c r="IQS141" s="4"/>
      <c r="IQT141" s="4"/>
      <c r="IQU141" s="4"/>
      <c r="IQV141" s="4"/>
      <c r="IQW141" s="4"/>
      <c r="IQX141" s="4"/>
      <c r="IQY141" s="4"/>
      <c r="IQZ141" s="4"/>
      <c r="IRA141" s="4"/>
      <c r="IRB141" s="4"/>
      <c r="IRC141" s="4"/>
      <c r="IRD141" s="4"/>
      <c r="IRE141" s="4"/>
      <c r="IRF141" s="4"/>
      <c r="IRG141" s="4"/>
      <c r="IRH141" s="4"/>
      <c r="IRI141" s="4"/>
      <c r="IRJ141" s="4"/>
      <c r="IRK141" s="4"/>
      <c r="IRL141" s="4"/>
      <c r="IRM141" s="4"/>
      <c r="IRN141" s="4"/>
      <c r="IRO141" s="4"/>
      <c r="IRP141" s="4"/>
      <c r="IRQ141" s="4"/>
      <c r="IRR141" s="4"/>
      <c r="IRS141" s="4"/>
      <c r="IRT141" s="4"/>
      <c r="IRU141" s="4"/>
      <c r="IRV141" s="4"/>
      <c r="IRW141" s="4"/>
      <c r="IRX141" s="4"/>
      <c r="IRY141" s="4"/>
      <c r="IRZ141" s="4"/>
      <c r="ISA141" s="4"/>
      <c r="ISB141" s="4"/>
      <c r="ISC141" s="4"/>
      <c r="ISD141" s="4"/>
      <c r="ISE141" s="4"/>
      <c r="ISF141" s="4"/>
      <c r="ISG141" s="4"/>
      <c r="ISH141" s="4"/>
      <c r="ISI141" s="4"/>
      <c r="ISJ141" s="4"/>
      <c r="ISK141" s="4"/>
      <c r="ISL141" s="4"/>
      <c r="ISM141" s="4"/>
      <c r="ISN141" s="4"/>
      <c r="ISO141" s="4"/>
      <c r="ISP141" s="4"/>
      <c r="ISQ141" s="4"/>
      <c r="ISR141" s="4"/>
      <c r="ISS141" s="4"/>
      <c r="IST141" s="4"/>
      <c r="ISU141" s="4"/>
      <c r="ISV141" s="4"/>
      <c r="ISW141" s="4"/>
      <c r="ISX141" s="4"/>
      <c r="ISY141" s="4"/>
      <c r="ISZ141" s="4"/>
      <c r="ITA141" s="4"/>
      <c r="ITB141" s="4"/>
      <c r="ITC141" s="4"/>
      <c r="ITD141" s="4"/>
      <c r="ITE141" s="4"/>
      <c r="ITF141" s="4"/>
      <c r="ITG141" s="78"/>
      <c r="ITH141" s="78"/>
      <c r="ITI141" s="78"/>
      <c r="ITJ141" s="78"/>
      <c r="ITK141" s="78"/>
      <c r="ITL141" s="78"/>
      <c r="ITM141" s="4"/>
      <c r="ITN141" s="4"/>
      <c r="ITO141" s="4"/>
      <c r="ITP141" s="4"/>
      <c r="ITQ141" s="4"/>
      <c r="ITR141" s="4"/>
      <c r="ITS141" s="4"/>
      <c r="ITT141" s="4"/>
      <c r="ITU141" s="4"/>
      <c r="ITV141" s="4"/>
      <c r="ITW141" s="4"/>
      <c r="ITX141" s="4"/>
      <c r="ITY141" s="4"/>
      <c r="ITZ141" s="4"/>
      <c r="IUA141" s="4"/>
      <c r="IUB141" s="4"/>
      <c r="IUC141" s="4"/>
      <c r="IUD141" s="4"/>
      <c r="IUE141" s="4"/>
      <c r="IUF141" s="4"/>
      <c r="IUG141" s="4"/>
      <c r="IUH141" s="4"/>
      <c r="IUI141" s="4"/>
      <c r="IUJ141" s="4"/>
      <c r="IUK141" s="4"/>
      <c r="IUL141" s="4"/>
      <c r="IUM141" s="4"/>
      <c r="IUN141" s="4"/>
      <c r="IUO141" s="4"/>
      <c r="IUP141" s="4"/>
      <c r="IUQ141" s="4"/>
      <c r="IUR141" s="4"/>
      <c r="IUS141" s="4"/>
      <c r="IUT141" s="4"/>
      <c r="IUU141" s="4"/>
      <c r="IUV141" s="4"/>
      <c r="IUW141" s="4"/>
      <c r="IUX141" s="4"/>
      <c r="IUY141" s="4"/>
      <c r="IUZ141" s="4"/>
      <c r="IVA141" s="4"/>
      <c r="IVB141" s="4"/>
      <c r="IVC141" s="4"/>
      <c r="IVD141" s="4"/>
      <c r="IVE141" s="4"/>
      <c r="IVF141" s="4"/>
      <c r="IVG141" s="4"/>
      <c r="IVH141" s="4"/>
      <c r="IVI141" s="4"/>
      <c r="IVJ141" s="4"/>
      <c r="IVK141" s="4"/>
      <c r="IVL141" s="4"/>
      <c r="IVM141" s="4"/>
      <c r="IVN141" s="4"/>
      <c r="IVO141" s="4"/>
      <c r="IVP141" s="4"/>
      <c r="IVQ141" s="4"/>
      <c r="IVR141" s="4"/>
      <c r="IVS141" s="4"/>
      <c r="IVT141" s="4"/>
      <c r="IVU141" s="4"/>
      <c r="IVV141" s="4"/>
      <c r="IVW141" s="4"/>
      <c r="IVX141" s="4"/>
      <c r="IVY141" s="4"/>
      <c r="IVZ141" s="4"/>
      <c r="IWA141" s="4"/>
      <c r="IWB141" s="4"/>
      <c r="IWC141" s="4"/>
      <c r="IWD141" s="4"/>
      <c r="IWE141" s="4"/>
      <c r="IWF141" s="4"/>
      <c r="IWG141" s="4"/>
      <c r="IWH141" s="4"/>
      <c r="IWI141" s="4"/>
      <c r="IWJ141" s="4"/>
      <c r="IWK141" s="4"/>
      <c r="IWL141" s="4"/>
      <c r="IWM141" s="4"/>
      <c r="IWN141" s="4"/>
      <c r="IWO141" s="4"/>
      <c r="IWP141" s="4"/>
      <c r="IWQ141" s="4"/>
      <c r="IWR141" s="4"/>
      <c r="IWS141" s="4"/>
      <c r="IWT141" s="4"/>
      <c r="IWU141" s="4"/>
      <c r="IWV141" s="4"/>
      <c r="IWW141" s="4"/>
      <c r="IWX141" s="4"/>
      <c r="IWY141" s="4"/>
      <c r="IWZ141" s="4"/>
      <c r="IXA141" s="4"/>
      <c r="IXB141" s="4"/>
      <c r="IXC141" s="4"/>
      <c r="IXD141" s="4"/>
      <c r="IXE141" s="4"/>
      <c r="IXF141" s="4"/>
      <c r="IXG141" s="4"/>
      <c r="IXH141" s="4"/>
      <c r="IXI141" s="4"/>
      <c r="IXJ141" s="4"/>
      <c r="IXK141" s="4"/>
      <c r="IXL141" s="4"/>
      <c r="IXM141" s="4"/>
      <c r="IXN141" s="4"/>
      <c r="IXO141" s="4"/>
      <c r="IXP141" s="4"/>
      <c r="IXQ141" s="4"/>
      <c r="IXR141" s="4"/>
      <c r="IXS141" s="4"/>
      <c r="IXT141" s="4"/>
      <c r="IXU141" s="4"/>
      <c r="IXV141" s="4"/>
      <c r="IXW141" s="4"/>
      <c r="IXX141" s="4"/>
      <c r="IXY141" s="4"/>
      <c r="IXZ141" s="4"/>
      <c r="IYA141" s="4"/>
      <c r="IYB141" s="4"/>
      <c r="IYC141" s="4"/>
      <c r="IYD141" s="4"/>
      <c r="IYE141" s="4"/>
      <c r="IYF141" s="4"/>
      <c r="IYG141" s="4"/>
      <c r="IYH141" s="4"/>
      <c r="IYI141" s="4"/>
      <c r="IYJ141" s="4"/>
      <c r="IYK141" s="4"/>
      <c r="IYL141" s="4"/>
      <c r="IYM141" s="4"/>
      <c r="IYN141" s="4"/>
      <c r="IYO141" s="4"/>
      <c r="IYP141" s="4"/>
      <c r="IYQ141" s="4"/>
      <c r="IYR141" s="4"/>
      <c r="IYS141" s="4"/>
      <c r="IYT141" s="4"/>
      <c r="IYU141" s="4"/>
      <c r="IYV141" s="4"/>
      <c r="IYW141" s="4"/>
      <c r="IYX141" s="4"/>
      <c r="IYY141" s="4"/>
      <c r="IYZ141" s="4"/>
      <c r="IZA141" s="4"/>
      <c r="IZB141" s="4"/>
      <c r="IZC141" s="4"/>
      <c r="IZD141" s="4"/>
      <c r="IZE141" s="4"/>
      <c r="IZF141" s="4"/>
      <c r="IZG141" s="4"/>
      <c r="IZH141" s="4"/>
      <c r="IZI141" s="4"/>
      <c r="IZJ141" s="4"/>
      <c r="IZK141" s="4"/>
      <c r="IZL141" s="4"/>
      <c r="IZM141" s="4"/>
      <c r="IZN141" s="4"/>
      <c r="IZO141" s="4"/>
      <c r="IZP141" s="4"/>
      <c r="IZQ141" s="4"/>
      <c r="IZR141" s="4"/>
      <c r="IZS141" s="4"/>
      <c r="IZT141" s="4"/>
      <c r="IZU141" s="4"/>
      <c r="IZV141" s="4"/>
      <c r="IZW141" s="4"/>
      <c r="IZX141" s="4"/>
      <c r="IZY141" s="4"/>
      <c r="IZZ141" s="4"/>
      <c r="JAA141" s="4"/>
      <c r="JAB141" s="4"/>
      <c r="JAC141" s="4"/>
      <c r="JAD141" s="4"/>
      <c r="JAE141" s="4"/>
      <c r="JAF141" s="4"/>
      <c r="JAG141" s="4"/>
      <c r="JAH141" s="4"/>
      <c r="JAI141" s="4"/>
      <c r="JAJ141" s="4"/>
      <c r="JAK141" s="4"/>
      <c r="JAL141" s="4"/>
      <c r="JAM141" s="4"/>
      <c r="JAN141" s="4"/>
      <c r="JAO141" s="4"/>
      <c r="JAP141" s="4"/>
      <c r="JAQ141" s="4"/>
      <c r="JAR141" s="4"/>
      <c r="JAS141" s="4"/>
      <c r="JAT141" s="4"/>
      <c r="JAU141" s="4"/>
      <c r="JAV141" s="4"/>
      <c r="JAW141" s="4"/>
      <c r="JAX141" s="4"/>
      <c r="JAY141" s="4"/>
      <c r="JAZ141" s="4"/>
      <c r="JBA141" s="4"/>
      <c r="JBB141" s="4"/>
      <c r="JBC141" s="4"/>
      <c r="JBD141" s="4"/>
      <c r="JBE141" s="4"/>
      <c r="JBF141" s="4"/>
      <c r="JBG141" s="4"/>
      <c r="JBH141" s="4"/>
      <c r="JBI141" s="4"/>
      <c r="JBJ141" s="4"/>
      <c r="JBK141" s="4"/>
      <c r="JBL141" s="4"/>
      <c r="JBM141" s="4"/>
      <c r="JBN141" s="4"/>
      <c r="JBO141" s="4"/>
      <c r="JBP141" s="4"/>
      <c r="JBQ141" s="4"/>
      <c r="JBR141" s="4"/>
      <c r="JBS141" s="4"/>
      <c r="JBT141" s="4"/>
      <c r="JBU141" s="4"/>
      <c r="JBV141" s="4"/>
      <c r="JBW141" s="4"/>
      <c r="JBX141" s="4"/>
      <c r="JBY141" s="4"/>
      <c r="JBZ141" s="4"/>
      <c r="JCA141" s="4"/>
      <c r="JCB141" s="4"/>
      <c r="JCC141" s="4"/>
      <c r="JCD141" s="4"/>
      <c r="JCE141" s="4"/>
      <c r="JCF141" s="4"/>
      <c r="JCG141" s="4"/>
      <c r="JCH141" s="4"/>
      <c r="JCI141" s="4"/>
      <c r="JCJ141" s="4"/>
      <c r="JCK141" s="4"/>
      <c r="JCL141" s="4"/>
      <c r="JCM141" s="4"/>
      <c r="JCN141" s="4"/>
      <c r="JCO141" s="4"/>
      <c r="JCP141" s="4"/>
      <c r="JCQ141" s="4"/>
      <c r="JCR141" s="4"/>
      <c r="JCS141" s="4"/>
      <c r="JCT141" s="4"/>
      <c r="JCU141" s="4"/>
      <c r="JCV141" s="4"/>
      <c r="JCW141" s="4"/>
      <c r="JCX141" s="4"/>
      <c r="JCY141" s="4"/>
      <c r="JCZ141" s="4"/>
      <c r="JDA141" s="4"/>
      <c r="JDB141" s="4"/>
      <c r="JDC141" s="78"/>
      <c r="JDD141" s="78"/>
      <c r="JDE141" s="78"/>
      <c r="JDF141" s="78"/>
      <c r="JDG141" s="78"/>
      <c r="JDH141" s="78"/>
      <c r="JDI141" s="4"/>
      <c r="JDJ141" s="4"/>
      <c r="JDK141" s="4"/>
      <c r="JDL141" s="4"/>
      <c r="JDM141" s="4"/>
      <c r="JDN141" s="4"/>
      <c r="JDO141" s="4"/>
      <c r="JDP141" s="4"/>
      <c r="JDQ141" s="4"/>
      <c r="JDR141" s="4"/>
      <c r="JDS141" s="4"/>
      <c r="JDT141" s="4"/>
      <c r="JDU141" s="4"/>
      <c r="JDV141" s="4"/>
      <c r="JDW141" s="4"/>
      <c r="JDX141" s="4"/>
      <c r="JDY141" s="4"/>
      <c r="JDZ141" s="4"/>
      <c r="JEA141" s="4"/>
      <c r="JEB141" s="4"/>
      <c r="JEC141" s="4"/>
      <c r="JED141" s="4"/>
      <c r="JEE141" s="4"/>
      <c r="JEF141" s="4"/>
      <c r="JEG141" s="4"/>
      <c r="JEH141" s="4"/>
      <c r="JEI141" s="4"/>
      <c r="JEJ141" s="4"/>
      <c r="JEK141" s="4"/>
      <c r="JEL141" s="4"/>
      <c r="JEM141" s="4"/>
      <c r="JEN141" s="4"/>
      <c r="JEO141" s="4"/>
      <c r="JEP141" s="4"/>
      <c r="JEQ141" s="4"/>
      <c r="JER141" s="4"/>
      <c r="JES141" s="4"/>
      <c r="JET141" s="4"/>
      <c r="JEU141" s="4"/>
      <c r="JEV141" s="4"/>
      <c r="JEW141" s="4"/>
      <c r="JEX141" s="4"/>
      <c r="JEY141" s="4"/>
      <c r="JEZ141" s="4"/>
      <c r="JFA141" s="4"/>
      <c r="JFB141" s="4"/>
      <c r="JFC141" s="4"/>
      <c r="JFD141" s="4"/>
      <c r="JFE141" s="4"/>
      <c r="JFF141" s="4"/>
      <c r="JFG141" s="4"/>
      <c r="JFH141" s="4"/>
      <c r="JFI141" s="4"/>
      <c r="JFJ141" s="4"/>
      <c r="JFK141" s="4"/>
      <c r="JFL141" s="4"/>
      <c r="JFM141" s="4"/>
      <c r="JFN141" s="4"/>
      <c r="JFO141" s="4"/>
      <c r="JFP141" s="4"/>
      <c r="JFQ141" s="4"/>
      <c r="JFR141" s="4"/>
      <c r="JFS141" s="4"/>
      <c r="JFT141" s="4"/>
      <c r="JFU141" s="4"/>
      <c r="JFV141" s="4"/>
      <c r="JFW141" s="4"/>
      <c r="JFX141" s="4"/>
      <c r="JFY141" s="4"/>
      <c r="JFZ141" s="4"/>
      <c r="JGA141" s="4"/>
      <c r="JGB141" s="4"/>
      <c r="JGC141" s="4"/>
      <c r="JGD141" s="4"/>
      <c r="JGE141" s="4"/>
      <c r="JGF141" s="4"/>
      <c r="JGG141" s="4"/>
      <c r="JGH141" s="4"/>
      <c r="JGI141" s="4"/>
      <c r="JGJ141" s="4"/>
      <c r="JGK141" s="4"/>
      <c r="JGL141" s="4"/>
      <c r="JGM141" s="4"/>
      <c r="JGN141" s="4"/>
      <c r="JGO141" s="4"/>
      <c r="JGP141" s="4"/>
      <c r="JGQ141" s="4"/>
      <c r="JGR141" s="4"/>
      <c r="JGS141" s="4"/>
      <c r="JGT141" s="4"/>
      <c r="JGU141" s="4"/>
      <c r="JGV141" s="4"/>
      <c r="JGW141" s="4"/>
      <c r="JGX141" s="4"/>
      <c r="JGY141" s="4"/>
      <c r="JGZ141" s="4"/>
      <c r="JHA141" s="4"/>
      <c r="JHB141" s="4"/>
      <c r="JHC141" s="4"/>
      <c r="JHD141" s="4"/>
      <c r="JHE141" s="4"/>
      <c r="JHF141" s="4"/>
      <c r="JHG141" s="4"/>
      <c r="JHH141" s="4"/>
      <c r="JHI141" s="4"/>
      <c r="JHJ141" s="4"/>
      <c r="JHK141" s="4"/>
      <c r="JHL141" s="4"/>
      <c r="JHM141" s="4"/>
      <c r="JHN141" s="4"/>
      <c r="JHO141" s="4"/>
      <c r="JHP141" s="4"/>
      <c r="JHQ141" s="4"/>
      <c r="JHR141" s="4"/>
      <c r="JHS141" s="4"/>
      <c r="JHT141" s="4"/>
      <c r="JHU141" s="4"/>
      <c r="JHV141" s="4"/>
      <c r="JHW141" s="4"/>
      <c r="JHX141" s="4"/>
      <c r="JHY141" s="4"/>
      <c r="JHZ141" s="4"/>
      <c r="JIA141" s="4"/>
      <c r="JIB141" s="4"/>
      <c r="JIC141" s="4"/>
      <c r="JID141" s="4"/>
      <c r="JIE141" s="4"/>
      <c r="JIF141" s="4"/>
      <c r="JIG141" s="4"/>
      <c r="JIH141" s="4"/>
      <c r="JII141" s="4"/>
      <c r="JIJ141" s="4"/>
      <c r="JIK141" s="4"/>
      <c r="JIL141" s="4"/>
      <c r="JIM141" s="4"/>
      <c r="JIN141" s="4"/>
      <c r="JIO141" s="4"/>
      <c r="JIP141" s="4"/>
      <c r="JIQ141" s="4"/>
      <c r="JIR141" s="4"/>
      <c r="JIS141" s="4"/>
      <c r="JIT141" s="4"/>
      <c r="JIU141" s="4"/>
      <c r="JIV141" s="4"/>
      <c r="JIW141" s="4"/>
      <c r="JIX141" s="4"/>
      <c r="JIY141" s="4"/>
      <c r="JIZ141" s="4"/>
      <c r="JJA141" s="4"/>
      <c r="JJB141" s="4"/>
      <c r="JJC141" s="4"/>
      <c r="JJD141" s="4"/>
      <c r="JJE141" s="4"/>
      <c r="JJF141" s="4"/>
      <c r="JJG141" s="4"/>
      <c r="JJH141" s="4"/>
      <c r="JJI141" s="4"/>
      <c r="JJJ141" s="4"/>
      <c r="JJK141" s="4"/>
      <c r="JJL141" s="4"/>
      <c r="JJM141" s="4"/>
      <c r="JJN141" s="4"/>
      <c r="JJO141" s="4"/>
      <c r="JJP141" s="4"/>
      <c r="JJQ141" s="4"/>
      <c r="JJR141" s="4"/>
      <c r="JJS141" s="4"/>
      <c r="JJT141" s="4"/>
      <c r="JJU141" s="4"/>
      <c r="JJV141" s="4"/>
      <c r="JJW141" s="4"/>
      <c r="JJX141" s="4"/>
      <c r="JJY141" s="4"/>
      <c r="JJZ141" s="4"/>
      <c r="JKA141" s="4"/>
      <c r="JKB141" s="4"/>
      <c r="JKC141" s="4"/>
      <c r="JKD141" s="4"/>
      <c r="JKE141" s="4"/>
      <c r="JKF141" s="4"/>
      <c r="JKG141" s="4"/>
      <c r="JKH141" s="4"/>
      <c r="JKI141" s="4"/>
      <c r="JKJ141" s="4"/>
      <c r="JKK141" s="4"/>
      <c r="JKL141" s="4"/>
      <c r="JKM141" s="4"/>
      <c r="JKN141" s="4"/>
      <c r="JKO141" s="4"/>
      <c r="JKP141" s="4"/>
      <c r="JKQ141" s="4"/>
      <c r="JKR141" s="4"/>
      <c r="JKS141" s="4"/>
      <c r="JKT141" s="4"/>
      <c r="JKU141" s="4"/>
      <c r="JKV141" s="4"/>
      <c r="JKW141" s="4"/>
      <c r="JKX141" s="4"/>
      <c r="JKY141" s="4"/>
      <c r="JKZ141" s="4"/>
      <c r="JLA141" s="4"/>
      <c r="JLB141" s="4"/>
      <c r="JLC141" s="4"/>
      <c r="JLD141" s="4"/>
      <c r="JLE141" s="4"/>
      <c r="JLF141" s="4"/>
      <c r="JLG141" s="4"/>
      <c r="JLH141" s="4"/>
      <c r="JLI141" s="4"/>
      <c r="JLJ141" s="4"/>
      <c r="JLK141" s="4"/>
      <c r="JLL141" s="4"/>
      <c r="JLM141" s="4"/>
      <c r="JLN141" s="4"/>
      <c r="JLO141" s="4"/>
      <c r="JLP141" s="4"/>
      <c r="JLQ141" s="4"/>
      <c r="JLR141" s="4"/>
      <c r="JLS141" s="4"/>
      <c r="JLT141" s="4"/>
      <c r="JLU141" s="4"/>
      <c r="JLV141" s="4"/>
      <c r="JLW141" s="4"/>
      <c r="JLX141" s="4"/>
      <c r="JLY141" s="4"/>
      <c r="JLZ141" s="4"/>
      <c r="JMA141" s="4"/>
      <c r="JMB141" s="4"/>
      <c r="JMC141" s="4"/>
      <c r="JMD141" s="4"/>
      <c r="JME141" s="4"/>
      <c r="JMF141" s="4"/>
      <c r="JMG141" s="4"/>
      <c r="JMH141" s="4"/>
      <c r="JMI141" s="4"/>
      <c r="JMJ141" s="4"/>
      <c r="JMK141" s="4"/>
      <c r="JML141" s="4"/>
      <c r="JMM141" s="4"/>
      <c r="JMN141" s="4"/>
      <c r="JMO141" s="4"/>
      <c r="JMP141" s="4"/>
      <c r="JMQ141" s="4"/>
      <c r="JMR141" s="4"/>
      <c r="JMS141" s="4"/>
      <c r="JMT141" s="4"/>
      <c r="JMU141" s="4"/>
      <c r="JMV141" s="4"/>
      <c r="JMW141" s="4"/>
      <c r="JMX141" s="4"/>
      <c r="JMY141" s="78"/>
      <c r="JMZ141" s="78"/>
      <c r="JNA141" s="78"/>
      <c r="JNB141" s="78"/>
      <c r="JNC141" s="78"/>
      <c r="JND141" s="78"/>
      <c r="JNE141" s="4"/>
      <c r="JNF141" s="4"/>
      <c r="JNG141" s="4"/>
      <c r="JNH141" s="4"/>
      <c r="JNI141" s="4"/>
      <c r="JNJ141" s="4"/>
      <c r="JNK141" s="4"/>
      <c r="JNL141" s="4"/>
      <c r="JNM141" s="4"/>
      <c r="JNN141" s="4"/>
      <c r="JNO141" s="4"/>
      <c r="JNP141" s="4"/>
      <c r="JNQ141" s="4"/>
      <c r="JNR141" s="4"/>
      <c r="JNS141" s="4"/>
      <c r="JNT141" s="4"/>
      <c r="JNU141" s="4"/>
      <c r="JNV141" s="4"/>
      <c r="JNW141" s="4"/>
      <c r="JNX141" s="4"/>
      <c r="JNY141" s="4"/>
      <c r="JNZ141" s="4"/>
      <c r="JOA141" s="4"/>
      <c r="JOB141" s="4"/>
      <c r="JOC141" s="4"/>
      <c r="JOD141" s="4"/>
      <c r="JOE141" s="4"/>
      <c r="JOF141" s="4"/>
      <c r="JOG141" s="4"/>
      <c r="JOH141" s="4"/>
      <c r="JOI141" s="4"/>
      <c r="JOJ141" s="4"/>
      <c r="JOK141" s="4"/>
      <c r="JOL141" s="4"/>
      <c r="JOM141" s="4"/>
      <c r="JON141" s="4"/>
      <c r="JOO141" s="4"/>
      <c r="JOP141" s="4"/>
      <c r="JOQ141" s="4"/>
      <c r="JOR141" s="4"/>
      <c r="JOS141" s="4"/>
      <c r="JOT141" s="4"/>
      <c r="JOU141" s="4"/>
      <c r="JOV141" s="4"/>
      <c r="JOW141" s="4"/>
      <c r="JOX141" s="4"/>
      <c r="JOY141" s="4"/>
      <c r="JOZ141" s="4"/>
      <c r="JPA141" s="4"/>
      <c r="JPB141" s="4"/>
      <c r="JPC141" s="4"/>
      <c r="JPD141" s="4"/>
      <c r="JPE141" s="4"/>
      <c r="JPF141" s="4"/>
      <c r="JPG141" s="4"/>
      <c r="JPH141" s="4"/>
      <c r="JPI141" s="4"/>
      <c r="JPJ141" s="4"/>
      <c r="JPK141" s="4"/>
      <c r="JPL141" s="4"/>
      <c r="JPM141" s="4"/>
      <c r="JPN141" s="4"/>
      <c r="JPO141" s="4"/>
      <c r="JPP141" s="4"/>
      <c r="JPQ141" s="4"/>
      <c r="JPR141" s="4"/>
      <c r="JPS141" s="4"/>
      <c r="JPT141" s="4"/>
      <c r="JPU141" s="4"/>
      <c r="JPV141" s="4"/>
      <c r="JPW141" s="4"/>
      <c r="JPX141" s="4"/>
      <c r="JPY141" s="4"/>
      <c r="JPZ141" s="4"/>
      <c r="JQA141" s="4"/>
      <c r="JQB141" s="4"/>
      <c r="JQC141" s="4"/>
      <c r="JQD141" s="4"/>
      <c r="JQE141" s="4"/>
      <c r="JQF141" s="4"/>
      <c r="JQG141" s="4"/>
      <c r="JQH141" s="4"/>
      <c r="JQI141" s="4"/>
      <c r="JQJ141" s="4"/>
      <c r="JQK141" s="4"/>
      <c r="JQL141" s="4"/>
      <c r="JQM141" s="4"/>
      <c r="JQN141" s="4"/>
      <c r="JQO141" s="4"/>
      <c r="JQP141" s="4"/>
      <c r="JQQ141" s="4"/>
      <c r="JQR141" s="4"/>
      <c r="JQS141" s="4"/>
      <c r="JQT141" s="4"/>
      <c r="JQU141" s="4"/>
      <c r="JQV141" s="4"/>
      <c r="JQW141" s="4"/>
      <c r="JQX141" s="4"/>
      <c r="JQY141" s="4"/>
      <c r="JQZ141" s="4"/>
      <c r="JRA141" s="4"/>
      <c r="JRB141" s="4"/>
      <c r="JRC141" s="4"/>
      <c r="JRD141" s="4"/>
      <c r="JRE141" s="4"/>
      <c r="JRF141" s="4"/>
      <c r="JRG141" s="4"/>
      <c r="JRH141" s="4"/>
      <c r="JRI141" s="4"/>
      <c r="JRJ141" s="4"/>
      <c r="JRK141" s="4"/>
      <c r="JRL141" s="4"/>
      <c r="JRM141" s="4"/>
      <c r="JRN141" s="4"/>
      <c r="JRO141" s="4"/>
      <c r="JRP141" s="4"/>
      <c r="JRQ141" s="4"/>
      <c r="JRR141" s="4"/>
      <c r="JRS141" s="4"/>
      <c r="JRT141" s="4"/>
      <c r="JRU141" s="4"/>
      <c r="JRV141" s="4"/>
      <c r="JRW141" s="4"/>
      <c r="JRX141" s="4"/>
      <c r="JRY141" s="4"/>
      <c r="JRZ141" s="4"/>
      <c r="JSA141" s="4"/>
      <c r="JSB141" s="4"/>
      <c r="JSC141" s="4"/>
      <c r="JSD141" s="4"/>
      <c r="JSE141" s="4"/>
      <c r="JSF141" s="4"/>
      <c r="JSG141" s="4"/>
      <c r="JSH141" s="4"/>
      <c r="JSI141" s="4"/>
      <c r="JSJ141" s="4"/>
      <c r="JSK141" s="4"/>
      <c r="JSL141" s="4"/>
      <c r="JSM141" s="4"/>
      <c r="JSN141" s="4"/>
      <c r="JSO141" s="4"/>
      <c r="JSP141" s="4"/>
      <c r="JSQ141" s="4"/>
      <c r="JSR141" s="4"/>
      <c r="JSS141" s="4"/>
      <c r="JST141" s="4"/>
      <c r="JSU141" s="4"/>
      <c r="JSV141" s="4"/>
      <c r="JSW141" s="4"/>
      <c r="JSX141" s="4"/>
      <c r="JSY141" s="4"/>
      <c r="JSZ141" s="4"/>
      <c r="JTA141" s="4"/>
      <c r="JTB141" s="4"/>
      <c r="JTC141" s="4"/>
      <c r="JTD141" s="4"/>
      <c r="JTE141" s="4"/>
      <c r="JTF141" s="4"/>
      <c r="JTG141" s="4"/>
      <c r="JTH141" s="4"/>
      <c r="JTI141" s="4"/>
      <c r="JTJ141" s="4"/>
      <c r="JTK141" s="4"/>
      <c r="JTL141" s="4"/>
      <c r="JTM141" s="4"/>
      <c r="JTN141" s="4"/>
      <c r="JTO141" s="4"/>
      <c r="JTP141" s="4"/>
      <c r="JTQ141" s="4"/>
      <c r="JTR141" s="4"/>
      <c r="JTS141" s="4"/>
      <c r="JTT141" s="4"/>
      <c r="JTU141" s="4"/>
      <c r="JTV141" s="4"/>
      <c r="JTW141" s="4"/>
      <c r="JTX141" s="4"/>
      <c r="JTY141" s="4"/>
      <c r="JTZ141" s="4"/>
      <c r="JUA141" s="4"/>
      <c r="JUB141" s="4"/>
      <c r="JUC141" s="4"/>
      <c r="JUD141" s="4"/>
      <c r="JUE141" s="4"/>
      <c r="JUF141" s="4"/>
      <c r="JUG141" s="4"/>
      <c r="JUH141" s="4"/>
      <c r="JUI141" s="4"/>
      <c r="JUJ141" s="4"/>
      <c r="JUK141" s="4"/>
      <c r="JUL141" s="4"/>
      <c r="JUM141" s="4"/>
      <c r="JUN141" s="4"/>
      <c r="JUO141" s="4"/>
      <c r="JUP141" s="4"/>
      <c r="JUQ141" s="4"/>
      <c r="JUR141" s="4"/>
      <c r="JUS141" s="4"/>
      <c r="JUT141" s="4"/>
      <c r="JUU141" s="4"/>
      <c r="JUV141" s="4"/>
      <c r="JUW141" s="4"/>
      <c r="JUX141" s="4"/>
      <c r="JUY141" s="4"/>
      <c r="JUZ141" s="4"/>
      <c r="JVA141" s="4"/>
      <c r="JVB141" s="4"/>
      <c r="JVC141" s="4"/>
      <c r="JVD141" s="4"/>
      <c r="JVE141" s="4"/>
      <c r="JVF141" s="4"/>
      <c r="JVG141" s="4"/>
      <c r="JVH141" s="4"/>
      <c r="JVI141" s="4"/>
      <c r="JVJ141" s="4"/>
      <c r="JVK141" s="4"/>
      <c r="JVL141" s="4"/>
      <c r="JVM141" s="4"/>
      <c r="JVN141" s="4"/>
      <c r="JVO141" s="4"/>
      <c r="JVP141" s="4"/>
      <c r="JVQ141" s="4"/>
      <c r="JVR141" s="4"/>
      <c r="JVS141" s="4"/>
      <c r="JVT141" s="4"/>
      <c r="JVU141" s="4"/>
      <c r="JVV141" s="4"/>
      <c r="JVW141" s="4"/>
      <c r="JVX141" s="4"/>
      <c r="JVY141" s="4"/>
      <c r="JVZ141" s="4"/>
      <c r="JWA141" s="4"/>
      <c r="JWB141" s="4"/>
      <c r="JWC141" s="4"/>
      <c r="JWD141" s="4"/>
      <c r="JWE141" s="4"/>
      <c r="JWF141" s="4"/>
      <c r="JWG141" s="4"/>
      <c r="JWH141" s="4"/>
      <c r="JWI141" s="4"/>
      <c r="JWJ141" s="4"/>
      <c r="JWK141" s="4"/>
      <c r="JWL141" s="4"/>
      <c r="JWM141" s="4"/>
      <c r="JWN141" s="4"/>
      <c r="JWO141" s="4"/>
      <c r="JWP141" s="4"/>
      <c r="JWQ141" s="4"/>
      <c r="JWR141" s="4"/>
      <c r="JWS141" s="4"/>
      <c r="JWT141" s="4"/>
      <c r="JWU141" s="78"/>
      <c r="JWV141" s="78"/>
      <c r="JWW141" s="78"/>
      <c r="JWX141" s="78"/>
      <c r="JWY141" s="78"/>
      <c r="JWZ141" s="78"/>
      <c r="JXA141" s="4"/>
      <c r="JXB141" s="4"/>
      <c r="JXC141" s="4"/>
      <c r="JXD141" s="4"/>
      <c r="JXE141" s="4"/>
      <c r="JXF141" s="4"/>
      <c r="JXG141" s="4"/>
      <c r="JXH141" s="4"/>
      <c r="JXI141" s="4"/>
      <c r="JXJ141" s="4"/>
      <c r="JXK141" s="4"/>
      <c r="JXL141" s="4"/>
      <c r="JXM141" s="4"/>
      <c r="JXN141" s="4"/>
      <c r="JXO141" s="4"/>
      <c r="JXP141" s="4"/>
      <c r="JXQ141" s="4"/>
      <c r="JXR141" s="4"/>
      <c r="JXS141" s="4"/>
      <c r="JXT141" s="4"/>
      <c r="JXU141" s="4"/>
      <c r="JXV141" s="4"/>
      <c r="JXW141" s="4"/>
      <c r="JXX141" s="4"/>
      <c r="JXY141" s="4"/>
      <c r="JXZ141" s="4"/>
      <c r="JYA141" s="4"/>
      <c r="JYB141" s="4"/>
      <c r="JYC141" s="4"/>
      <c r="JYD141" s="4"/>
      <c r="JYE141" s="4"/>
      <c r="JYF141" s="4"/>
      <c r="JYG141" s="4"/>
      <c r="JYH141" s="4"/>
      <c r="JYI141" s="4"/>
      <c r="JYJ141" s="4"/>
      <c r="JYK141" s="4"/>
      <c r="JYL141" s="4"/>
      <c r="JYM141" s="4"/>
      <c r="JYN141" s="4"/>
      <c r="JYO141" s="4"/>
      <c r="JYP141" s="4"/>
      <c r="JYQ141" s="4"/>
      <c r="JYR141" s="4"/>
      <c r="JYS141" s="4"/>
      <c r="JYT141" s="4"/>
      <c r="JYU141" s="4"/>
      <c r="JYV141" s="4"/>
      <c r="JYW141" s="4"/>
      <c r="JYX141" s="4"/>
      <c r="JYY141" s="4"/>
      <c r="JYZ141" s="4"/>
      <c r="JZA141" s="4"/>
      <c r="JZB141" s="4"/>
      <c r="JZC141" s="4"/>
      <c r="JZD141" s="4"/>
      <c r="JZE141" s="4"/>
      <c r="JZF141" s="4"/>
      <c r="JZG141" s="4"/>
      <c r="JZH141" s="4"/>
      <c r="JZI141" s="4"/>
      <c r="JZJ141" s="4"/>
      <c r="JZK141" s="4"/>
      <c r="JZL141" s="4"/>
      <c r="JZM141" s="4"/>
      <c r="JZN141" s="4"/>
      <c r="JZO141" s="4"/>
      <c r="JZP141" s="4"/>
      <c r="JZQ141" s="4"/>
      <c r="JZR141" s="4"/>
      <c r="JZS141" s="4"/>
      <c r="JZT141" s="4"/>
      <c r="JZU141" s="4"/>
      <c r="JZV141" s="4"/>
      <c r="JZW141" s="4"/>
      <c r="JZX141" s="4"/>
      <c r="JZY141" s="4"/>
      <c r="JZZ141" s="4"/>
      <c r="KAA141" s="4"/>
      <c r="KAB141" s="4"/>
      <c r="KAC141" s="4"/>
      <c r="KAD141" s="4"/>
      <c r="KAE141" s="4"/>
      <c r="KAF141" s="4"/>
      <c r="KAG141" s="4"/>
      <c r="KAH141" s="4"/>
      <c r="KAI141" s="4"/>
      <c r="KAJ141" s="4"/>
      <c r="KAK141" s="4"/>
      <c r="KAL141" s="4"/>
      <c r="KAM141" s="4"/>
      <c r="KAN141" s="4"/>
      <c r="KAO141" s="4"/>
      <c r="KAP141" s="4"/>
      <c r="KAQ141" s="4"/>
      <c r="KAR141" s="4"/>
      <c r="KAS141" s="4"/>
      <c r="KAT141" s="4"/>
      <c r="KAU141" s="4"/>
      <c r="KAV141" s="4"/>
      <c r="KAW141" s="4"/>
      <c r="KAX141" s="4"/>
      <c r="KAY141" s="4"/>
      <c r="KAZ141" s="4"/>
      <c r="KBA141" s="4"/>
      <c r="KBB141" s="4"/>
      <c r="KBC141" s="4"/>
      <c r="KBD141" s="4"/>
      <c r="KBE141" s="4"/>
      <c r="KBF141" s="4"/>
      <c r="KBG141" s="4"/>
      <c r="KBH141" s="4"/>
      <c r="KBI141" s="4"/>
      <c r="KBJ141" s="4"/>
      <c r="KBK141" s="4"/>
      <c r="KBL141" s="4"/>
      <c r="KBM141" s="4"/>
      <c r="KBN141" s="4"/>
      <c r="KBO141" s="4"/>
      <c r="KBP141" s="4"/>
      <c r="KBQ141" s="4"/>
      <c r="KBR141" s="4"/>
      <c r="KBS141" s="4"/>
      <c r="KBT141" s="4"/>
      <c r="KBU141" s="4"/>
      <c r="KBV141" s="4"/>
      <c r="KBW141" s="4"/>
      <c r="KBX141" s="4"/>
      <c r="KBY141" s="4"/>
      <c r="KBZ141" s="4"/>
      <c r="KCA141" s="4"/>
      <c r="KCB141" s="4"/>
      <c r="KCC141" s="4"/>
      <c r="KCD141" s="4"/>
      <c r="KCE141" s="4"/>
      <c r="KCF141" s="4"/>
      <c r="KCG141" s="4"/>
      <c r="KCH141" s="4"/>
      <c r="KCI141" s="4"/>
      <c r="KCJ141" s="4"/>
      <c r="KCK141" s="4"/>
      <c r="KCL141" s="4"/>
      <c r="KCM141" s="4"/>
      <c r="KCN141" s="4"/>
      <c r="KCO141" s="4"/>
      <c r="KCP141" s="4"/>
      <c r="KCQ141" s="4"/>
      <c r="KCR141" s="4"/>
      <c r="KCS141" s="4"/>
      <c r="KCT141" s="4"/>
      <c r="KCU141" s="4"/>
      <c r="KCV141" s="4"/>
      <c r="KCW141" s="4"/>
      <c r="KCX141" s="4"/>
      <c r="KCY141" s="4"/>
      <c r="KCZ141" s="4"/>
      <c r="KDA141" s="4"/>
      <c r="KDB141" s="4"/>
      <c r="KDC141" s="4"/>
      <c r="KDD141" s="4"/>
      <c r="KDE141" s="4"/>
      <c r="KDF141" s="4"/>
      <c r="KDG141" s="4"/>
      <c r="KDH141" s="4"/>
      <c r="KDI141" s="4"/>
      <c r="KDJ141" s="4"/>
      <c r="KDK141" s="4"/>
      <c r="KDL141" s="4"/>
      <c r="KDM141" s="4"/>
      <c r="KDN141" s="4"/>
      <c r="KDO141" s="4"/>
      <c r="KDP141" s="4"/>
      <c r="KDQ141" s="4"/>
      <c r="KDR141" s="4"/>
      <c r="KDS141" s="4"/>
      <c r="KDT141" s="4"/>
      <c r="KDU141" s="4"/>
      <c r="KDV141" s="4"/>
      <c r="KDW141" s="4"/>
      <c r="KDX141" s="4"/>
      <c r="KDY141" s="4"/>
      <c r="KDZ141" s="4"/>
      <c r="KEA141" s="4"/>
      <c r="KEB141" s="4"/>
      <c r="KEC141" s="4"/>
      <c r="KED141" s="4"/>
      <c r="KEE141" s="4"/>
      <c r="KEF141" s="4"/>
      <c r="KEG141" s="4"/>
      <c r="KEH141" s="4"/>
      <c r="KEI141" s="4"/>
      <c r="KEJ141" s="4"/>
      <c r="KEK141" s="4"/>
      <c r="KEL141" s="4"/>
      <c r="KEM141" s="4"/>
      <c r="KEN141" s="4"/>
      <c r="KEO141" s="4"/>
      <c r="KEP141" s="4"/>
      <c r="KEQ141" s="4"/>
      <c r="KER141" s="4"/>
      <c r="KES141" s="4"/>
      <c r="KET141" s="4"/>
      <c r="KEU141" s="4"/>
      <c r="KEV141" s="4"/>
      <c r="KEW141" s="4"/>
      <c r="KEX141" s="4"/>
      <c r="KEY141" s="4"/>
      <c r="KEZ141" s="4"/>
      <c r="KFA141" s="4"/>
      <c r="KFB141" s="4"/>
      <c r="KFC141" s="4"/>
      <c r="KFD141" s="4"/>
      <c r="KFE141" s="4"/>
      <c r="KFF141" s="4"/>
      <c r="KFG141" s="4"/>
      <c r="KFH141" s="4"/>
      <c r="KFI141" s="4"/>
      <c r="KFJ141" s="4"/>
      <c r="KFK141" s="4"/>
      <c r="KFL141" s="4"/>
      <c r="KFM141" s="4"/>
      <c r="KFN141" s="4"/>
      <c r="KFO141" s="4"/>
      <c r="KFP141" s="4"/>
      <c r="KFQ141" s="4"/>
      <c r="KFR141" s="4"/>
      <c r="KFS141" s="4"/>
      <c r="KFT141" s="4"/>
      <c r="KFU141" s="4"/>
      <c r="KFV141" s="4"/>
      <c r="KFW141" s="4"/>
      <c r="KFX141" s="4"/>
      <c r="KFY141" s="4"/>
      <c r="KFZ141" s="4"/>
      <c r="KGA141" s="4"/>
      <c r="KGB141" s="4"/>
      <c r="KGC141" s="4"/>
      <c r="KGD141" s="4"/>
      <c r="KGE141" s="4"/>
      <c r="KGF141" s="4"/>
      <c r="KGG141" s="4"/>
      <c r="KGH141" s="4"/>
      <c r="KGI141" s="4"/>
      <c r="KGJ141" s="4"/>
      <c r="KGK141" s="4"/>
      <c r="KGL141" s="4"/>
      <c r="KGM141" s="4"/>
      <c r="KGN141" s="4"/>
      <c r="KGO141" s="4"/>
      <c r="KGP141" s="4"/>
      <c r="KGQ141" s="78"/>
      <c r="KGR141" s="78"/>
      <c r="KGS141" s="78"/>
      <c r="KGT141" s="78"/>
      <c r="KGU141" s="78"/>
      <c r="KGV141" s="78"/>
      <c r="KGW141" s="4"/>
      <c r="KGX141" s="4"/>
      <c r="KGY141" s="4"/>
      <c r="KGZ141" s="4"/>
      <c r="KHA141" s="4"/>
      <c r="KHB141" s="4"/>
      <c r="KHC141" s="4"/>
      <c r="KHD141" s="4"/>
      <c r="KHE141" s="4"/>
      <c r="KHF141" s="4"/>
      <c r="KHG141" s="4"/>
      <c r="KHH141" s="4"/>
      <c r="KHI141" s="4"/>
      <c r="KHJ141" s="4"/>
      <c r="KHK141" s="4"/>
      <c r="KHL141" s="4"/>
      <c r="KHM141" s="4"/>
      <c r="KHN141" s="4"/>
      <c r="KHO141" s="4"/>
      <c r="KHP141" s="4"/>
      <c r="KHQ141" s="4"/>
      <c r="KHR141" s="4"/>
      <c r="KHS141" s="4"/>
      <c r="KHT141" s="4"/>
      <c r="KHU141" s="4"/>
      <c r="KHV141" s="4"/>
      <c r="KHW141" s="4"/>
      <c r="KHX141" s="4"/>
      <c r="KHY141" s="4"/>
      <c r="KHZ141" s="4"/>
      <c r="KIA141" s="4"/>
      <c r="KIB141" s="4"/>
      <c r="KIC141" s="4"/>
      <c r="KID141" s="4"/>
      <c r="KIE141" s="4"/>
      <c r="KIF141" s="4"/>
      <c r="KIG141" s="4"/>
      <c r="KIH141" s="4"/>
      <c r="KII141" s="4"/>
      <c r="KIJ141" s="4"/>
      <c r="KIK141" s="4"/>
      <c r="KIL141" s="4"/>
      <c r="KIM141" s="4"/>
      <c r="KIN141" s="4"/>
      <c r="KIO141" s="4"/>
      <c r="KIP141" s="4"/>
      <c r="KIQ141" s="4"/>
      <c r="KIR141" s="4"/>
      <c r="KIS141" s="4"/>
      <c r="KIT141" s="4"/>
      <c r="KIU141" s="4"/>
      <c r="KIV141" s="4"/>
      <c r="KIW141" s="4"/>
      <c r="KIX141" s="4"/>
      <c r="KIY141" s="4"/>
      <c r="KIZ141" s="4"/>
      <c r="KJA141" s="4"/>
      <c r="KJB141" s="4"/>
      <c r="KJC141" s="4"/>
      <c r="KJD141" s="4"/>
      <c r="KJE141" s="4"/>
      <c r="KJF141" s="4"/>
      <c r="KJG141" s="4"/>
      <c r="KJH141" s="4"/>
      <c r="KJI141" s="4"/>
      <c r="KJJ141" s="4"/>
      <c r="KJK141" s="4"/>
      <c r="KJL141" s="4"/>
      <c r="KJM141" s="4"/>
      <c r="KJN141" s="4"/>
      <c r="KJO141" s="4"/>
      <c r="KJP141" s="4"/>
      <c r="KJQ141" s="4"/>
      <c r="KJR141" s="4"/>
      <c r="KJS141" s="4"/>
      <c r="KJT141" s="4"/>
      <c r="KJU141" s="4"/>
      <c r="KJV141" s="4"/>
      <c r="KJW141" s="4"/>
      <c r="KJX141" s="4"/>
      <c r="KJY141" s="4"/>
      <c r="KJZ141" s="4"/>
      <c r="KKA141" s="4"/>
      <c r="KKB141" s="4"/>
      <c r="KKC141" s="4"/>
      <c r="KKD141" s="4"/>
      <c r="KKE141" s="4"/>
      <c r="KKF141" s="4"/>
      <c r="KKG141" s="4"/>
      <c r="KKH141" s="4"/>
      <c r="KKI141" s="4"/>
      <c r="KKJ141" s="4"/>
      <c r="KKK141" s="4"/>
      <c r="KKL141" s="4"/>
      <c r="KKM141" s="4"/>
      <c r="KKN141" s="4"/>
      <c r="KKO141" s="4"/>
      <c r="KKP141" s="4"/>
      <c r="KKQ141" s="4"/>
      <c r="KKR141" s="4"/>
      <c r="KKS141" s="4"/>
      <c r="KKT141" s="4"/>
      <c r="KKU141" s="4"/>
      <c r="KKV141" s="4"/>
      <c r="KKW141" s="4"/>
      <c r="KKX141" s="4"/>
      <c r="KKY141" s="4"/>
      <c r="KKZ141" s="4"/>
      <c r="KLA141" s="4"/>
      <c r="KLB141" s="4"/>
      <c r="KLC141" s="4"/>
      <c r="KLD141" s="4"/>
      <c r="KLE141" s="4"/>
      <c r="KLF141" s="4"/>
      <c r="KLG141" s="4"/>
      <c r="KLH141" s="4"/>
      <c r="KLI141" s="4"/>
      <c r="KLJ141" s="4"/>
      <c r="KLK141" s="4"/>
      <c r="KLL141" s="4"/>
      <c r="KLM141" s="4"/>
      <c r="KLN141" s="4"/>
      <c r="KLO141" s="4"/>
      <c r="KLP141" s="4"/>
      <c r="KLQ141" s="4"/>
      <c r="KLR141" s="4"/>
      <c r="KLS141" s="4"/>
      <c r="KLT141" s="4"/>
      <c r="KLU141" s="4"/>
      <c r="KLV141" s="4"/>
      <c r="KLW141" s="4"/>
      <c r="KLX141" s="4"/>
      <c r="KLY141" s="4"/>
      <c r="KLZ141" s="4"/>
      <c r="KMA141" s="4"/>
      <c r="KMB141" s="4"/>
      <c r="KMC141" s="4"/>
      <c r="KMD141" s="4"/>
      <c r="KME141" s="4"/>
      <c r="KMF141" s="4"/>
      <c r="KMG141" s="4"/>
      <c r="KMH141" s="4"/>
      <c r="KMI141" s="4"/>
      <c r="KMJ141" s="4"/>
      <c r="KMK141" s="4"/>
      <c r="KML141" s="4"/>
      <c r="KMM141" s="4"/>
      <c r="KMN141" s="4"/>
      <c r="KMO141" s="4"/>
      <c r="KMP141" s="4"/>
      <c r="KMQ141" s="4"/>
      <c r="KMR141" s="4"/>
      <c r="KMS141" s="4"/>
      <c r="KMT141" s="4"/>
      <c r="KMU141" s="4"/>
      <c r="KMV141" s="4"/>
      <c r="KMW141" s="4"/>
      <c r="KMX141" s="4"/>
      <c r="KMY141" s="4"/>
      <c r="KMZ141" s="4"/>
      <c r="KNA141" s="4"/>
      <c r="KNB141" s="4"/>
      <c r="KNC141" s="4"/>
      <c r="KND141" s="4"/>
      <c r="KNE141" s="4"/>
      <c r="KNF141" s="4"/>
      <c r="KNG141" s="4"/>
      <c r="KNH141" s="4"/>
      <c r="KNI141" s="4"/>
      <c r="KNJ141" s="4"/>
      <c r="KNK141" s="4"/>
      <c r="KNL141" s="4"/>
      <c r="KNM141" s="4"/>
      <c r="KNN141" s="4"/>
      <c r="KNO141" s="4"/>
      <c r="KNP141" s="4"/>
      <c r="KNQ141" s="4"/>
      <c r="KNR141" s="4"/>
      <c r="KNS141" s="4"/>
      <c r="KNT141" s="4"/>
      <c r="KNU141" s="4"/>
      <c r="KNV141" s="4"/>
      <c r="KNW141" s="4"/>
      <c r="KNX141" s="4"/>
      <c r="KNY141" s="4"/>
      <c r="KNZ141" s="4"/>
      <c r="KOA141" s="4"/>
      <c r="KOB141" s="4"/>
      <c r="KOC141" s="4"/>
      <c r="KOD141" s="4"/>
      <c r="KOE141" s="4"/>
      <c r="KOF141" s="4"/>
      <c r="KOG141" s="4"/>
      <c r="KOH141" s="4"/>
      <c r="KOI141" s="4"/>
      <c r="KOJ141" s="4"/>
      <c r="KOK141" s="4"/>
      <c r="KOL141" s="4"/>
      <c r="KOM141" s="4"/>
      <c r="KON141" s="4"/>
      <c r="KOO141" s="4"/>
      <c r="KOP141" s="4"/>
      <c r="KOQ141" s="4"/>
      <c r="KOR141" s="4"/>
      <c r="KOS141" s="4"/>
      <c r="KOT141" s="4"/>
      <c r="KOU141" s="4"/>
      <c r="KOV141" s="4"/>
      <c r="KOW141" s="4"/>
      <c r="KOX141" s="4"/>
      <c r="KOY141" s="4"/>
      <c r="KOZ141" s="4"/>
      <c r="KPA141" s="4"/>
      <c r="KPB141" s="4"/>
      <c r="KPC141" s="4"/>
      <c r="KPD141" s="4"/>
      <c r="KPE141" s="4"/>
      <c r="KPF141" s="4"/>
      <c r="KPG141" s="4"/>
      <c r="KPH141" s="4"/>
      <c r="KPI141" s="4"/>
      <c r="KPJ141" s="4"/>
      <c r="KPK141" s="4"/>
      <c r="KPL141" s="4"/>
      <c r="KPM141" s="4"/>
      <c r="KPN141" s="4"/>
      <c r="KPO141" s="4"/>
      <c r="KPP141" s="4"/>
      <c r="KPQ141" s="4"/>
      <c r="KPR141" s="4"/>
      <c r="KPS141" s="4"/>
      <c r="KPT141" s="4"/>
      <c r="KPU141" s="4"/>
      <c r="KPV141" s="4"/>
      <c r="KPW141" s="4"/>
      <c r="KPX141" s="4"/>
      <c r="KPY141" s="4"/>
      <c r="KPZ141" s="4"/>
      <c r="KQA141" s="4"/>
      <c r="KQB141" s="4"/>
      <c r="KQC141" s="4"/>
      <c r="KQD141" s="4"/>
      <c r="KQE141" s="4"/>
      <c r="KQF141" s="4"/>
      <c r="KQG141" s="4"/>
      <c r="KQH141" s="4"/>
      <c r="KQI141" s="4"/>
      <c r="KQJ141" s="4"/>
      <c r="KQK141" s="4"/>
      <c r="KQL141" s="4"/>
      <c r="KQM141" s="78"/>
      <c r="KQN141" s="78"/>
      <c r="KQO141" s="78"/>
      <c r="KQP141" s="78"/>
      <c r="KQQ141" s="78"/>
      <c r="KQR141" s="78"/>
      <c r="KQS141" s="4"/>
      <c r="KQT141" s="4"/>
      <c r="KQU141" s="4"/>
      <c r="KQV141" s="4"/>
      <c r="KQW141" s="4"/>
      <c r="KQX141" s="4"/>
      <c r="KQY141" s="4"/>
      <c r="KQZ141" s="4"/>
      <c r="KRA141" s="4"/>
      <c r="KRB141" s="4"/>
      <c r="KRC141" s="4"/>
      <c r="KRD141" s="4"/>
      <c r="KRE141" s="4"/>
      <c r="KRF141" s="4"/>
      <c r="KRG141" s="4"/>
      <c r="KRH141" s="4"/>
      <c r="KRI141" s="4"/>
      <c r="KRJ141" s="4"/>
      <c r="KRK141" s="4"/>
      <c r="KRL141" s="4"/>
      <c r="KRM141" s="4"/>
      <c r="KRN141" s="4"/>
      <c r="KRO141" s="4"/>
      <c r="KRP141" s="4"/>
      <c r="KRQ141" s="4"/>
      <c r="KRR141" s="4"/>
      <c r="KRS141" s="4"/>
      <c r="KRT141" s="4"/>
      <c r="KRU141" s="4"/>
      <c r="KRV141" s="4"/>
      <c r="KRW141" s="4"/>
      <c r="KRX141" s="4"/>
      <c r="KRY141" s="4"/>
      <c r="KRZ141" s="4"/>
      <c r="KSA141" s="4"/>
      <c r="KSB141" s="4"/>
      <c r="KSC141" s="4"/>
      <c r="KSD141" s="4"/>
      <c r="KSE141" s="4"/>
      <c r="KSF141" s="4"/>
      <c r="KSG141" s="4"/>
      <c r="KSH141" s="4"/>
      <c r="KSI141" s="4"/>
      <c r="KSJ141" s="4"/>
      <c r="KSK141" s="4"/>
      <c r="KSL141" s="4"/>
      <c r="KSM141" s="4"/>
      <c r="KSN141" s="4"/>
      <c r="KSO141" s="4"/>
      <c r="KSP141" s="4"/>
      <c r="KSQ141" s="4"/>
      <c r="KSR141" s="4"/>
      <c r="KSS141" s="4"/>
      <c r="KST141" s="4"/>
      <c r="KSU141" s="4"/>
      <c r="KSV141" s="4"/>
      <c r="KSW141" s="4"/>
      <c r="KSX141" s="4"/>
      <c r="KSY141" s="4"/>
      <c r="KSZ141" s="4"/>
      <c r="KTA141" s="4"/>
      <c r="KTB141" s="4"/>
      <c r="KTC141" s="4"/>
      <c r="KTD141" s="4"/>
      <c r="KTE141" s="4"/>
      <c r="KTF141" s="4"/>
      <c r="KTG141" s="4"/>
      <c r="KTH141" s="4"/>
      <c r="KTI141" s="4"/>
      <c r="KTJ141" s="4"/>
      <c r="KTK141" s="4"/>
      <c r="KTL141" s="4"/>
      <c r="KTM141" s="4"/>
      <c r="KTN141" s="4"/>
      <c r="KTO141" s="4"/>
      <c r="KTP141" s="4"/>
      <c r="KTQ141" s="4"/>
      <c r="KTR141" s="4"/>
      <c r="KTS141" s="4"/>
      <c r="KTT141" s="4"/>
      <c r="KTU141" s="4"/>
      <c r="KTV141" s="4"/>
      <c r="KTW141" s="4"/>
      <c r="KTX141" s="4"/>
      <c r="KTY141" s="4"/>
      <c r="KTZ141" s="4"/>
      <c r="KUA141" s="4"/>
      <c r="KUB141" s="4"/>
      <c r="KUC141" s="4"/>
      <c r="KUD141" s="4"/>
      <c r="KUE141" s="4"/>
      <c r="KUF141" s="4"/>
      <c r="KUG141" s="4"/>
      <c r="KUH141" s="4"/>
      <c r="KUI141" s="4"/>
      <c r="KUJ141" s="4"/>
      <c r="KUK141" s="4"/>
      <c r="KUL141" s="4"/>
      <c r="KUM141" s="4"/>
      <c r="KUN141" s="4"/>
      <c r="KUO141" s="4"/>
      <c r="KUP141" s="4"/>
      <c r="KUQ141" s="4"/>
      <c r="KUR141" s="4"/>
      <c r="KUS141" s="4"/>
      <c r="KUT141" s="4"/>
      <c r="KUU141" s="4"/>
      <c r="KUV141" s="4"/>
      <c r="KUW141" s="4"/>
      <c r="KUX141" s="4"/>
      <c r="KUY141" s="4"/>
      <c r="KUZ141" s="4"/>
      <c r="KVA141" s="4"/>
      <c r="KVB141" s="4"/>
      <c r="KVC141" s="4"/>
      <c r="KVD141" s="4"/>
      <c r="KVE141" s="4"/>
      <c r="KVF141" s="4"/>
      <c r="KVG141" s="4"/>
      <c r="KVH141" s="4"/>
      <c r="KVI141" s="4"/>
      <c r="KVJ141" s="4"/>
      <c r="KVK141" s="4"/>
      <c r="KVL141" s="4"/>
      <c r="KVM141" s="4"/>
      <c r="KVN141" s="4"/>
      <c r="KVO141" s="4"/>
      <c r="KVP141" s="4"/>
      <c r="KVQ141" s="4"/>
      <c r="KVR141" s="4"/>
      <c r="KVS141" s="4"/>
      <c r="KVT141" s="4"/>
      <c r="KVU141" s="4"/>
      <c r="KVV141" s="4"/>
      <c r="KVW141" s="4"/>
      <c r="KVX141" s="4"/>
      <c r="KVY141" s="4"/>
      <c r="KVZ141" s="4"/>
      <c r="KWA141" s="4"/>
      <c r="KWB141" s="4"/>
      <c r="KWC141" s="4"/>
      <c r="KWD141" s="4"/>
      <c r="KWE141" s="4"/>
      <c r="KWF141" s="4"/>
      <c r="KWG141" s="4"/>
      <c r="KWH141" s="4"/>
      <c r="KWI141" s="4"/>
      <c r="KWJ141" s="4"/>
      <c r="KWK141" s="4"/>
      <c r="KWL141" s="4"/>
      <c r="KWM141" s="4"/>
      <c r="KWN141" s="4"/>
      <c r="KWO141" s="4"/>
      <c r="KWP141" s="4"/>
      <c r="KWQ141" s="4"/>
      <c r="KWR141" s="4"/>
      <c r="KWS141" s="4"/>
      <c r="KWT141" s="4"/>
      <c r="KWU141" s="4"/>
      <c r="KWV141" s="4"/>
      <c r="KWW141" s="4"/>
      <c r="KWX141" s="4"/>
      <c r="KWY141" s="4"/>
      <c r="KWZ141" s="4"/>
      <c r="KXA141" s="4"/>
      <c r="KXB141" s="4"/>
      <c r="KXC141" s="4"/>
      <c r="KXD141" s="4"/>
      <c r="KXE141" s="4"/>
      <c r="KXF141" s="4"/>
      <c r="KXG141" s="4"/>
      <c r="KXH141" s="4"/>
      <c r="KXI141" s="4"/>
      <c r="KXJ141" s="4"/>
      <c r="KXK141" s="4"/>
      <c r="KXL141" s="4"/>
      <c r="KXM141" s="4"/>
      <c r="KXN141" s="4"/>
      <c r="KXO141" s="4"/>
      <c r="KXP141" s="4"/>
      <c r="KXQ141" s="4"/>
      <c r="KXR141" s="4"/>
      <c r="KXS141" s="4"/>
      <c r="KXT141" s="4"/>
      <c r="KXU141" s="4"/>
      <c r="KXV141" s="4"/>
      <c r="KXW141" s="4"/>
      <c r="KXX141" s="4"/>
      <c r="KXY141" s="4"/>
      <c r="KXZ141" s="4"/>
      <c r="KYA141" s="4"/>
      <c r="KYB141" s="4"/>
      <c r="KYC141" s="4"/>
      <c r="KYD141" s="4"/>
      <c r="KYE141" s="4"/>
      <c r="KYF141" s="4"/>
      <c r="KYG141" s="4"/>
      <c r="KYH141" s="4"/>
      <c r="KYI141" s="4"/>
      <c r="KYJ141" s="4"/>
      <c r="KYK141" s="4"/>
      <c r="KYL141" s="4"/>
      <c r="KYM141" s="4"/>
      <c r="KYN141" s="4"/>
      <c r="KYO141" s="4"/>
      <c r="KYP141" s="4"/>
      <c r="KYQ141" s="4"/>
      <c r="KYR141" s="4"/>
      <c r="KYS141" s="4"/>
      <c r="KYT141" s="4"/>
      <c r="KYU141" s="4"/>
      <c r="KYV141" s="4"/>
      <c r="KYW141" s="4"/>
      <c r="KYX141" s="4"/>
      <c r="KYY141" s="4"/>
      <c r="KYZ141" s="4"/>
      <c r="KZA141" s="4"/>
      <c r="KZB141" s="4"/>
      <c r="KZC141" s="4"/>
      <c r="KZD141" s="4"/>
      <c r="KZE141" s="4"/>
      <c r="KZF141" s="4"/>
      <c r="KZG141" s="4"/>
      <c r="KZH141" s="4"/>
      <c r="KZI141" s="4"/>
      <c r="KZJ141" s="4"/>
      <c r="KZK141" s="4"/>
      <c r="KZL141" s="4"/>
      <c r="KZM141" s="4"/>
      <c r="KZN141" s="4"/>
      <c r="KZO141" s="4"/>
      <c r="KZP141" s="4"/>
      <c r="KZQ141" s="4"/>
      <c r="KZR141" s="4"/>
      <c r="KZS141" s="4"/>
      <c r="KZT141" s="4"/>
      <c r="KZU141" s="4"/>
      <c r="KZV141" s="4"/>
      <c r="KZW141" s="4"/>
      <c r="KZX141" s="4"/>
      <c r="KZY141" s="4"/>
      <c r="KZZ141" s="4"/>
      <c r="LAA141" s="4"/>
      <c r="LAB141" s="4"/>
      <c r="LAC141" s="4"/>
      <c r="LAD141" s="4"/>
      <c r="LAE141" s="4"/>
      <c r="LAF141" s="4"/>
      <c r="LAG141" s="4"/>
      <c r="LAH141" s="4"/>
      <c r="LAI141" s="78"/>
      <c r="LAJ141" s="78"/>
      <c r="LAK141" s="78"/>
      <c r="LAL141" s="78"/>
      <c r="LAM141" s="78"/>
      <c r="LAN141" s="78"/>
      <c r="LAO141" s="4"/>
      <c r="LAP141" s="4"/>
      <c r="LAQ141" s="4"/>
      <c r="LAR141" s="4"/>
      <c r="LAS141" s="4"/>
      <c r="LAT141" s="4"/>
      <c r="LAU141" s="4"/>
      <c r="LAV141" s="4"/>
      <c r="LAW141" s="4"/>
      <c r="LAX141" s="4"/>
      <c r="LAY141" s="4"/>
      <c r="LAZ141" s="4"/>
      <c r="LBA141" s="4"/>
      <c r="LBB141" s="4"/>
      <c r="LBC141" s="4"/>
      <c r="LBD141" s="4"/>
      <c r="LBE141" s="4"/>
      <c r="LBF141" s="4"/>
      <c r="LBG141" s="4"/>
      <c r="LBH141" s="4"/>
      <c r="LBI141" s="4"/>
      <c r="LBJ141" s="4"/>
      <c r="LBK141" s="4"/>
      <c r="LBL141" s="4"/>
      <c r="LBM141" s="4"/>
      <c r="LBN141" s="4"/>
      <c r="LBO141" s="4"/>
      <c r="LBP141" s="4"/>
      <c r="LBQ141" s="4"/>
      <c r="LBR141" s="4"/>
      <c r="LBS141" s="4"/>
      <c r="LBT141" s="4"/>
      <c r="LBU141" s="4"/>
      <c r="LBV141" s="4"/>
      <c r="LBW141" s="4"/>
      <c r="LBX141" s="4"/>
      <c r="LBY141" s="4"/>
      <c r="LBZ141" s="4"/>
      <c r="LCA141" s="4"/>
      <c r="LCB141" s="4"/>
      <c r="LCC141" s="4"/>
      <c r="LCD141" s="4"/>
      <c r="LCE141" s="4"/>
      <c r="LCF141" s="4"/>
      <c r="LCG141" s="4"/>
      <c r="LCH141" s="4"/>
      <c r="LCI141" s="4"/>
      <c r="LCJ141" s="4"/>
      <c r="LCK141" s="4"/>
      <c r="LCL141" s="4"/>
      <c r="LCM141" s="4"/>
      <c r="LCN141" s="4"/>
      <c r="LCO141" s="4"/>
      <c r="LCP141" s="4"/>
      <c r="LCQ141" s="4"/>
      <c r="LCR141" s="4"/>
      <c r="LCS141" s="4"/>
      <c r="LCT141" s="4"/>
      <c r="LCU141" s="4"/>
      <c r="LCV141" s="4"/>
      <c r="LCW141" s="4"/>
      <c r="LCX141" s="4"/>
      <c r="LCY141" s="4"/>
      <c r="LCZ141" s="4"/>
      <c r="LDA141" s="4"/>
      <c r="LDB141" s="4"/>
      <c r="LDC141" s="4"/>
      <c r="LDD141" s="4"/>
      <c r="LDE141" s="4"/>
      <c r="LDF141" s="4"/>
      <c r="LDG141" s="4"/>
      <c r="LDH141" s="4"/>
      <c r="LDI141" s="4"/>
      <c r="LDJ141" s="4"/>
      <c r="LDK141" s="4"/>
      <c r="LDL141" s="4"/>
      <c r="LDM141" s="4"/>
      <c r="LDN141" s="4"/>
      <c r="LDO141" s="4"/>
      <c r="LDP141" s="4"/>
      <c r="LDQ141" s="4"/>
      <c r="LDR141" s="4"/>
      <c r="LDS141" s="4"/>
      <c r="LDT141" s="4"/>
      <c r="LDU141" s="4"/>
      <c r="LDV141" s="4"/>
      <c r="LDW141" s="4"/>
      <c r="LDX141" s="4"/>
      <c r="LDY141" s="4"/>
      <c r="LDZ141" s="4"/>
      <c r="LEA141" s="4"/>
      <c r="LEB141" s="4"/>
      <c r="LEC141" s="4"/>
      <c r="LED141" s="4"/>
      <c r="LEE141" s="4"/>
      <c r="LEF141" s="4"/>
      <c r="LEG141" s="4"/>
      <c r="LEH141" s="4"/>
      <c r="LEI141" s="4"/>
      <c r="LEJ141" s="4"/>
      <c r="LEK141" s="4"/>
      <c r="LEL141" s="4"/>
      <c r="LEM141" s="4"/>
      <c r="LEN141" s="4"/>
      <c r="LEO141" s="4"/>
      <c r="LEP141" s="4"/>
      <c r="LEQ141" s="4"/>
      <c r="LER141" s="4"/>
      <c r="LES141" s="4"/>
      <c r="LET141" s="4"/>
      <c r="LEU141" s="4"/>
      <c r="LEV141" s="4"/>
      <c r="LEW141" s="4"/>
      <c r="LEX141" s="4"/>
      <c r="LEY141" s="4"/>
      <c r="LEZ141" s="4"/>
      <c r="LFA141" s="4"/>
      <c r="LFB141" s="4"/>
      <c r="LFC141" s="4"/>
      <c r="LFD141" s="4"/>
      <c r="LFE141" s="4"/>
      <c r="LFF141" s="4"/>
      <c r="LFG141" s="4"/>
      <c r="LFH141" s="4"/>
      <c r="LFI141" s="4"/>
      <c r="LFJ141" s="4"/>
      <c r="LFK141" s="4"/>
      <c r="LFL141" s="4"/>
      <c r="LFM141" s="4"/>
      <c r="LFN141" s="4"/>
      <c r="LFO141" s="4"/>
      <c r="LFP141" s="4"/>
      <c r="LFQ141" s="4"/>
      <c r="LFR141" s="4"/>
      <c r="LFS141" s="4"/>
      <c r="LFT141" s="4"/>
      <c r="LFU141" s="4"/>
      <c r="LFV141" s="4"/>
      <c r="LFW141" s="4"/>
      <c r="LFX141" s="4"/>
      <c r="LFY141" s="4"/>
      <c r="LFZ141" s="4"/>
      <c r="LGA141" s="4"/>
      <c r="LGB141" s="4"/>
      <c r="LGC141" s="4"/>
      <c r="LGD141" s="4"/>
      <c r="LGE141" s="4"/>
      <c r="LGF141" s="4"/>
      <c r="LGG141" s="4"/>
      <c r="LGH141" s="4"/>
      <c r="LGI141" s="4"/>
      <c r="LGJ141" s="4"/>
      <c r="LGK141" s="4"/>
      <c r="LGL141" s="4"/>
      <c r="LGM141" s="4"/>
      <c r="LGN141" s="4"/>
      <c r="LGO141" s="4"/>
      <c r="LGP141" s="4"/>
      <c r="LGQ141" s="4"/>
      <c r="LGR141" s="4"/>
      <c r="LGS141" s="4"/>
      <c r="LGT141" s="4"/>
      <c r="LGU141" s="4"/>
      <c r="LGV141" s="4"/>
      <c r="LGW141" s="4"/>
      <c r="LGX141" s="4"/>
      <c r="LGY141" s="4"/>
      <c r="LGZ141" s="4"/>
      <c r="LHA141" s="4"/>
      <c r="LHB141" s="4"/>
      <c r="LHC141" s="4"/>
      <c r="LHD141" s="4"/>
      <c r="LHE141" s="4"/>
      <c r="LHF141" s="4"/>
      <c r="LHG141" s="4"/>
      <c r="LHH141" s="4"/>
      <c r="LHI141" s="4"/>
      <c r="LHJ141" s="4"/>
      <c r="LHK141" s="4"/>
      <c r="LHL141" s="4"/>
      <c r="LHM141" s="4"/>
      <c r="LHN141" s="4"/>
      <c r="LHO141" s="4"/>
      <c r="LHP141" s="4"/>
      <c r="LHQ141" s="4"/>
      <c r="LHR141" s="4"/>
      <c r="LHS141" s="4"/>
      <c r="LHT141" s="4"/>
      <c r="LHU141" s="4"/>
      <c r="LHV141" s="4"/>
      <c r="LHW141" s="4"/>
      <c r="LHX141" s="4"/>
      <c r="LHY141" s="4"/>
      <c r="LHZ141" s="4"/>
      <c r="LIA141" s="4"/>
      <c r="LIB141" s="4"/>
      <c r="LIC141" s="4"/>
      <c r="LID141" s="4"/>
      <c r="LIE141" s="4"/>
      <c r="LIF141" s="4"/>
      <c r="LIG141" s="4"/>
      <c r="LIH141" s="4"/>
      <c r="LII141" s="4"/>
      <c r="LIJ141" s="4"/>
      <c r="LIK141" s="4"/>
      <c r="LIL141" s="4"/>
      <c r="LIM141" s="4"/>
      <c r="LIN141" s="4"/>
      <c r="LIO141" s="4"/>
      <c r="LIP141" s="4"/>
      <c r="LIQ141" s="4"/>
      <c r="LIR141" s="4"/>
      <c r="LIS141" s="4"/>
      <c r="LIT141" s="4"/>
      <c r="LIU141" s="4"/>
      <c r="LIV141" s="4"/>
      <c r="LIW141" s="4"/>
      <c r="LIX141" s="4"/>
      <c r="LIY141" s="4"/>
      <c r="LIZ141" s="4"/>
      <c r="LJA141" s="4"/>
      <c r="LJB141" s="4"/>
      <c r="LJC141" s="4"/>
      <c r="LJD141" s="4"/>
      <c r="LJE141" s="4"/>
      <c r="LJF141" s="4"/>
      <c r="LJG141" s="4"/>
      <c r="LJH141" s="4"/>
      <c r="LJI141" s="4"/>
      <c r="LJJ141" s="4"/>
      <c r="LJK141" s="4"/>
      <c r="LJL141" s="4"/>
      <c r="LJM141" s="4"/>
      <c r="LJN141" s="4"/>
      <c r="LJO141" s="4"/>
      <c r="LJP141" s="4"/>
      <c r="LJQ141" s="4"/>
      <c r="LJR141" s="4"/>
      <c r="LJS141" s="4"/>
      <c r="LJT141" s="4"/>
      <c r="LJU141" s="4"/>
      <c r="LJV141" s="4"/>
      <c r="LJW141" s="4"/>
      <c r="LJX141" s="4"/>
      <c r="LJY141" s="4"/>
      <c r="LJZ141" s="4"/>
      <c r="LKA141" s="4"/>
      <c r="LKB141" s="4"/>
      <c r="LKC141" s="4"/>
      <c r="LKD141" s="4"/>
      <c r="LKE141" s="78"/>
      <c r="LKF141" s="78"/>
      <c r="LKG141" s="78"/>
      <c r="LKH141" s="78"/>
      <c r="LKI141" s="78"/>
      <c r="LKJ141" s="78"/>
      <c r="LKK141" s="4"/>
      <c r="LKL141" s="4"/>
      <c r="LKM141" s="4"/>
      <c r="LKN141" s="4"/>
      <c r="LKO141" s="4"/>
      <c r="LKP141" s="4"/>
      <c r="LKQ141" s="4"/>
      <c r="LKR141" s="4"/>
      <c r="LKS141" s="4"/>
      <c r="LKT141" s="4"/>
      <c r="LKU141" s="4"/>
      <c r="LKV141" s="4"/>
      <c r="LKW141" s="4"/>
      <c r="LKX141" s="4"/>
      <c r="LKY141" s="4"/>
      <c r="LKZ141" s="4"/>
      <c r="LLA141" s="4"/>
      <c r="LLB141" s="4"/>
      <c r="LLC141" s="4"/>
      <c r="LLD141" s="4"/>
      <c r="LLE141" s="4"/>
      <c r="LLF141" s="4"/>
      <c r="LLG141" s="4"/>
      <c r="LLH141" s="4"/>
      <c r="LLI141" s="4"/>
      <c r="LLJ141" s="4"/>
      <c r="LLK141" s="4"/>
      <c r="LLL141" s="4"/>
      <c r="LLM141" s="4"/>
      <c r="LLN141" s="4"/>
      <c r="LLO141" s="4"/>
      <c r="LLP141" s="4"/>
      <c r="LLQ141" s="4"/>
      <c r="LLR141" s="4"/>
      <c r="LLS141" s="4"/>
      <c r="LLT141" s="4"/>
      <c r="LLU141" s="4"/>
      <c r="LLV141" s="4"/>
      <c r="LLW141" s="4"/>
      <c r="LLX141" s="4"/>
      <c r="LLY141" s="4"/>
      <c r="LLZ141" s="4"/>
      <c r="LMA141" s="4"/>
      <c r="LMB141" s="4"/>
      <c r="LMC141" s="4"/>
      <c r="LMD141" s="4"/>
      <c r="LME141" s="4"/>
      <c r="LMF141" s="4"/>
      <c r="LMG141" s="4"/>
      <c r="LMH141" s="4"/>
      <c r="LMI141" s="4"/>
      <c r="LMJ141" s="4"/>
      <c r="LMK141" s="4"/>
      <c r="LML141" s="4"/>
      <c r="LMM141" s="4"/>
      <c r="LMN141" s="4"/>
      <c r="LMO141" s="4"/>
      <c r="LMP141" s="4"/>
      <c r="LMQ141" s="4"/>
      <c r="LMR141" s="4"/>
      <c r="LMS141" s="4"/>
      <c r="LMT141" s="4"/>
      <c r="LMU141" s="4"/>
      <c r="LMV141" s="4"/>
      <c r="LMW141" s="4"/>
      <c r="LMX141" s="4"/>
      <c r="LMY141" s="4"/>
      <c r="LMZ141" s="4"/>
      <c r="LNA141" s="4"/>
      <c r="LNB141" s="4"/>
      <c r="LNC141" s="4"/>
      <c r="LND141" s="4"/>
      <c r="LNE141" s="4"/>
      <c r="LNF141" s="4"/>
      <c r="LNG141" s="4"/>
      <c r="LNH141" s="4"/>
      <c r="LNI141" s="4"/>
      <c r="LNJ141" s="4"/>
      <c r="LNK141" s="4"/>
      <c r="LNL141" s="4"/>
      <c r="LNM141" s="4"/>
      <c r="LNN141" s="4"/>
      <c r="LNO141" s="4"/>
      <c r="LNP141" s="4"/>
      <c r="LNQ141" s="4"/>
      <c r="LNR141" s="4"/>
      <c r="LNS141" s="4"/>
      <c r="LNT141" s="4"/>
      <c r="LNU141" s="4"/>
      <c r="LNV141" s="4"/>
      <c r="LNW141" s="4"/>
      <c r="LNX141" s="4"/>
      <c r="LNY141" s="4"/>
      <c r="LNZ141" s="4"/>
      <c r="LOA141" s="4"/>
      <c r="LOB141" s="4"/>
      <c r="LOC141" s="4"/>
      <c r="LOD141" s="4"/>
      <c r="LOE141" s="4"/>
      <c r="LOF141" s="4"/>
      <c r="LOG141" s="4"/>
      <c r="LOH141" s="4"/>
      <c r="LOI141" s="4"/>
      <c r="LOJ141" s="4"/>
      <c r="LOK141" s="4"/>
      <c r="LOL141" s="4"/>
      <c r="LOM141" s="4"/>
      <c r="LON141" s="4"/>
      <c r="LOO141" s="4"/>
      <c r="LOP141" s="4"/>
      <c r="LOQ141" s="4"/>
      <c r="LOR141" s="4"/>
      <c r="LOS141" s="4"/>
      <c r="LOT141" s="4"/>
      <c r="LOU141" s="4"/>
      <c r="LOV141" s="4"/>
      <c r="LOW141" s="4"/>
      <c r="LOX141" s="4"/>
      <c r="LOY141" s="4"/>
      <c r="LOZ141" s="4"/>
      <c r="LPA141" s="4"/>
      <c r="LPB141" s="4"/>
      <c r="LPC141" s="4"/>
      <c r="LPD141" s="4"/>
      <c r="LPE141" s="4"/>
      <c r="LPF141" s="4"/>
      <c r="LPG141" s="4"/>
      <c r="LPH141" s="4"/>
      <c r="LPI141" s="4"/>
      <c r="LPJ141" s="4"/>
      <c r="LPK141" s="4"/>
      <c r="LPL141" s="4"/>
      <c r="LPM141" s="4"/>
      <c r="LPN141" s="4"/>
      <c r="LPO141" s="4"/>
      <c r="LPP141" s="4"/>
      <c r="LPQ141" s="4"/>
      <c r="LPR141" s="4"/>
      <c r="LPS141" s="4"/>
      <c r="LPT141" s="4"/>
      <c r="LPU141" s="4"/>
      <c r="LPV141" s="4"/>
      <c r="LPW141" s="4"/>
      <c r="LPX141" s="4"/>
      <c r="LPY141" s="4"/>
      <c r="LPZ141" s="4"/>
      <c r="LQA141" s="4"/>
      <c r="LQB141" s="4"/>
      <c r="LQC141" s="4"/>
      <c r="LQD141" s="4"/>
      <c r="LQE141" s="4"/>
      <c r="LQF141" s="4"/>
      <c r="LQG141" s="4"/>
      <c r="LQH141" s="4"/>
      <c r="LQI141" s="4"/>
      <c r="LQJ141" s="4"/>
      <c r="LQK141" s="4"/>
      <c r="LQL141" s="4"/>
      <c r="LQM141" s="4"/>
      <c r="LQN141" s="4"/>
      <c r="LQO141" s="4"/>
      <c r="LQP141" s="4"/>
      <c r="LQQ141" s="4"/>
      <c r="LQR141" s="4"/>
      <c r="LQS141" s="4"/>
      <c r="LQT141" s="4"/>
      <c r="LQU141" s="4"/>
      <c r="LQV141" s="4"/>
      <c r="LQW141" s="4"/>
      <c r="LQX141" s="4"/>
      <c r="LQY141" s="4"/>
      <c r="LQZ141" s="4"/>
      <c r="LRA141" s="4"/>
      <c r="LRB141" s="4"/>
      <c r="LRC141" s="4"/>
      <c r="LRD141" s="4"/>
      <c r="LRE141" s="4"/>
      <c r="LRF141" s="4"/>
      <c r="LRG141" s="4"/>
      <c r="LRH141" s="4"/>
      <c r="LRI141" s="4"/>
      <c r="LRJ141" s="4"/>
      <c r="LRK141" s="4"/>
      <c r="LRL141" s="4"/>
      <c r="LRM141" s="4"/>
      <c r="LRN141" s="4"/>
      <c r="LRO141" s="4"/>
      <c r="LRP141" s="4"/>
      <c r="LRQ141" s="4"/>
      <c r="LRR141" s="4"/>
      <c r="LRS141" s="4"/>
      <c r="LRT141" s="4"/>
      <c r="LRU141" s="4"/>
      <c r="LRV141" s="4"/>
      <c r="LRW141" s="4"/>
      <c r="LRX141" s="4"/>
      <c r="LRY141" s="4"/>
      <c r="LRZ141" s="4"/>
      <c r="LSA141" s="4"/>
      <c r="LSB141" s="4"/>
      <c r="LSC141" s="4"/>
      <c r="LSD141" s="4"/>
      <c r="LSE141" s="4"/>
      <c r="LSF141" s="4"/>
      <c r="LSG141" s="4"/>
      <c r="LSH141" s="4"/>
      <c r="LSI141" s="4"/>
      <c r="LSJ141" s="4"/>
      <c r="LSK141" s="4"/>
      <c r="LSL141" s="4"/>
      <c r="LSM141" s="4"/>
      <c r="LSN141" s="4"/>
      <c r="LSO141" s="4"/>
      <c r="LSP141" s="4"/>
      <c r="LSQ141" s="4"/>
      <c r="LSR141" s="4"/>
      <c r="LSS141" s="4"/>
      <c r="LST141" s="4"/>
      <c r="LSU141" s="4"/>
      <c r="LSV141" s="4"/>
      <c r="LSW141" s="4"/>
      <c r="LSX141" s="4"/>
      <c r="LSY141" s="4"/>
      <c r="LSZ141" s="4"/>
      <c r="LTA141" s="4"/>
      <c r="LTB141" s="4"/>
      <c r="LTC141" s="4"/>
      <c r="LTD141" s="4"/>
      <c r="LTE141" s="4"/>
      <c r="LTF141" s="4"/>
      <c r="LTG141" s="4"/>
      <c r="LTH141" s="4"/>
      <c r="LTI141" s="4"/>
      <c r="LTJ141" s="4"/>
      <c r="LTK141" s="4"/>
      <c r="LTL141" s="4"/>
      <c r="LTM141" s="4"/>
      <c r="LTN141" s="4"/>
      <c r="LTO141" s="4"/>
      <c r="LTP141" s="4"/>
      <c r="LTQ141" s="4"/>
      <c r="LTR141" s="4"/>
      <c r="LTS141" s="4"/>
      <c r="LTT141" s="4"/>
      <c r="LTU141" s="4"/>
      <c r="LTV141" s="4"/>
      <c r="LTW141" s="4"/>
      <c r="LTX141" s="4"/>
      <c r="LTY141" s="4"/>
      <c r="LTZ141" s="4"/>
      <c r="LUA141" s="78"/>
      <c r="LUB141" s="78"/>
      <c r="LUC141" s="78"/>
      <c r="LUD141" s="78"/>
      <c r="LUE141" s="78"/>
      <c r="LUF141" s="78"/>
      <c r="LUG141" s="4"/>
      <c r="LUH141" s="4"/>
      <c r="LUI141" s="4"/>
      <c r="LUJ141" s="4"/>
      <c r="LUK141" s="4"/>
      <c r="LUL141" s="4"/>
      <c r="LUM141" s="4"/>
      <c r="LUN141" s="4"/>
      <c r="LUO141" s="4"/>
      <c r="LUP141" s="4"/>
      <c r="LUQ141" s="4"/>
      <c r="LUR141" s="4"/>
      <c r="LUS141" s="4"/>
      <c r="LUT141" s="4"/>
      <c r="LUU141" s="4"/>
      <c r="LUV141" s="4"/>
      <c r="LUW141" s="4"/>
      <c r="LUX141" s="4"/>
      <c r="LUY141" s="4"/>
      <c r="LUZ141" s="4"/>
      <c r="LVA141" s="4"/>
      <c r="LVB141" s="4"/>
      <c r="LVC141" s="4"/>
      <c r="LVD141" s="4"/>
      <c r="LVE141" s="4"/>
      <c r="LVF141" s="4"/>
      <c r="LVG141" s="4"/>
      <c r="LVH141" s="4"/>
      <c r="LVI141" s="4"/>
      <c r="LVJ141" s="4"/>
      <c r="LVK141" s="4"/>
      <c r="LVL141" s="4"/>
      <c r="LVM141" s="4"/>
      <c r="LVN141" s="4"/>
      <c r="LVO141" s="4"/>
      <c r="LVP141" s="4"/>
      <c r="LVQ141" s="4"/>
      <c r="LVR141" s="4"/>
      <c r="LVS141" s="4"/>
      <c r="LVT141" s="4"/>
      <c r="LVU141" s="4"/>
      <c r="LVV141" s="4"/>
      <c r="LVW141" s="4"/>
      <c r="LVX141" s="4"/>
      <c r="LVY141" s="4"/>
      <c r="LVZ141" s="4"/>
      <c r="LWA141" s="4"/>
      <c r="LWB141" s="4"/>
      <c r="LWC141" s="4"/>
      <c r="LWD141" s="4"/>
      <c r="LWE141" s="4"/>
      <c r="LWF141" s="4"/>
      <c r="LWG141" s="4"/>
      <c r="LWH141" s="4"/>
      <c r="LWI141" s="4"/>
      <c r="LWJ141" s="4"/>
      <c r="LWK141" s="4"/>
      <c r="LWL141" s="4"/>
      <c r="LWM141" s="4"/>
      <c r="LWN141" s="4"/>
      <c r="LWO141" s="4"/>
      <c r="LWP141" s="4"/>
      <c r="LWQ141" s="4"/>
      <c r="LWR141" s="4"/>
      <c r="LWS141" s="4"/>
      <c r="LWT141" s="4"/>
      <c r="LWU141" s="4"/>
      <c r="LWV141" s="4"/>
      <c r="LWW141" s="4"/>
      <c r="LWX141" s="4"/>
      <c r="LWY141" s="4"/>
      <c r="LWZ141" s="4"/>
      <c r="LXA141" s="4"/>
      <c r="LXB141" s="4"/>
      <c r="LXC141" s="4"/>
      <c r="LXD141" s="4"/>
      <c r="LXE141" s="4"/>
      <c r="LXF141" s="4"/>
      <c r="LXG141" s="4"/>
      <c r="LXH141" s="4"/>
      <c r="LXI141" s="4"/>
      <c r="LXJ141" s="4"/>
      <c r="LXK141" s="4"/>
      <c r="LXL141" s="4"/>
      <c r="LXM141" s="4"/>
      <c r="LXN141" s="4"/>
      <c r="LXO141" s="4"/>
      <c r="LXP141" s="4"/>
      <c r="LXQ141" s="4"/>
      <c r="LXR141" s="4"/>
      <c r="LXS141" s="4"/>
      <c r="LXT141" s="4"/>
      <c r="LXU141" s="4"/>
      <c r="LXV141" s="4"/>
      <c r="LXW141" s="4"/>
      <c r="LXX141" s="4"/>
      <c r="LXY141" s="4"/>
      <c r="LXZ141" s="4"/>
      <c r="LYA141" s="4"/>
      <c r="LYB141" s="4"/>
      <c r="LYC141" s="4"/>
      <c r="LYD141" s="4"/>
      <c r="LYE141" s="4"/>
      <c r="LYF141" s="4"/>
      <c r="LYG141" s="4"/>
      <c r="LYH141" s="4"/>
      <c r="LYI141" s="4"/>
      <c r="LYJ141" s="4"/>
      <c r="LYK141" s="4"/>
      <c r="LYL141" s="4"/>
      <c r="LYM141" s="4"/>
      <c r="LYN141" s="4"/>
      <c r="LYO141" s="4"/>
      <c r="LYP141" s="4"/>
      <c r="LYQ141" s="4"/>
      <c r="LYR141" s="4"/>
      <c r="LYS141" s="4"/>
      <c r="LYT141" s="4"/>
      <c r="LYU141" s="4"/>
      <c r="LYV141" s="4"/>
      <c r="LYW141" s="4"/>
      <c r="LYX141" s="4"/>
      <c r="LYY141" s="4"/>
      <c r="LYZ141" s="4"/>
      <c r="LZA141" s="4"/>
      <c r="LZB141" s="4"/>
      <c r="LZC141" s="4"/>
      <c r="LZD141" s="4"/>
      <c r="LZE141" s="4"/>
      <c r="LZF141" s="4"/>
      <c r="LZG141" s="4"/>
      <c r="LZH141" s="4"/>
      <c r="LZI141" s="4"/>
      <c r="LZJ141" s="4"/>
      <c r="LZK141" s="4"/>
      <c r="LZL141" s="4"/>
      <c r="LZM141" s="4"/>
      <c r="LZN141" s="4"/>
      <c r="LZO141" s="4"/>
      <c r="LZP141" s="4"/>
      <c r="LZQ141" s="4"/>
      <c r="LZR141" s="4"/>
      <c r="LZS141" s="4"/>
      <c r="LZT141" s="4"/>
      <c r="LZU141" s="4"/>
      <c r="LZV141" s="4"/>
      <c r="LZW141" s="4"/>
      <c r="LZX141" s="4"/>
      <c r="LZY141" s="4"/>
      <c r="LZZ141" s="4"/>
      <c r="MAA141" s="4"/>
      <c r="MAB141" s="4"/>
      <c r="MAC141" s="4"/>
      <c r="MAD141" s="4"/>
      <c r="MAE141" s="4"/>
      <c r="MAF141" s="4"/>
      <c r="MAG141" s="4"/>
      <c r="MAH141" s="4"/>
      <c r="MAI141" s="4"/>
      <c r="MAJ141" s="4"/>
      <c r="MAK141" s="4"/>
      <c r="MAL141" s="4"/>
      <c r="MAM141" s="4"/>
      <c r="MAN141" s="4"/>
      <c r="MAO141" s="4"/>
      <c r="MAP141" s="4"/>
      <c r="MAQ141" s="4"/>
      <c r="MAR141" s="4"/>
      <c r="MAS141" s="4"/>
      <c r="MAT141" s="4"/>
      <c r="MAU141" s="4"/>
      <c r="MAV141" s="4"/>
      <c r="MAW141" s="4"/>
      <c r="MAX141" s="4"/>
      <c r="MAY141" s="4"/>
      <c r="MAZ141" s="4"/>
      <c r="MBA141" s="4"/>
      <c r="MBB141" s="4"/>
      <c r="MBC141" s="4"/>
      <c r="MBD141" s="4"/>
      <c r="MBE141" s="4"/>
      <c r="MBF141" s="4"/>
      <c r="MBG141" s="4"/>
      <c r="MBH141" s="4"/>
      <c r="MBI141" s="4"/>
      <c r="MBJ141" s="4"/>
      <c r="MBK141" s="4"/>
      <c r="MBL141" s="4"/>
      <c r="MBM141" s="4"/>
      <c r="MBN141" s="4"/>
      <c r="MBO141" s="4"/>
      <c r="MBP141" s="4"/>
      <c r="MBQ141" s="4"/>
      <c r="MBR141" s="4"/>
      <c r="MBS141" s="4"/>
      <c r="MBT141" s="4"/>
      <c r="MBU141" s="4"/>
      <c r="MBV141" s="4"/>
      <c r="MBW141" s="4"/>
      <c r="MBX141" s="4"/>
      <c r="MBY141" s="4"/>
      <c r="MBZ141" s="4"/>
      <c r="MCA141" s="4"/>
      <c r="MCB141" s="4"/>
      <c r="MCC141" s="4"/>
      <c r="MCD141" s="4"/>
      <c r="MCE141" s="4"/>
      <c r="MCF141" s="4"/>
      <c r="MCG141" s="4"/>
      <c r="MCH141" s="4"/>
      <c r="MCI141" s="4"/>
      <c r="MCJ141" s="4"/>
      <c r="MCK141" s="4"/>
      <c r="MCL141" s="4"/>
      <c r="MCM141" s="4"/>
      <c r="MCN141" s="4"/>
      <c r="MCO141" s="4"/>
      <c r="MCP141" s="4"/>
      <c r="MCQ141" s="4"/>
      <c r="MCR141" s="4"/>
      <c r="MCS141" s="4"/>
      <c r="MCT141" s="4"/>
      <c r="MCU141" s="4"/>
      <c r="MCV141" s="4"/>
      <c r="MCW141" s="4"/>
      <c r="MCX141" s="4"/>
      <c r="MCY141" s="4"/>
      <c r="MCZ141" s="4"/>
      <c r="MDA141" s="4"/>
      <c r="MDB141" s="4"/>
      <c r="MDC141" s="4"/>
      <c r="MDD141" s="4"/>
      <c r="MDE141" s="4"/>
      <c r="MDF141" s="4"/>
      <c r="MDG141" s="4"/>
      <c r="MDH141" s="4"/>
      <c r="MDI141" s="4"/>
      <c r="MDJ141" s="4"/>
      <c r="MDK141" s="4"/>
      <c r="MDL141" s="4"/>
      <c r="MDM141" s="4"/>
      <c r="MDN141" s="4"/>
      <c r="MDO141" s="4"/>
      <c r="MDP141" s="4"/>
      <c r="MDQ141" s="4"/>
      <c r="MDR141" s="4"/>
      <c r="MDS141" s="4"/>
      <c r="MDT141" s="4"/>
      <c r="MDU141" s="4"/>
      <c r="MDV141" s="4"/>
      <c r="MDW141" s="78"/>
      <c r="MDX141" s="78"/>
      <c r="MDY141" s="78"/>
      <c r="MDZ141" s="78"/>
      <c r="MEA141" s="78"/>
      <c r="MEB141" s="78"/>
      <c r="MEC141" s="4"/>
      <c r="MED141" s="4"/>
      <c r="MEE141" s="4"/>
      <c r="MEF141" s="4"/>
      <c r="MEG141" s="4"/>
      <c r="MEH141" s="4"/>
      <c r="MEI141" s="4"/>
      <c r="MEJ141" s="4"/>
      <c r="MEK141" s="4"/>
      <c r="MEL141" s="4"/>
      <c r="MEM141" s="4"/>
      <c r="MEN141" s="4"/>
      <c r="MEO141" s="4"/>
      <c r="MEP141" s="4"/>
      <c r="MEQ141" s="4"/>
      <c r="MER141" s="4"/>
      <c r="MES141" s="4"/>
      <c r="MET141" s="4"/>
      <c r="MEU141" s="4"/>
      <c r="MEV141" s="4"/>
      <c r="MEW141" s="4"/>
      <c r="MEX141" s="4"/>
      <c r="MEY141" s="4"/>
      <c r="MEZ141" s="4"/>
      <c r="MFA141" s="4"/>
      <c r="MFB141" s="4"/>
      <c r="MFC141" s="4"/>
      <c r="MFD141" s="4"/>
      <c r="MFE141" s="4"/>
      <c r="MFF141" s="4"/>
      <c r="MFG141" s="4"/>
      <c r="MFH141" s="4"/>
      <c r="MFI141" s="4"/>
      <c r="MFJ141" s="4"/>
      <c r="MFK141" s="4"/>
      <c r="MFL141" s="4"/>
      <c r="MFM141" s="4"/>
      <c r="MFN141" s="4"/>
      <c r="MFO141" s="4"/>
      <c r="MFP141" s="4"/>
      <c r="MFQ141" s="4"/>
      <c r="MFR141" s="4"/>
      <c r="MFS141" s="4"/>
      <c r="MFT141" s="4"/>
      <c r="MFU141" s="4"/>
      <c r="MFV141" s="4"/>
      <c r="MFW141" s="4"/>
      <c r="MFX141" s="4"/>
      <c r="MFY141" s="4"/>
      <c r="MFZ141" s="4"/>
      <c r="MGA141" s="4"/>
      <c r="MGB141" s="4"/>
      <c r="MGC141" s="4"/>
      <c r="MGD141" s="4"/>
      <c r="MGE141" s="4"/>
      <c r="MGF141" s="4"/>
      <c r="MGG141" s="4"/>
      <c r="MGH141" s="4"/>
      <c r="MGI141" s="4"/>
      <c r="MGJ141" s="4"/>
      <c r="MGK141" s="4"/>
      <c r="MGL141" s="4"/>
      <c r="MGM141" s="4"/>
      <c r="MGN141" s="4"/>
      <c r="MGO141" s="4"/>
      <c r="MGP141" s="4"/>
      <c r="MGQ141" s="4"/>
      <c r="MGR141" s="4"/>
      <c r="MGS141" s="4"/>
      <c r="MGT141" s="4"/>
      <c r="MGU141" s="4"/>
      <c r="MGV141" s="4"/>
      <c r="MGW141" s="4"/>
      <c r="MGX141" s="4"/>
      <c r="MGY141" s="4"/>
      <c r="MGZ141" s="4"/>
      <c r="MHA141" s="4"/>
      <c r="MHB141" s="4"/>
      <c r="MHC141" s="4"/>
      <c r="MHD141" s="4"/>
      <c r="MHE141" s="4"/>
      <c r="MHF141" s="4"/>
      <c r="MHG141" s="4"/>
      <c r="MHH141" s="4"/>
      <c r="MHI141" s="4"/>
      <c r="MHJ141" s="4"/>
      <c r="MHK141" s="4"/>
      <c r="MHL141" s="4"/>
      <c r="MHM141" s="4"/>
      <c r="MHN141" s="4"/>
      <c r="MHO141" s="4"/>
      <c r="MHP141" s="4"/>
      <c r="MHQ141" s="4"/>
      <c r="MHR141" s="4"/>
      <c r="MHS141" s="4"/>
      <c r="MHT141" s="4"/>
      <c r="MHU141" s="4"/>
      <c r="MHV141" s="4"/>
      <c r="MHW141" s="4"/>
      <c r="MHX141" s="4"/>
      <c r="MHY141" s="4"/>
      <c r="MHZ141" s="4"/>
      <c r="MIA141" s="4"/>
      <c r="MIB141" s="4"/>
      <c r="MIC141" s="4"/>
      <c r="MID141" s="4"/>
      <c r="MIE141" s="4"/>
      <c r="MIF141" s="4"/>
      <c r="MIG141" s="4"/>
      <c r="MIH141" s="4"/>
      <c r="MII141" s="4"/>
      <c r="MIJ141" s="4"/>
      <c r="MIK141" s="4"/>
      <c r="MIL141" s="4"/>
      <c r="MIM141" s="4"/>
      <c r="MIN141" s="4"/>
      <c r="MIO141" s="4"/>
      <c r="MIP141" s="4"/>
      <c r="MIQ141" s="4"/>
      <c r="MIR141" s="4"/>
      <c r="MIS141" s="4"/>
      <c r="MIT141" s="4"/>
      <c r="MIU141" s="4"/>
      <c r="MIV141" s="4"/>
      <c r="MIW141" s="4"/>
      <c r="MIX141" s="4"/>
      <c r="MIY141" s="4"/>
      <c r="MIZ141" s="4"/>
      <c r="MJA141" s="4"/>
      <c r="MJB141" s="4"/>
      <c r="MJC141" s="4"/>
      <c r="MJD141" s="4"/>
      <c r="MJE141" s="4"/>
      <c r="MJF141" s="4"/>
      <c r="MJG141" s="4"/>
      <c r="MJH141" s="4"/>
      <c r="MJI141" s="4"/>
      <c r="MJJ141" s="4"/>
      <c r="MJK141" s="4"/>
      <c r="MJL141" s="4"/>
      <c r="MJM141" s="4"/>
      <c r="MJN141" s="4"/>
      <c r="MJO141" s="4"/>
      <c r="MJP141" s="4"/>
      <c r="MJQ141" s="4"/>
      <c r="MJR141" s="4"/>
      <c r="MJS141" s="4"/>
      <c r="MJT141" s="4"/>
      <c r="MJU141" s="4"/>
      <c r="MJV141" s="4"/>
      <c r="MJW141" s="4"/>
      <c r="MJX141" s="4"/>
      <c r="MJY141" s="4"/>
      <c r="MJZ141" s="4"/>
      <c r="MKA141" s="4"/>
      <c r="MKB141" s="4"/>
      <c r="MKC141" s="4"/>
      <c r="MKD141" s="4"/>
      <c r="MKE141" s="4"/>
      <c r="MKF141" s="4"/>
      <c r="MKG141" s="4"/>
      <c r="MKH141" s="4"/>
      <c r="MKI141" s="4"/>
      <c r="MKJ141" s="4"/>
      <c r="MKK141" s="4"/>
      <c r="MKL141" s="4"/>
      <c r="MKM141" s="4"/>
      <c r="MKN141" s="4"/>
      <c r="MKO141" s="4"/>
      <c r="MKP141" s="4"/>
      <c r="MKQ141" s="4"/>
      <c r="MKR141" s="4"/>
      <c r="MKS141" s="4"/>
      <c r="MKT141" s="4"/>
      <c r="MKU141" s="4"/>
      <c r="MKV141" s="4"/>
      <c r="MKW141" s="4"/>
      <c r="MKX141" s="4"/>
      <c r="MKY141" s="4"/>
      <c r="MKZ141" s="4"/>
      <c r="MLA141" s="4"/>
      <c r="MLB141" s="4"/>
      <c r="MLC141" s="4"/>
      <c r="MLD141" s="4"/>
      <c r="MLE141" s="4"/>
      <c r="MLF141" s="4"/>
      <c r="MLG141" s="4"/>
      <c r="MLH141" s="4"/>
      <c r="MLI141" s="4"/>
      <c r="MLJ141" s="4"/>
      <c r="MLK141" s="4"/>
      <c r="MLL141" s="4"/>
      <c r="MLM141" s="4"/>
      <c r="MLN141" s="4"/>
      <c r="MLO141" s="4"/>
      <c r="MLP141" s="4"/>
      <c r="MLQ141" s="4"/>
      <c r="MLR141" s="4"/>
      <c r="MLS141" s="4"/>
      <c r="MLT141" s="4"/>
      <c r="MLU141" s="4"/>
      <c r="MLV141" s="4"/>
      <c r="MLW141" s="4"/>
      <c r="MLX141" s="4"/>
      <c r="MLY141" s="4"/>
      <c r="MLZ141" s="4"/>
      <c r="MMA141" s="4"/>
      <c r="MMB141" s="4"/>
      <c r="MMC141" s="4"/>
      <c r="MMD141" s="4"/>
      <c r="MME141" s="4"/>
      <c r="MMF141" s="4"/>
      <c r="MMG141" s="4"/>
      <c r="MMH141" s="4"/>
      <c r="MMI141" s="4"/>
      <c r="MMJ141" s="4"/>
      <c r="MMK141" s="4"/>
      <c r="MML141" s="4"/>
      <c r="MMM141" s="4"/>
      <c r="MMN141" s="4"/>
      <c r="MMO141" s="4"/>
      <c r="MMP141" s="4"/>
      <c r="MMQ141" s="4"/>
      <c r="MMR141" s="4"/>
      <c r="MMS141" s="4"/>
      <c r="MMT141" s="4"/>
      <c r="MMU141" s="4"/>
      <c r="MMV141" s="4"/>
      <c r="MMW141" s="4"/>
      <c r="MMX141" s="4"/>
      <c r="MMY141" s="4"/>
      <c r="MMZ141" s="4"/>
      <c r="MNA141" s="4"/>
      <c r="MNB141" s="4"/>
      <c r="MNC141" s="4"/>
      <c r="MND141" s="4"/>
      <c r="MNE141" s="4"/>
      <c r="MNF141" s="4"/>
      <c r="MNG141" s="4"/>
      <c r="MNH141" s="4"/>
      <c r="MNI141" s="4"/>
      <c r="MNJ141" s="4"/>
      <c r="MNK141" s="4"/>
      <c r="MNL141" s="4"/>
      <c r="MNM141" s="4"/>
      <c r="MNN141" s="4"/>
      <c r="MNO141" s="4"/>
      <c r="MNP141" s="4"/>
      <c r="MNQ141" s="4"/>
      <c r="MNR141" s="4"/>
      <c r="MNS141" s="78"/>
      <c r="MNT141" s="78"/>
      <c r="MNU141" s="78"/>
      <c r="MNV141" s="78"/>
      <c r="MNW141" s="78"/>
      <c r="MNX141" s="78"/>
      <c r="MNY141" s="4"/>
      <c r="MNZ141" s="4"/>
      <c r="MOA141" s="4"/>
      <c r="MOB141" s="4"/>
      <c r="MOC141" s="4"/>
      <c r="MOD141" s="4"/>
      <c r="MOE141" s="4"/>
      <c r="MOF141" s="4"/>
      <c r="MOG141" s="4"/>
      <c r="MOH141" s="4"/>
      <c r="MOI141" s="4"/>
      <c r="MOJ141" s="4"/>
      <c r="MOK141" s="4"/>
      <c r="MOL141" s="4"/>
      <c r="MOM141" s="4"/>
      <c r="MON141" s="4"/>
      <c r="MOO141" s="4"/>
      <c r="MOP141" s="4"/>
      <c r="MOQ141" s="4"/>
      <c r="MOR141" s="4"/>
      <c r="MOS141" s="4"/>
      <c r="MOT141" s="4"/>
      <c r="MOU141" s="4"/>
      <c r="MOV141" s="4"/>
      <c r="MOW141" s="4"/>
      <c r="MOX141" s="4"/>
      <c r="MOY141" s="4"/>
      <c r="MOZ141" s="4"/>
      <c r="MPA141" s="4"/>
      <c r="MPB141" s="4"/>
      <c r="MPC141" s="4"/>
      <c r="MPD141" s="4"/>
      <c r="MPE141" s="4"/>
      <c r="MPF141" s="4"/>
      <c r="MPG141" s="4"/>
      <c r="MPH141" s="4"/>
      <c r="MPI141" s="4"/>
      <c r="MPJ141" s="4"/>
      <c r="MPK141" s="4"/>
      <c r="MPL141" s="4"/>
      <c r="MPM141" s="4"/>
      <c r="MPN141" s="4"/>
      <c r="MPO141" s="4"/>
      <c r="MPP141" s="4"/>
      <c r="MPQ141" s="4"/>
      <c r="MPR141" s="4"/>
      <c r="MPS141" s="4"/>
      <c r="MPT141" s="4"/>
      <c r="MPU141" s="4"/>
      <c r="MPV141" s="4"/>
      <c r="MPW141" s="4"/>
      <c r="MPX141" s="4"/>
      <c r="MPY141" s="4"/>
      <c r="MPZ141" s="4"/>
      <c r="MQA141" s="4"/>
      <c r="MQB141" s="4"/>
      <c r="MQC141" s="4"/>
      <c r="MQD141" s="4"/>
      <c r="MQE141" s="4"/>
      <c r="MQF141" s="4"/>
      <c r="MQG141" s="4"/>
      <c r="MQH141" s="4"/>
      <c r="MQI141" s="4"/>
      <c r="MQJ141" s="4"/>
      <c r="MQK141" s="4"/>
      <c r="MQL141" s="4"/>
      <c r="MQM141" s="4"/>
      <c r="MQN141" s="4"/>
      <c r="MQO141" s="4"/>
      <c r="MQP141" s="4"/>
      <c r="MQQ141" s="4"/>
      <c r="MQR141" s="4"/>
      <c r="MQS141" s="4"/>
      <c r="MQT141" s="4"/>
      <c r="MQU141" s="4"/>
      <c r="MQV141" s="4"/>
      <c r="MQW141" s="4"/>
      <c r="MQX141" s="4"/>
      <c r="MQY141" s="4"/>
      <c r="MQZ141" s="4"/>
      <c r="MRA141" s="4"/>
      <c r="MRB141" s="4"/>
      <c r="MRC141" s="4"/>
      <c r="MRD141" s="4"/>
      <c r="MRE141" s="4"/>
      <c r="MRF141" s="4"/>
      <c r="MRG141" s="4"/>
      <c r="MRH141" s="4"/>
      <c r="MRI141" s="4"/>
      <c r="MRJ141" s="4"/>
      <c r="MRK141" s="4"/>
      <c r="MRL141" s="4"/>
      <c r="MRM141" s="4"/>
      <c r="MRN141" s="4"/>
      <c r="MRO141" s="4"/>
      <c r="MRP141" s="4"/>
      <c r="MRQ141" s="4"/>
      <c r="MRR141" s="4"/>
      <c r="MRS141" s="4"/>
      <c r="MRT141" s="4"/>
      <c r="MRU141" s="4"/>
      <c r="MRV141" s="4"/>
      <c r="MRW141" s="4"/>
      <c r="MRX141" s="4"/>
      <c r="MRY141" s="4"/>
      <c r="MRZ141" s="4"/>
      <c r="MSA141" s="4"/>
      <c r="MSB141" s="4"/>
      <c r="MSC141" s="4"/>
      <c r="MSD141" s="4"/>
      <c r="MSE141" s="4"/>
      <c r="MSF141" s="4"/>
      <c r="MSG141" s="4"/>
      <c r="MSH141" s="4"/>
      <c r="MSI141" s="4"/>
      <c r="MSJ141" s="4"/>
      <c r="MSK141" s="4"/>
      <c r="MSL141" s="4"/>
      <c r="MSM141" s="4"/>
      <c r="MSN141" s="4"/>
      <c r="MSO141" s="4"/>
      <c r="MSP141" s="4"/>
      <c r="MSQ141" s="4"/>
      <c r="MSR141" s="4"/>
      <c r="MSS141" s="4"/>
      <c r="MST141" s="4"/>
      <c r="MSU141" s="4"/>
      <c r="MSV141" s="4"/>
      <c r="MSW141" s="4"/>
      <c r="MSX141" s="4"/>
      <c r="MSY141" s="4"/>
      <c r="MSZ141" s="4"/>
      <c r="MTA141" s="4"/>
      <c r="MTB141" s="4"/>
      <c r="MTC141" s="4"/>
      <c r="MTD141" s="4"/>
      <c r="MTE141" s="4"/>
      <c r="MTF141" s="4"/>
      <c r="MTG141" s="4"/>
      <c r="MTH141" s="4"/>
      <c r="MTI141" s="4"/>
      <c r="MTJ141" s="4"/>
      <c r="MTK141" s="4"/>
      <c r="MTL141" s="4"/>
      <c r="MTM141" s="4"/>
      <c r="MTN141" s="4"/>
      <c r="MTO141" s="4"/>
      <c r="MTP141" s="4"/>
      <c r="MTQ141" s="4"/>
      <c r="MTR141" s="4"/>
      <c r="MTS141" s="4"/>
      <c r="MTT141" s="4"/>
      <c r="MTU141" s="4"/>
      <c r="MTV141" s="4"/>
      <c r="MTW141" s="4"/>
      <c r="MTX141" s="4"/>
      <c r="MTY141" s="4"/>
      <c r="MTZ141" s="4"/>
      <c r="MUA141" s="4"/>
      <c r="MUB141" s="4"/>
      <c r="MUC141" s="4"/>
      <c r="MUD141" s="4"/>
      <c r="MUE141" s="4"/>
      <c r="MUF141" s="4"/>
      <c r="MUG141" s="4"/>
      <c r="MUH141" s="4"/>
      <c r="MUI141" s="4"/>
      <c r="MUJ141" s="4"/>
      <c r="MUK141" s="4"/>
      <c r="MUL141" s="4"/>
      <c r="MUM141" s="4"/>
      <c r="MUN141" s="4"/>
      <c r="MUO141" s="4"/>
      <c r="MUP141" s="4"/>
      <c r="MUQ141" s="4"/>
      <c r="MUR141" s="4"/>
      <c r="MUS141" s="4"/>
      <c r="MUT141" s="4"/>
      <c r="MUU141" s="4"/>
      <c r="MUV141" s="4"/>
      <c r="MUW141" s="4"/>
      <c r="MUX141" s="4"/>
      <c r="MUY141" s="4"/>
      <c r="MUZ141" s="4"/>
      <c r="MVA141" s="4"/>
      <c r="MVB141" s="4"/>
      <c r="MVC141" s="4"/>
      <c r="MVD141" s="4"/>
      <c r="MVE141" s="4"/>
      <c r="MVF141" s="4"/>
      <c r="MVG141" s="4"/>
      <c r="MVH141" s="4"/>
      <c r="MVI141" s="4"/>
      <c r="MVJ141" s="4"/>
      <c r="MVK141" s="4"/>
      <c r="MVL141" s="4"/>
      <c r="MVM141" s="4"/>
      <c r="MVN141" s="4"/>
      <c r="MVO141" s="4"/>
      <c r="MVP141" s="4"/>
      <c r="MVQ141" s="4"/>
      <c r="MVR141" s="4"/>
      <c r="MVS141" s="4"/>
      <c r="MVT141" s="4"/>
      <c r="MVU141" s="4"/>
      <c r="MVV141" s="4"/>
      <c r="MVW141" s="4"/>
      <c r="MVX141" s="4"/>
      <c r="MVY141" s="4"/>
      <c r="MVZ141" s="4"/>
      <c r="MWA141" s="4"/>
      <c r="MWB141" s="4"/>
      <c r="MWC141" s="4"/>
      <c r="MWD141" s="4"/>
      <c r="MWE141" s="4"/>
      <c r="MWF141" s="4"/>
      <c r="MWG141" s="4"/>
      <c r="MWH141" s="4"/>
      <c r="MWI141" s="4"/>
      <c r="MWJ141" s="4"/>
      <c r="MWK141" s="4"/>
      <c r="MWL141" s="4"/>
      <c r="MWM141" s="4"/>
      <c r="MWN141" s="4"/>
      <c r="MWO141" s="4"/>
      <c r="MWP141" s="4"/>
      <c r="MWQ141" s="4"/>
      <c r="MWR141" s="4"/>
      <c r="MWS141" s="4"/>
      <c r="MWT141" s="4"/>
      <c r="MWU141" s="4"/>
      <c r="MWV141" s="4"/>
      <c r="MWW141" s="4"/>
      <c r="MWX141" s="4"/>
      <c r="MWY141" s="4"/>
      <c r="MWZ141" s="4"/>
      <c r="MXA141" s="4"/>
      <c r="MXB141" s="4"/>
      <c r="MXC141" s="4"/>
      <c r="MXD141" s="4"/>
      <c r="MXE141" s="4"/>
      <c r="MXF141" s="4"/>
      <c r="MXG141" s="4"/>
      <c r="MXH141" s="4"/>
      <c r="MXI141" s="4"/>
      <c r="MXJ141" s="4"/>
      <c r="MXK141" s="4"/>
      <c r="MXL141" s="4"/>
      <c r="MXM141" s="4"/>
      <c r="MXN141" s="4"/>
      <c r="MXO141" s="78"/>
      <c r="MXP141" s="78"/>
      <c r="MXQ141" s="78"/>
      <c r="MXR141" s="78"/>
      <c r="MXS141" s="78"/>
      <c r="MXT141" s="78"/>
      <c r="MXU141" s="4"/>
      <c r="MXV141" s="4"/>
      <c r="MXW141" s="4"/>
      <c r="MXX141" s="4"/>
      <c r="MXY141" s="4"/>
      <c r="MXZ141" s="4"/>
      <c r="MYA141" s="4"/>
      <c r="MYB141" s="4"/>
      <c r="MYC141" s="4"/>
      <c r="MYD141" s="4"/>
      <c r="MYE141" s="4"/>
      <c r="MYF141" s="4"/>
      <c r="MYG141" s="4"/>
      <c r="MYH141" s="4"/>
      <c r="MYI141" s="4"/>
      <c r="MYJ141" s="4"/>
      <c r="MYK141" s="4"/>
      <c r="MYL141" s="4"/>
      <c r="MYM141" s="4"/>
      <c r="MYN141" s="4"/>
      <c r="MYO141" s="4"/>
      <c r="MYP141" s="4"/>
      <c r="MYQ141" s="4"/>
      <c r="MYR141" s="4"/>
      <c r="MYS141" s="4"/>
      <c r="MYT141" s="4"/>
      <c r="MYU141" s="4"/>
      <c r="MYV141" s="4"/>
      <c r="MYW141" s="4"/>
      <c r="MYX141" s="4"/>
      <c r="MYY141" s="4"/>
      <c r="MYZ141" s="4"/>
      <c r="MZA141" s="4"/>
      <c r="MZB141" s="4"/>
      <c r="MZC141" s="4"/>
      <c r="MZD141" s="4"/>
      <c r="MZE141" s="4"/>
      <c r="MZF141" s="4"/>
      <c r="MZG141" s="4"/>
      <c r="MZH141" s="4"/>
      <c r="MZI141" s="4"/>
      <c r="MZJ141" s="4"/>
      <c r="MZK141" s="4"/>
      <c r="MZL141" s="4"/>
      <c r="MZM141" s="4"/>
      <c r="MZN141" s="4"/>
      <c r="MZO141" s="4"/>
      <c r="MZP141" s="4"/>
      <c r="MZQ141" s="4"/>
      <c r="MZR141" s="4"/>
      <c r="MZS141" s="4"/>
      <c r="MZT141" s="4"/>
      <c r="MZU141" s="4"/>
      <c r="MZV141" s="4"/>
      <c r="MZW141" s="4"/>
      <c r="MZX141" s="4"/>
      <c r="MZY141" s="4"/>
      <c r="MZZ141" s="4"/>
      <c r="NAA141" s="4"/>
      <c r="NAB141" s="4"/>
      <c r="NAC141" s="4"/>
      <c r="NAD141" s="4"/>
      <c r="NAE141" s="4"/>
      <c r="NAF141" s="4"/>
      <c r="NAG141" s="4"/>
      <c r="NAH141" s="4"/>
      <c r="NAI141" s="4"/>
      <c r="NAJ141" s="4"/>
      <c r="NAK141" s="4"/>
      <c r="NAL141" s="4"/>
      <c r="NAM141" s="4"/>
      <c r="NAN141" s="4"/>
      <c r="NAO141" s="4"/>
      <c r="NAP141" s="4"/>
      <c r="NAQ141" s="4"/>
      <c r="NAR141" s="4"/>
      <c r="NAS141" s="4"/>
      <c r="NAT141" s="4"/>
      <c r="NAU141" s="4"/>
      <c r="NAV141" s="4"/>
      <c r="NAW141" s="4"/>
      <c r="NAX141" s="4"/>
      <c r="NAY141" s="4"/>
      <c r="NAZ141" s="4"/>
      <c r="NBA141" s="4"/>
      <c r="NBB141" s="4"/>
      <c r="NBC141" s="4"/>
      <c r="NBD141" s="4"/>
      <c r="NBE141" s="4"/>
      <c r="NBF141" s="4"/>
      <c r="NBG141" s="4"/>
      <c r="NBH141" s="4"/>
      <c r="NBI141" s="4"/>
      <c r="NBJ141" s="4"/>
      <c r="NBK141" s="4"/>
      <c r="NBL141" s="4"/>
      <c r="NBM141" s="4"/>
      <c r="NBN141" s="4"/>
      <c r="NBO141" s="4"/>
      <c r="NBP141" s="4"/>
      <c r="NBQ141" s="4"/>
      <c r="NBR141" s="4"/>
      <c r="NBS141" s="4"/>
      <c r="NBT141" s="4"/>
      <c r="NBU141" s="4"/>
      <c r="NBV141" s="4"/>
      <c r="NBW141" s="4"/>
      <c r="NBX141" s="4"/>
      <c r="NBY141" s="4"/>
      <c r="NBZ141" s="4"/>
      <c r="NCA141" s="4"/>
      <c r="NCB141" s="4"/>
      <c r="NCC141" s="4"/>
      <c r="NCD141" s="4"/>
      <c r="NCE141" s="4"/>
      <c r="NCF141" s="4"/>
      <c r="NCG141" s="4"/>
      <c r="NCH141" s="4"/>
      <c r="NCI141" s="4"/>
      <c r="NCJ141" s="4"/>
      <c r="NCK141" s="4"/>
      <c r="NCL141" s="4"/>
      <c r="NCM141" s="4"/>
      <c r="NCN141" s="4"/>
      <c r="NCO141" s="4"/>
      <c r="NCP141" s="4"/>
      <c r="NCQ141" s="4"/>
      <c r="NCR141" s="4"/>
      <c r="NCS141" s="4"/>
      <c r="NCT141" s="4"/>
      <c r="NCU141" s="4"/>
      <c r="NCV141" s="4"/>
      <c r="NCW141" s="4"/>
      <c r="NCX141" s="4"/>
      <c r="NCY141" s="4"/>
      <c r="NCZ141" s="4"/>
      <c r="NDA141" s="4"/>
      <c r="NDB141" s="4"/>
      <c r="NDC141" s="4"/>
      <c r="NDD141" s="4"/>
      <c r="NDE141" s="4"/>
      <c r="NDF141" s="4"/>
      <c r="NDG141" s="4"/>
      <c r="NDH141" s="4"/>
      <c r="NDI141" s="4"/>
      <c r="NDJ141" s="4"/>
      <c r="NDK141" s="4"/>
      <c r="NDL141" s="4"/>
      <c r="NDM141" s="4"/>
      <c r="NDN141" s="4"/>
      <c r="NDO141" s="4"/>
      <c r="NDP141" s="4"/>
      <c r="NDQ141" s="4"/>
      <c r="NDR141" s="4"/>
      <c r="NDS141" s="4"/>
      <c r="NDT141" s="4"/>
      <c r="NDU141" s="4"/>
      <c r="NDV141" s="4"/>
      <c r="NDW141" s="4"/>
      <c r="NDX141" s="4"/>
      <c r="NDY141" s="4"/>
      <c r="NDZ141" s="4"/>
      <c r="NEA141" s="4"/>
      <c r="NEB141" s="4"/>
      <c r="NEC141" s="4"/>
      <c r="NED141" s="4"/>
      <c r="NEE141" s="4"/>
      <c r="NEF141" s="4"/>
      <c r="NEG141" s="4"/>
      <c r="NEH141" s="4"/>
      <c r="NEI141" s="4"/>
      <c r="NEJ141" s="4"/>
      <c r="NEK141" s="4"/>
      <c r="NEL141" s="4"/>
      <c r="NEM141" s="4"/>
      <c r="NEN141" s="4"/>
      <c r="NEO141" s="4"/>
      <c r="NEP141" s="4"/>
      <c r="NEQ141" s="4"/>
      <c r="NER141" s="4"/>
      <c r="NES141" s="4"/>
      <c r="NET141" s="4"/>
      <c r="NEU141" s="4"/>
      <c r="NEV141" s="4"/>
      <c r="NEW141" s="4"/>
      <c r="NEX141" s="4"/>
      <c r="NEY141" s="4"/>
      <c r="NEZ141" s="4"/>
      <c r="NFA141" s="4"/>
      <c r="NFB141" s="4"/>
      <c r="NFC141" s="4"/>
      <c r="NFD141" s="4"/>
      <c r="NFE141" s="4"/>
      <c r="NFF141" s="4"/>
      <c r="NFG141" s="4"/>
      <c r="NFH141" s="4"/>
      <c r="NFI141" s="4"/>
      <c r="NFJ141" s="4"/>
      <c r="NFK141" s="4"/>
      <c r="NFL141" s="4"/>
      <c r="NFM141" s="4"/>
      <c r="NFN141" s="4"/>
      <c r="NFO141" s="4"/>
      <c r="NFP141" s="4"/>
      <c r="NFQ141" s="4"/>
      <c r="NFR141" s="4"/>
      <c r="NFS141" s="4"/>
      <c r="NFT141" s="4"/>
      <c r="NFU141" s="4"/>
      <c r="NFV141" s="4"/>
      <c r="NFW141" s="4"/>
      <c r="NFX141" s="4"/>
      <c r="NFY141" s="4"/>
      <c r="NFZ141" s="4"/>
      <c r="NGA141" s="4"/>
      <c r="NGB141" s="4"/>
      <c r="NGC141" s="4"/>
      <c r="NGD141" s="4"/>
      <c r="NGE141" s="4"/>
      <c r="NGF141" s="4"/>
      <c r="NGG141" s="4"/>
      <c r="NGH141" s="4"/>
      <c r="NGI141" s="4"/>
      <c r="NGJ141" s="4"/>
      <c r="NGK141" s="4"/>
      <c r="NGL141" s="4"/>
      <c r="NGM141" s="4"/>
      <c r="NGN141" s="4"/>
      <c r="NGO141" s="4"/>
      <c r="NGP141" s="4"/>
      <c r="NGQ141" s="4"/>
      <c r="NGR141" s="4"/>
      <c r="NGS141" s="4"/>
      <c r="NGT141" s="4"/>
      <c r="NGU141" s="4"/>
      <c r="NGV141" s="4"/>
      <c r="NGW141" s="4"/>
      <c r="NGX141" s="4"/>
      <c r="NGY141" s="4"/>
      <c r="NGZ141" s="4"/>
      <c r="NHA141" s="4"/>
      <c r="NHB141" s="4"/>
      <c r="NHC141" s="4"/>
      <c r="NHD141" s="4"/>
      <c r="NHE141" s="4"/>
      <c r="NHF141" s="4"/>
      <c r="NHG141" s="4"/>
      <c r="NHH141" s="4"/>
      <c r="NHI141" s="4"/>
      <c r="NHJ141" s="4"/>
      <c r="NHK141" s="78"/>
      <c r="NHL141" s="78"/>
      <c r="NHM141" s="78"/>
      <c r="NHN141" s="78"/>
      <c r="NHO141" s="78"/>
      <c r="NHP141" s="78"/>
      <c r="NHQ141" s="4"/>
      <c r="NHR141" s="4"/>
      <c r="NHS141" s="4"/>
      <c r="NHT141" s="4"/>
      <c r="NHU141" s="4"/>
      <c r="NHV141" s="4"/>
      <c r="NHW141" s="4"/>
      <c r="NHX141" s="4"/>
      <c r="NHY141" s="4"/>
      <c r="NHZ141" s="4"/>
      <c r="NIA141" s="4"/>
      <c r="NIB141" s="4"/>
      <c r="NIC141" s="4"/>
      <c r="NID141" s="4"/>
      <c r="NIE141" s="4"/>
      <c r="NIF141" s="4"/>
      <c r="NIG141" s="4"/>
      <c r="NIH141" s="4"/>
      <c r="NII141" s="4"/>
      <c r="NIJ141" s="4"/>
      <c r="NIK141" s="4"/>
      <c r="NIL141" s="4"/>
      <c r="NIM141" s="4"/>
      <c r="NIN141" s="4"/>
      <c r="NIO141" s="4"/>
      <c r="NIP141" s="4"/>
      <c r="NIQ141" s="4"/>
      <c r="NIR141" s="4"/>
      <c r="NIS141" s="4"/>
      <c r="NIT141" s="4"/>
      <c r="NIU141" s="4"/>
      <c r="NIV141" s="4"/>
      <c r="NIW141" s="4"/>
      <c r="NIX141" s="4"/>
      <c r="NIY141" s="4"/>
      <c r="NIZ141" s="4"/>
      <c r="NJA141" s="4"/>
      <c r="NJB141" s="4"/>
      <c r="NJC141" s="4"/>
      <c r="NJD141" s="4"/>
      <c r="NJE141" s="4"/>
      <c r="NJF141" s="4"/>
      <c r="NJG141" s="4"/>
      <c r="NJH141" s="4"/>
      <c r="NJI141" s="4"/>
      <c r="NJJ141" s="4"/>
      <c r="NJK141" s="4"/>
      <c r="NJL141" s="4"/>
      <c r="NJM141" s="4"/>
      <c r="NJN141" s="4"/>
      <c r="NJO141" s="4"/>
      <c r="NJP141" s="4"/>
      <c r="NJQ141" s="4"/>
      <c r="NJR141" s="4"/>
      <c r="NJS141" s="4"/>
      <c r="NJT141" s="4"/>
      <c r="NJU141" s="4"/>
      <c r="NJV141" s="4"/>
      <c r="NJW141" s="4"/>
      <c r="NJX141" s="4"/>
      <c r="NJY141" s="4"/>
      <c r="NJZ141" s="4"/>
      <c r="NKA141" s="4"/>
      <c r="NKB141" s="4"/>
      <c r="NKC141" s="4"/>
      <c r="NKD141" s="4"/>
      <c r="NKE141" s="4"/>
      <c r="NKF141" s="4"/>
      <c r="NKG141" s="4"/>
      <c r="NKH141" s="4"/>
      <c r="NKI141" s="4"/>
      <c r="NKJ141" s="4"/>
      <c r="NKK141" s="4"/>
      <c r="NKL141" s="4"/>
      <c r="NKM141" s="4"/>
      <c r="NKN141" s="4"/>
      <c r="NKO141" s="4"/>
      <c r="NKP141" s="4"/>
      <c r="NKQ141" s="4"/>
      <c r="NKR141" s="4"/>
      <c r="NKS141" s="4"/>
      <c r="NKT141" s="4"/>
      <c r="NKU141" s="4"/>
      <c r="NKV141" s="4"/>
      <c r="NKW141" s="4"/>
      <c r="NKX141" s="4"/>
      <c r="NKY141" s="4"/>
      <c r="NKZ141" s="4"/>
      <c r="NLA141" s="4"/>
      <c r="NLB141" s="4"/>
      <c r="NLC141" s="4"/>
      <c r="NLD141" s="4"/>
      <c r="NLE141" s="4"/>
      <c r="NLF141" s="4"/>
      <c r="NLG141" s="4"/>
      <c r="NLH141" s="4"/>
      <c r="NLI141" s="4"/>
      <c r="NLJ141" s="4"/>
      <c r="NLK141" s="4"/>
      <c r="NLL141" s="4"/>
      <c r="NLM141" s="4"/>
      <c r="NLN141" s="4"/>
      <c r="NLO141" s="4"/>
      <c r="NLP141" s="4"/>
      <c r="NLQ141" s="4"/>
      <c r="NLR141" s="4"/>
      <c r="NLS141" s="4"/>
      <c r="NLT141" s="4"/>
      <c r="NLU141" s="4"/>
      <c r="NLV141" s="4"/>
      <c r="NLW141" s="4"/>
      <c r="NLX141" s="4"/>
      <c r="NLY141" s="4"/>
      <c r="NLZ141" s="4"/>
      <c r="NMA141" s="4"/>
      <c r="NMB141" s="4"/>
      <c r="NMC141" s="4"/>
      <c r="NMD141" s="4"/>
      <c r="NME141" s="4"/>
      <c r="NMF141" s="4"/>
      <c r="NMG141" s="4"/>
      <c r="NMH141" s="4"/>
      <c r="NMI141" s="4"/>
      <c r="NMJ141" s="4"/>
      <c r="NMK141" s="4"/>
      <c r="NML141" s="4"/>
      <c r="NMM141" s="4"/>
      <c r="NMN141" s="4"/>
      <c r="NMO141" s="4"/>
      <c r="NMP141" s="4"/>
      <c r="NMQ141" s="4"/>
      <c r="NMR141" s="4"/>
      <c r="NMS141" s="4"/>
      <c r="NMT141" s="4"/>
      <c r="NMU141" s="4"/>
      <c r="NMV141" s="4"/>
      <c r="NMW141" s="4"/>
      <c r="NMX141" s="4"/>
      <c r="NMY141" s="4"/>
      <c r="NMZ141" s="4"/>
      <c r="NNA141" s="4"/>
      <c r="NNB141" s="4"/>
      <c r="NNC141" s="4"/>
      <c r="NND141" s="4"/>
      <c r="NNE141" s="4"/>
      <c r="NNF141" s="4"/>
      <c r="NNG141" s="4"/>
      <c r="NNH141" s="4"/>
      <c r="NNI141" s="4"/>
      <c r="NNJ141" s="4"/>
      <c r="NNK141" s="4"/>
      <c r="NNL141" s="4"/>
      <c r="NNM141" s="4"/>
      <c r="NNN141" s="4"/>
      <c r="NNO141" s="4"/>
      <c r="NNP141" s="4"/>
      <c r="NNQ141" s="4"/>
      <c r="NNR141" s="4"/>
      <c r="NNS141" s="4"/>
      <c r="NNT141" s="4"/>
      <c r="NNU141" s="4"/>
      <c r="NNV141" s="4"/>
      <c r="NNW141" s="4"/>
      <c r="NNX141" s="4"/>
      <c r="NNY141" s="4"/>
      <c r="NNZ141" s="4"/>
      <c r="NOA141" s="4"/>
      <c r="NOB141" s="4"/>
      <c r="NOC141" s="4"/>
      <c r="NOD141" s="4"/>
      <c r="NOE141" s="4"/>
      <c r="NOF141" s="4"/>
      <c r="NOG141" s="4"/>
      <c r="NOH141" s="4"/>
      <c r="NOI141" s="4"/>
      <c r="NOJ141" s="4"/>
      <c r="NOK141" s="4"/>
      <c r="NOL141" s="4"/>
      <c r="NOM141" s="4"/>
      <c r="NON141" s="4"/>
      <c r="NOO141" s="4"/>
      <c r="NOP141" s="4"/>
      <c r="NOQ141" s="4"/>
      <c r="NOR141" s="4"/>
      <c r="NOS141" s="4"/>
      <c r="NOT141" s="4"/>
      <c r="NOU141" s="4"/>
      <c r="NOV141" s="4"/>
      <c r="NOW141" s="4"/>
      <c r="NOX141" s="4"/>
      <c r="NOY141" s="4"/>
      <c r="NOZ141" s="4"/>
      <c r="NPA141" s="4"/>
      <c r="NPB141" s="4"/>
      <c r="NPC141" s="4"/>
      <c r="NPD141" s="4"/>
      <c r="NPE141" s="4"/>
      <c r="NPF141" s="4"/>
      <c r="NPG141" s="4"/>
      <c r="NPH141" s="4"/>
      <c r="NPI141" s="4"/>
      <c r="NPJ141" s="4"/>
      <c r="NPK141" s="4"/>
      <c r="NPL141" s="4"/>
      <c r="NPM141" s="4"/>
      <c r="NPN141" s="4"/>
      <c r="NPO141" s="4"/>
      <c r="NPP141" s="4"/>
      <c r="NPQ141" s="4"/>
      <c r="NPR141" s="4"/>
      <c r="NPS141" s="4"/>
      <c r="NPT141" s="4"/>
      <c r="NPU141" s="4"/>
      <c r="NPV141" s="4"/>
      <c r="NPW141" s="4"/>
      <c r="NPX141" s="4"/>
      <c r="NPY141" s="4"/>
      <c r="NPZ141" s="4"/>
      <c r="NQA141" s="4"/>
      <c r="NQB141" s="4"/>
      <c r="NQC141" s="4"/>
      <c r="NQD141" s="4"/>
      <c r="NQE141" s="4"/>
      <c r="NQF141" s="4"/>
      <c r="NQG141" s="4"/>
      <c r="NQH141" s="4"/>
      <c r="NQI141" s="4"/>
      <c r="NQJ141" s="4"/>
      <c r="NQK141" s="4"/>
      <c r="NQL141" s="4"/>
      <c r="NQM141" s="4"/>
      <c r="NQN141" s="4"/>
      <c r="NQO141" s="4"/>
      <c r="NQP141" s="4"/>
      <c r="NQQ141" s="4"/>
      <c r="NQR141" s="4"/>
      <c r="NQS141" s="4"/>
      <c r="NQT141" s="4"/>
      <c r="NQU141" s="4"/>
      <c r="NQV141" s="4"/>
      <c r="NQW141" s="4"/>
      <c r="NQX141" s="4"/>
      <c r="NQY141" s="4"/>
      <c r="NQZ141" s="4"/>
      <c r="NRA141" s="4"/>
      <c r="NRB141" s="4"/>
      <c r="NRC141" s="4"/>
      <c r="NRD141" s="4"/>
      <c r="NRE141" s="4"/>
      <c r="NRF141" s="4"/>
      <c r="NRG141" s="78"/>
      <c r="NRH141" s="78"/>
      <c r="NRI141" s="78"/>
      <c r="NRJ141" s="78"/>
      <c r="NRK141" s="78"/>
      <c r="NRL141" s="78"/>
      <c r="NRM141" s="4"/>
      <c r="NRN141" s="4"/>
      <c r="NRO141" s="4"/>
      <c r="NRP141" s="4"/>
      <c r="NRQ141" s="4"/>
      <c r="NRR141" s="4"/>
      <c r="NRS141" s="4"/>
      <c r="NRT141" s="4"/>
      <c r="NRU141" s="4"/>
      <c r="NRV141" s="4"/>
      <c r="NRW141" s="4"/>
      <c r="NRX141" s="4"/>
      <c r="NRY141" s="4"/>
      <c r="NRZ141" s="4"/>
      <c r="NSA141" s="4"/>
      <c r="NSB141" s="4"/>
      <c r="NSC141" s="4"/>
      <c r="NSD141" s="4"/>
      <c r="NSE141" s="4"/>
      <c r="NSF141" s="4"/>
      <c r="NSG141" s="4"/>
      <c r="NSH141" s="4"/>
      <c r="NSI141" s="4"/>
      <c r="NSJ141" s="4"/>
      <c r="NSK141" s="4"/>
      <c r="NSL141" s="4"/>
      <c r="NSM141" s="4"/>
      <c r="NSN141" s="4"/>
      <c r="NSO141" s="4"/>
      <c r="NSP141" s="4"/>
      <c r="NSQ141" s="4"/>
      <c r="NSR141" s="4"/>
      <c r="NSS141" s="4"/>
      <c r="NST141" s="4"/>
      <c r="NSU141" s="4"/>
      <c r="NSV141" s="4"/>
      <c r="NSW141" s="4"/>
      <c r="NSX141" s="4"/>
      <c r="NSY141" s="4"/>
      <c r="NSZ141" s="4"/>
      <c r="NTA141" s="4"/>
      <c r="NTB141" s="4"/>
      <c r="NTC141" s="4"/>
      <c r="NTD141" s="4"/>
      <c r="NTE141" s="4"/>
      <c r="NTF141" s="4"/>
      <c r="NTG141" s="4"/>
      <c r="NTH141" s="4"/>
      <c r="NTI141" s="4"/>
      <c r="NTJ141" s="4"/>
      <c r="NTK141" s="4"/>
      <c r="NTL141" s="4"/>
      <c r="NTM141" s="4"/>
      <c r="NTN141" s="4"/>
      <c r="NTO141" s="4"/>
      <c r="NTP141" s="4"/>
      <c r="NTQ141" s="4"/>
      <c r="NTR141" s="4"/>
      <c r="NTS141" s="4"/>
      <c r="NTT141" s="4"/>
      <c r="NTU141" s="4"/>
      <c r="NTV141" s="4"/>
      <c r="NTW141" s="4"/>
      <c r="NTX141" s="4"/>
      <c r="NTY141" s="4"/>
      <c r="NTZ141" s="4"/>
      <c r="NUA141" s="4"/>
      <c r="NUB141" s="4"/>
      <c r="NUC141" s="4"/>
      <c r="NUD141" s="4"/>
      <c r="NUE141" s="4"/>
      <c r="NUF141" s="4"/>
      <c r="NUG141" s="4"/>
      <c r="NUH141" s="4"/>
      <c r="NUI141" s="4"/>
      <c r="NUJ141" s="4"/>
      <c r="NUK141" s="4"/>
      <c r="NUL141" s="4"/>
      <c r="NUM141" s="4"/>
      <c r="NUN141" s="4"/>
      <c r="NUO141" s="4"/>
      <c r="NUP141" s="4"/>
      <c r="NUQ141" s="4"/>
      <c r="NUR141" s="4"/>
      <c r="NUS141" s="4"/>
      <c r="NUT141" s="4"/>
      <c r="NUU141" s="4"/>
      <c r="NUV141" s="4"/>
      <c r="NUW141" s="4"/>
      <c r="NUX141" s="4"/>
      <c r="NUY141" s="4"/>
      <c r="NUZ141" s="4"/>
      <c r="NVA141" s="4"/>
      <c r="NVB141" s="4"/>
      <c r="NVC141" s="4"/>
      <c r="NVD141" s="4"/>
      <c r="NVE141" s="4"/>
      <c r="NVF141" s="4"/>
      <c r="NVG141" s="4"/>
      <c r="NVH141" s="4"/>
      <c r="NVI141" s="4"/>
      <c r="NVJ141" s="4"/>
      <c r="NVK141" s="4"/>
      <c r="NVL141" s="4"/>
      <c r="NVM141" s="4"/>
      <c r="NVN141" s="4"/>
      <c r="NVO141" s="4"/>
      <c r="NVP141" s="4"/>
      <c r="NVQ141" s="4"/>
      <c r="NVR141" s="4"/>
      <c r="NVS141" s="4"/>
      <c r="NVT141" s="4"/>
      <c r="NVU141" s="4"/>
      <c r="NVV141" s="4"/>
      <c r="NVW141" s="4"/>
      <c r="NVX141" s="4"/>
      <c r="NVY141" s="4"/>
      <c r="NVZ141" s="4"/>
      <c r="NWA141" s="4"/>
      <c r="NWB141" s="4"/>
      <c r="NWC141" s="4"/>
      <c r="NWD141" s="4"/>
      <c r="NWE141" s="4"/>
      <c r="NWF141" s="4"/>
      <c r="NWG141" s="4"/>
      <c r="NWH141" s="4"/>
      <c r="NWI141" s="4"/>
      <c r="NWJ141" s="4"/>
      <c r="NWK141" s="4"/>
      <c r="NWL141" s="4"/>
      <c r="NWM141" s="4"/>
      <c r="NWN141" s="4"/>
      <c r="NWO141" s="4"/>
      <c r="NWP141" s="4"/>
      <c r="NWQ141" s="4"/>
      <c r="NWR141" s="4"/>
      <c r="NWS141" s="4"/>
      <c r="NWT141" s="4"/>
      <c r="NWU141" s="4"/>
      <c r="NWV141" s="4"/>
      <c r="NWW141" s="4"/>
      <c r="NWX141" s="4"/>
      <c r="NWY141" s="4"/>
      <c r="NWZ141" s="4"/>
      <c r="NXA141" s="4"/>
      <c r="NXB141" s="4"/>
      <c r="NXC141" s="4"/>
      <c r="NXD141" s="4"/>
      <c r="NXE141" s="4"/>
      <c r="NXF141" s="4"/>
      <c r="NXG141" s="4"/>
      <c r="NXH141" s="4"/>
      <c r="NXI141" s="4"/>
      <c r="NXJ141" s="4"/>
      <c r="NXK141" s="4"/>
      <c r="NXL141" s="4"/>
      <c r="NXM141" s="4"/>
      <c r="NXN141" s="4"/>
      <c r="NXO141" s="4"/>
      <c r="NXP141" s="4"/>
      <c r="NXQ141" s="4"/>
      <c r="NXR141" s="4"/>
      <c r="NXS141" s="4"/>
      <c r="NXT141" s="4"/>
      <c r="NXU141" s="4"/>
      <c r="NXV141" s="4"/>
      <c r="NXW141" s="4"/>
      <c r="NXX141" s="4"/>
      <c r="NXY141" s="4"/>
      <c r="NXZ141" s="4"/>
      <c r="NYA141" s="4"/>
      <c r="NYB141" s="4"/>
      <c r="NYC141" s="4"/>
      <c r="NYD141" s="4"/>
      <c r="NYE141" s="4"/>
      <c r="NYF141" s="4"/>
      <c r="NYG141" s="4"/>
      <c r="NYH141" s="4"/>
      <c r="NYI141" s="4"/>
      <c r="NYJ141" s="4"/>
      <c r="NYK141" s="4"/>
      <c r="NYL141" s="4"/>
      <c r="NYM141" s="4"/>
      <c r="NYN141" s="4"/>
      <c r="NYO141" s="4"/>
      <c r="NYP141" s="4"/>
      <c r="NYQ141" s="4"/>
      <c r="NYR141" s="4"/>
      <c r="NYS141" s="4"/>
      <c r="NYT141" s="4"/>
      <c r="NYU141" s="4"/>
      <c r="NYV141" s="4"/>
      <c r="NYW141" s="4"/>
      <c r="NYX141" s="4"/>
      <c r="NYY141" s="4"/>
      <c r="NYZ141" s="4"/>
      <c r="NZA141" s="4"/>
      <c r="NZB141" s="4"/>
      <c r="NZC141" s="4"/>
      <c r="NZD141" s="4"/>
      <c r="NZE141" s="4"/>
      <c r="NZF141" s="4"/>
      <c r="NZG141" s="4"/>
      <c r="NZH141" s="4"/>
      <c r="NZI141" s="4"/>
      <c r="NZJ141" s="4"/>
      <c r="NZK141" s="4"/>
      <c r="NZL141" s="4"/>
      <c r="NZM141" s="4"/>
      <c r="NZN141" s="4"/>
      <c r="NZO141" s="4"/>
      <c r="NZP141" s="4"/>
      <c r="NZQ141" s="4"/>
      <c r="NZR141" s="4"/>
      <c r="NZS141" s="4"/>
      <c r="NZT141" s="4"/>
      <c r="NZU141" s="4"/>
      <c r="NZV141" s="4"/>
      <c r="NZW141" s="4"/>
      <c r="NZX141" s="4"/>
      <c r="NZY141" s="4"/>
      <c r="NZZ141" s="4"/>
      <c r="OAA141" s="4"/>
      <c r="OAB141" s="4"/>
      <c r="OAC141" s="4"/>
      <c r="OAD141" s="4"/>
      <c r="OAE141" s="4"/>
      <c r="OAF141" s="4"/>
      <c r="OAG141" s="4"/>
      <c r="OAH141" s="4"/>
      <c r="OAI141" s="4"/>
      <c r="OAJ141" s="4"/>
      <c r="OAK141" s="4"/>
      <c r="OAL141" s="4"/>
      <c r="OAM141" s="4"/>
      <c r="OAN141" s="4"/>
      <c r="OAO141" s="4"/>
      <c r="OAP141" s="4"/>
      <c r="OAQ141" s="4"/>
      <c r="OAR141" s="4"/>
      <c r="OAS141" s="4"/>
      <c r="OAT141" s="4"/>
      <c r="OAU141" s="4"/>
      <c r="OAV141" s="4"/>
      <c r="OAW141" s="4"/>
      <c r="OAX141" s="4"/>
      <c r="OAY141" s="4"/>
      <c r="OAZ141" s="4"/>
      <c r="OBA141" s="4"/>
      <c r="OBB141" s="4"/>
      <c r="OBC141" s="78"/>
      <c r="OBD141" s="78"/>
      <c r="OBE141" s="78"/>
      <c r="OBF141" s="78"/>
      <c r="OBG141" s="78"/>
      <c r="OBH141" s="78"/>
      <c r="OBI141" s="4"/>
      <c r="OBJ141" s="4"/>
      <c r="OBK141" s="4"/>
      <c r="OBL141" s="4"/>
      <c r="OBM141" s="4"/>
      <c r="OBN141" s="4"/>
      <c r="OBO141" s="4"/>
      <c r="OBP141" s="4"/>
      <c r="OBQ141" s="4"/>
      <c r="OBR141" s="4"/>
      <c r="OBS141" s="4"/>
      <c r="OBT141" s="4"/>
      <c r="OBU141" s="4"/>
      <c r="OBV141" s="4"/>
      <c r="OBW141" s="4"/>
      <c r="OBX141" s="4"/>
      <c r="OBY141" s="4"/>
      <c r="OBZ141" s="4"/>
      <c r="OCA141" s="4"/>
      <c r="OCB141" s="4"/>
      <c r="OCC141" s="4"/>
      <c r="OCD141" s="4"/>
      <c r="OCE141" s="4"/>
      <c r="OCF141" s="4"/>
      <c r="OCG141" s="4"/>
      <c r="OCH141" s="4"/>
      <c r="OCI141" s="4"/>
      <c r="OCJ141" s="4"/>
      <c r="OCK141" s="4"/>
      <c r="OCL141" s="4"/>
      <c r="OCM141" s="4"/>
      <c r="OCN141" s="4"/>
      <c r="OCO141" s="4"/>
      <c r="OCP141" s="4"/>
      <c r="OCQ141" s="4"/>
      <c r="OCR141" s="4"/>
      <c r="OCS141" s="4"/>
      <c r="OCT141" s="4"/>
      <c r="OCU141" s="4"/>
      <c r="OCV141" s="4"/>
      <c r="OCW141" s="4"/>
      <c r="OCX141" s="4"/>
      <c r="OCY141" s="4"/>
      <c r="OCZ141" s="4"/>
      <c r="ODA141" s="4"/>
      <c r="ODB141" s="4"/>
      <c r="ODC141" s="4"/>
      <c r="ODD141" s="4"/>
      <c r="ODE141" s="4"/>
      <c r="ODF141" s="4"/>
      <c r="ODG141" s="4"/>
      <c r="ODH141" s="4"/>
      <c r="ODI141" s="4"/>
      <c r="ODJ141" s="4"/>
      <c r="ODK141" s="4"/>
      <c r="ODL141" s="4"/>
      <c r="ODM141" s="4"/>
      <c r="ODN141" s="4"/>
      <c r="ODO141" s="4"/>
      <c r="ODP141" s="4"/>
      <c r="ODQ141" s="4"/>
      <c r="ODR141" s="4"/>
      <c r="ODS141" s="4"/>
      <c r="ODT141" s="4"/>
      <c r="ODU141" s="4"/>
      <c r="ODV141" s="4"/>
      <c r="ODW141" s="4"/>
      <c r="ODX141" s="4"/>
      <c r="ODY141" s="4"/>
      <c r="ODZ141" s="4"/>
      <c r="OEA141" s="4"/>
      <c r="OEB141" s="4"/>
      <c r="OEC141" s="4"/>
      <c r="OED141" s="4"/>
      <c r="OEE141" s="4"/>
      <c r="OEF141" s="4"/>
      <c r="OEG141" s="4"/>
      <c r="OEH141" s="4"/>
      <c r="OEI141" s="4"/>
      <c r="OEJ141" s="4"/>
      <c r="OEK141" s="4"/>
      <c r="OEL141" s="4"/>
      <c r="OEM141" s="4"/>
      <c r="OEN141" s="4"/>
      <c r="OEO141" s="4"/>
      <c r="OEP141" s="4"/>
      <c r="OEQ141" s="4"/>
      <c r="OER141" s="4"/>
      <c r="OES141" s="4"/>
      <c r="OET141" s="4"/>
      <c r="OEU141" s="4"/>
      <c r="OEV141" s="4"/>
      <c r="OEW141" s="4"/>
      <c r="OEX141" s="4"/>
      <c r="OEY141" s="4"/>
      <c r="OEZ141" s="4"/>
      <c r="OFA141" s="4"/>
      <c r="OFB141" s="4"/>
      <c r="OFC141" s="4"/>
      <c r="OFD141" s="4"/>
      <c r="OFE141" s="4"/>
      <c r="OFF141" s="4"/>
      <c r="OFG141" s="4"/>
      <c r="OFH141" s="4"/>
      <c r="OFI141" s="4"/>
      <c r="OFJ141" s="4"/>
      <c r="OFK141" s="4"/>
      <c r="OFL141" s="4"/>
      <c r="OFM141" s="4"/>
      <c r="OFN141" s="4"/>
      <c r="OFO141" s="4"/>
      <c r="OFP141" s="4"/>
      <c r="OFQ141" s="4"/>
      <c r="OFR141" s="4"/>
      <c r="OFS141" s="4"/>
      <c r="OFT141" s="4"/>
      <c r="OFU141" s="4"/>
      <c r="OFV141" s="4"/>
      <c r="OFW141" s="4"/>
      <c r="OFX141" s="4"/>
      <c r="OFY141" s="4"/>
      <c r="OFZ141" s="4"/>
      <c r="OGA141" s="4"/>
      <c r="OGB141" s="4"/>
      <c r="OGC141" s="4"/>
      <c r="OGD141" s="4"/>
      <c r="OGE141" s="4"/>
      <c r="OGF141" s="4"/>
      <c r="OGG141" s="4"/>
      <c r="OGH141" s="4"/>
      <c r="OGI141" s="4"/>
      <c r="OGJ141" s="4"/>
      <c r="OGK141" s="4"/>
      <c r="OGL141" s="4"/>
      <c r="OGM141" s="4"/>
      <c r="OGN141" s="4"/>
      <c r="OGO141" s="4"/>
      <c r="OGP141" s="4"/>
      <c r="OGQ141" s="4"/>
      <c r="OGR141" s="4"/>
      <c r="OGS141" s="4"/>
      <c r="OGT141" s="4"/>
      <c r="OGU141" s="4"/>
      <c r="OGV141" s="4"/>
      <c r="OGW141" s="4"/>
      <c r="OGX141" s="4"/>
      <c r="OGY141" s="4"/>
      <c r="OGZ141" s="4"/>
      <c r="OHA141" s="4"/>
      <c r="OHB141" s="4"/>
      <c r="OHC141" s="4"/>
      <c r="OHD141" s="4"/>
      <c r="OHE141" s="4"/>
      <c r="OHF141" s="4"/>
      <c r="OHG141" s="4"/>
      <c r="OHH141" s="4"/>
      <c r="OHI141" s="4"/>
      <c r="OHJ141" s="4"/>
      <c r="OHK141" s="4"/>
      <c r="OHL141" s="4"/>
      <c r="OHM141" s="4"/>
      <c r="OHN141" s="4"/>
      <c r="OHO141" s="4"/>
      <c r="OHP141" s="4"/>
      <c r="OHQ141" s="4"/>
      <c r="OHR141" s="4"/>
      <c r="OHS141" s="4"/>
      <c r="OHT141" s="4"/>
      <c r="OHU141" s="4"/>
      <c r="OHV141" s="4"/>
      <c r="OHW141" s="4"/>
      <c r="OHX141" s="4"/>
      <c r="OHY141" s="4"/>
      <c r="OHZ141" s="4"/>
      <c r="OIA141" s="4"/>
      <c r="OIB141" s="4"/>
      <c r="OIC141" s="4"/>
      <c r="OID141" s="4"/>
      <c r="OIE141" s="4"/>
      <c r="OIF141" s="4"/>
      <c r="OIG141" s="4"/>
      <c r="OIH141" s="4"/>
      <c r="OII141" s="4"/>
      <c r="OIJ141" s="4"/>
      <c r="OIK141" s="4"/>
      <c r="OIL141" s="4"/>
      <c r="OIM141" s="4"/>
      <c r="OIN141" s="4"/>
      <c r="OIO141" s="4"/>
      <c r="OIP141" s="4"/>
      <c r="OIQ141" s="4"/>
      <c r="OIR141" s="4"/>
      <c r="OIS141" s="4"/>
      <c r="OIT141" s="4"/>
      <c r="OIU141" s="4"/>
      <c r="OIV141" s="4"/>
      <c r="OIW141" s="4"/>
      <c r="OIX141" s="4"/>
      <c r="OIY141" s="4"/>
      <c r="OIZ141" s="4"/>
      <c r="OJA141" s="4"/>
      <c r="OJB141" s="4"/>
      <c r="OJC141" s="4"/>
      <c r="OJD141" s="4"/>
      <c r="OJE141" s="4"/>
      <c r="OJF141" s="4"/>
      <c r="OJG141" s="4"/>
      <c r="OJH141" s="4"/>
      <c r="OJI141" s="4"/>
      <c r="OJJ141" s="4"/>
      <c r="OJK141" s="4"/>
      <c r="OJL141" s="4"/>
      <c r="OJM141" s="4"/>
      <c r="OJN141" s="4"/>
      <c r="OJO141" s="4"/>
      <c r="OJP141" s="4"/>
      <c r="OJQ141" s="4"/>
      <c r="OJR141" s="4"/>
      <c r="OJS141" s="4"/>
      <c r="OJT141" s="4"/>
      <c r="OJU141" s="4"/>
      <c r="OJV141" s="4"/>
      <c r="OJW141" s="4"/>
      <c r="OJX141" s="4"/>
      <c r="OJY141" s="4"/>
      <c r="OJZ141" s="4"/>
      <c r="OKA141" s="4"/>
      <c r="OKB141" s="4"/>
      <c r="OKC141" s="4"/>
      <c r="OKD141" s="4"/>
      <c r="OKE141" s="4"/>
      <c r="OKF141" s="4"/>
      <c r="OKG141" s="4"/>
      <c r="OKH141" s="4"/>
      <c r="OKI141" s="4"/>
      <c r="OKJ141" s="4"/>
      <c r="OKK141" s="4"/>
      <c r="OKL141" s="4"/>
      <c r="OKM141" s="4"/>
      <c r="OKN141" s="4"/>
      <c r="OKO141" s="4"/>
      <c r="OKP141" s="4"/>
      <c r="OKQ141" s="4"/>
      <c r="OKR141" s="4"/>
      <c r="OKS141" s="4"/>
      <c r="OKT141" s="4"/>
      <c r="OKU141" s="4"/>
      <c r="OKV141" s="4"/>
      <c r="OKW141" s="4"/>
      <c r="OKX141" s="4"/>
      <c r="OKY141" s="78"/>
      <c r="OKZ141" s="78"/>
      <c r="OLA141" s="78"/>
      <c r="OLB141" s="78"/>
      <c r="OLC141" s="78"/>
      <c r="OLD141" s="78"/>
      <c r="OLE141" s="4"/>
      <c r="OLF141" s="4"/>
      <c r="OLG141" s="4"/>
      <c r="OLH141" s="4"/>
      <c r="OLI141" s="4"/>
      <c r="OLJ141" s="4"/>
      <c r="OLK141" s="4"/>
      <c r="OLL141" s="4"/>
      <c r="OLM141" s="4"/>
      <c r="OLN141" s="4"/>
      <c r="OLO141" s="4"/>
      <c r="OLP141" s="4"/>
      <c r="OLQ141" s="4"/>
      <c r="OLR141" s="4"/>
      <c r="OLS141" s="4"/>
      <c r="OLT141" s="4"/>
      <c r="OLU141" s="4"/>
      <c r="OLV141" s="4"/>
      <c r="OLW141" s="4"/>
      <c r="OLX141" s="4"/>
      <c r="OLY141" s="4"/>
      <c r="OLZ141" s="4"/>
      <c r="OMA141" s="4"/>
      <c r="OMB141" s="4"/>
      <c r="OMC141" s="4"/>
      <c r="OMD141" s="4"/>
      <c r="OME141" s="4"/>
      <c r="OMF141" s="4"/>
      <c r="OMG141" s="4"/>
      <c r="OMH141" s="4"/>
      <c r="OMI141" s="4"/>
      <c r="OMJ141" s="4"/>
      <c r="OMK141" s="4"/>
      <c r="OML141" s="4"/>
      <c r="OMM141" s="4"/>
      <c r="OMN141" s="4"/>
      <c r="OMO141" s="4"/>
      <c r="OMP141" s="4"/>
      <c r="OMQ141" s="4"/>
      <c r="OMR141" s="4"/>
      <c r="OMS141" s="4"/>
      <c r="OMT141" s="4"/>
      <c r="OMU141" s="4"/>
      <c r="OMV141" s="4"/>
      <c r="OMW141" s="4"/>
      <c r="OMX141" s="4"/>
      <c r="OMY141" s="4"/>
      <c r="OMZ141" s="4"/>
      <c r="ONA141" s="4"/>
      <c r="ONB141" s="4"/>
      <c r="ONC141" s="4"/>
      <c r="OND141" s="4"/>
      <c r="ONE141" s="4"/>
      <c r="ONF141" s="4"/>
      <c r="ONG141" s="4"/>
      <c r="ONH141" s="4"/>
      <c r="ONI141" s="4"/>
      <c r="ONJ141" s="4"/>
      <c r="ONK141" s="4"/>
      <c r="ONL141" s="4"/>
      <c r="ONM141" s="4"/>
      <c r="ONN141" s="4"/>
      <c r="ONO141" s="4"/>
      <c r="ONP141" s="4"/>
      <c r="ONQ141" s="4"/>
      <c r="ONR141" s="4"/>
      <c r="ONS141" s="4"/>
      <c r="ONT141" s="4"/>
      <c r="ONU141" s="4"/>
      <c r="ONV141" s="4"/>
      <c r="ONW141" s="4"/>
      <c r="ONX141" s="4"/>
      <c r="ONY141" s="4"/>
      <c r="ONZ141" s="4"/>
      <c r="OOA141" s="4"/>
      <c r="OOB141" s="4"/>
      <c r="OOC141" s="4"/>
      <c r="OOD141" s="4"/>
      <c r="OOE141" s="4"/>
      <c r="OOF141" s="4"/>
      <c r="OOG141" s="4"/>
      <c r="OOH141" s="4"/>
      <c r="OOI141" s="4"/>
      <c r="OOJ141" s="4"/>
      <c r="OOK141" s="4"/>
      <c r="OOL141" s="4"/>
      <c r="OOM141" s="4"/>
      <c r="OON141" s="4"/>
      <c r="OOO141" s="4"/>
      <c r="OOP141" s="4"/>
      <c r="OOQ141" s="4"/>
      <c r="OOR141" s="4"/>
      <c r="OOS141" s="4"/>
      <c r="OOT141" s="4"/>
      <c r="OOU141" s="4"/>
      <c r="OOV141" s="4"/>
      <c r="OOW141" s="4"/>
      <c r="OOX141" s="4"/>
      <c r="OOY141" s="4"/>
      <c r="OOZ141" s="4"/>
      <c r="OPA141" s="4"/>
      <c r="OPB141" s="4"/>
      <c r="OPC141" s="4"/>
      <c r="OPD141" s="4"/>
      <c r="OPE141" s="4"/>
      <c r="OPF141" s="4"/>
      <c r="OPG141" s="4"/>
      <c r="OPH141" s="4"/>
      <c r="OPI141" s="4"/>
      <c r="OPJ141" s="4"/>
      <c r="OPK141" s="4"/>
      <c r="OPL141" s="4"/>
      <c r="OPM141" s="4"/>
      <c r="OPN141" s="4"/>
      <c r="OPO141" s="4"/>
      <c r="OPP141" s="4"/>
      <c r="OPQ141" s="4"/>
      <c r="OPR141" s="4"/>
      <c r="OPS141" s="4"/>
      <c r="OPT141" s="4"/>
      <c r="OPU141" s="4"/>
      <c r="OPV141" s="4"/>
      <c r="OPW141" s="4"/>
      <c r="OPX141" s="4"/>
      <c r="OPY141" s="4"/>
      <c r="OPZ141" s="4"/>
      <c r="OQA141" s="4"/>
      <c r="OQB141" s="4"/>
      <c r="OQC141" s="4"/>
      <c r="OQD141" s="4"/>
      <c r="OQE141" s="4"/>
      <c r="OQF141" s="4"/>
      <c r="OQG141" s="4"/>
      <c r="OQH141" s="4"/>
      <c r="OQI141" s="4"/>
      <c r="OQJ141" s="4"/>
      <c r="OQK141" s="4"/>
      <c r="OQL141" s="4"/>
      <c r="OQM141" s="4"/>
      <c r="OQN141" s="4"/>
      <c r="OQO141" s="4"/>
      <c r="OQP141" s="4"/>
      <c r="OQQ141" s="4"/>
      <c r="OQR141" s="4"/>
      <c r="OQS141" s="4"/>
      <c r="OQT141" s="4"/>
      <c r="OQU141" s="4"/>
      <c r="OQV141" s="4"/>
      <c r="OQW141" s="4"/>
      <c r="OQX141" s="4"/>
      <c r="OQY141" s="4"/>
      <c r="OQZ141" s="4"/>
      <c r="ORA141" s="4"/>
      <c r="ORB141" s="4"/>
      <c r="ORC141" s="4"/>
      <c r="ORD141" s="4"/>
      <c r="ORE141" s="4"/>
      <c r="ORF141" s="4"/>
      <c r="ORG141" s="4"/>
      <c r="ORH141" s="4"/>
      <c r="ORI141" s="4"/>
      <c r="ORJ141" s="4"/>
      <c r="ORK141" s="4"/>
      <c r="ORL141" s="4"/>
      <c r="ORM141" s="4"/>
      <c r="ORN141" s="4"/>
      <c r="ORO141" s="4"/>
      <c r="ORP141" s="4"/>
      <c r="ORQ141" s="4"/>
      <c r="ORR141" s="4"/>
      <c r="ORS141" s="4"/>
      <c r="ORT141" s="4"/>
      <c r="ORU141" s="4"/>
      <c r="ORV141" s="4"/>
      <c r="ORW141" s="4"/>
      <c r="ORX141" s="4"/>
      <c r="ORY141" s="4"/>
      <c r="ORZ141" s="4"/>
      <c r="OSA141" s="4"/>
      <c r="OSB141" s="4"/>
      <c r="OSC141" s="4"/>
      <c r="OSD141" s="4"/>
      <c r="OSE141" s="4"/>
      <c r="OSF141" s="4"/>
      <c r="OSG141" s="4"/>
      <c r="OSH141" s="4"/>
      <c r="OSI141" s="4"/>
      <c r="OSJ141" s="4"/>
      <c r="OSK141" s="4"/>
      <c r="OSL141" s="4"/>
      <c r="OSM141" s="4"/>
      <c r="OSN141" s="4"/>
      <c r="OSO141" s="4"/>
      <c r="OSP141" s="4"/>
      <c r="OSQ141" s="4"/>
      <c r="OSR141" s="4"/>
      <c r="OSS141" s="4"/>
      <c r="OST141" s="4"/>
      <c r="OSU141" s="4"/>
      <c r="OSV141" s="4"/>
      <c r="OSW141" s="4"/>
      <c r="OSX141" s="4"/>
      <c r="OSY141" s="4"/>
      <c r="OSZ141" s="4"/>
      <c r="OTA141" s="4"/>
      <c r="OTB141" s="4"/>
      <c r="OTC141" s="4"/>
      <c r="OTD141" s="4"/>
      <c r="OTE141" s="4"/>
      <c r="OTF141" s="4"/>
      <c r="OTG141" s="4"/>
      <c r="OTH141" s="4"/>
      <c r="OTI141" s="4"/>
      <c r="OTJ141" s="4"/>
      <c r="OTK141" s="4"/>
      <c r="OTL141" s="4"/>
      <c r="OTM141" s="4"/>
      <c r="OTN141" s="4"/>
      <c r="OTO141" s="4"/>
      <c r="OTP141" s="4"/>
      <c r="OTQ141" s="4"/>
      <c r="OTR141" s="4"/>
      <c r="OTS141" s="4"/>
      <c r="OTT141" s="4"/>
      <c r="OTU141" s="4"/>
      <c r="OTV141" s="4"/>
      <c r="OTW141" s="4"/>
      <c r="OTX141" s="4"/>
      <c r="OTY141" s="4"/>
      <c r="OTZ141" s="4"/>
      <c r="OUA141" s="4"/>
      <c r="OUB141" s="4"/>
      <c r="OUC141" s="4"/>
      <c r="OUD141" s="4"/>
      <c r="OUE141" s="4"/>
      <c r="OUF141" s="4"/>
      <c r="OUG141" s="4"/>
      <c r="OUH141" s="4"/>
      <c r="OUI141" s="4"/>
      <c r="OUJ141" s="4"/>
      <c r="OUK141" s="4"/>
      <c r="OUL141" s="4"/>
      <c r="OUM141" s="4"/>
      <c r="OUN141" s="4"/>
      <c r="OUO141" s="4"/>
      <c r="OUP141" s="4"/>
      <c r="OUQ141" s="4"/>
      <c r="OUR141" s="4"/>
      <c r="OUS141" s="4"/>
      <c r="OUT141" s="4"/>
      <c r="OUU141" s="78"/>
      <c r="OUV141" s="78"/>
      <c r="OUW141" s="78"/>
      <c r="OUX141" s="78"/>
      <c r="OUY141" s="78"/>
      <c r="OUZ141" s="78"/>
      <c r="OVA141" s="4"/>
      <c r="OVB141" s="4"/>
      <c r="OVC141" s="4"/>
      <c r="OVD141" s="4"/>
      <c r="OVE141" s="4"/>
      <c r="OVF141" s="4"/>
      <c r="OVG141" s="4"/>
      <c r="OVH141" s="4"/>
      <c r="OVI141" s="4"/>
      <c r="OVJ141" s="4"/>
      <c r="OVK141" s="4"/>
      <c r="OVL141" s="4"/>
      <c r="OVM141" s="4"/>
      <c r="OVN141" s="4"/>
      <c r="OVO141" s="4"/>
      <c r="OVP141" s="4"/>
      <c r="OVQ141" s="4"/>
      <c r="OVR141" s="4"/>
      <c r="OVS141" s="4"/>
      <c r="OVT141" s="4"/>
      <c r="OVU141" s="4"/>
      <c r="OVV141" s="4"/>
      <c r="OVW141" s="4"/>
      <c r="OVX141" s="4"/>
      <c r="OVY141" s="4"/>
      <c r="OVZ141" s="4"/>
      <c r="OWA141" s="4"/>
      <c r="OWB141" s="4"/>
      <c r="OWC141" s="4"/>
      <c r="OWD141" s="4"/>
      <c r="OWE141" s="4"/>
      <c r="OWF141" s="4"/>
      <c r="OWG141" s="4"/>
      <c r="OWH141" s="4"/>
      <c r="OWI141" s="4"/>
      <c r="OWJ141" s="4"/>
      <c r="OWK141" s="4"/>
      <c r="OWL141" s="4"/>
      <c r="OWM141" s="4"/>
      <c r="OWN141" s="4"/>
      <c r="OWO141" s="4"/>
      <c r="OWP141" s="4"/>
      <c r="OWQ141" s="4"/>
      <c r="OWR141" s="4"/>
      <c r="OWS141" s="4"/>
      <c r="OWT141" s="4"/>
      <c r="OWU141" s="4"/>
      <c r="OWV141" s="4"/>
      <c r="OWW141" s="4"/>
      <c r="OWX141" s="4"/>
      <c r="OWY141" s="4"/>
      <c r="OWZ141" s="4"/>
      <c r="OXA141" s="4"/>
      <c r="OXB141" s="4"/>
      <c r="OXC141" s="4"/>
      <c r="OXD141" s="4"/>
      <c r="OXE141" s="4"/>
      <c r="OXF141" s="4"/>
      <c r="OXG141" s="4"/>
      <c r="OXH141" s="4"/>
      <c r="OXI141" s="4"/>
      <c r="OXJ141" s="4"/>
      <c r="OXK141" s="4"/>
      <c r="OXL141" s="4"/>
      <c r="OXM141" s="4"/>
      <c r="OXN141" s="4"/>
      <c r="OXO141" s="4"/>
      <c r="OXP141" s="4"/>
      <c r="OXQ141" s="4"/>
      <c r="OXR141" s="4"/>
      <c r="OXS141" s="4"/>
      <c r="OXT141" s="4"/>
      <c r="OXU141" s="4"/>
      <c r="OXV141" s="4"/>
      <c r="OXW141" s="4"/>
      <c r="OXX141" s="4"/>
      <c r="OXY141" s="4"/>
      <c r="OXZ141" s="4"/>
      <c r="OYA141" s="4"/>
      <c r="OYB141" s="4"/>
      <c r="OYC141" s="4"/>
      <c r="OYD141" s="4"/>
      <c r="OYE141" s="4"/>
      <c r="OYF141" s="4"/>
      <c r="OYG141" s="4"/>
      <c r="OYH141" s="4"/>
      <c r="OYI141" s="4"/>
      <c r="OYJ141" s="4"/>
      <c r="OYK141" s="4"/>
      <c r="OYL141" s="4"/>
      <c r="OYM141" s="4"/>
      <c r="OYN141" s="4"/>
      <c r="OYO141" s="4"/>
      <c r="OYP141" s="4"/>
      <c r="OYQ141" s="4"/>
      <c r="OYR141" s="4"/>
      <c r="OYS141" s="4"/>
      <c r="OYT141" s="4"/>
      <c r="OYU141" s="4"/>
      <c r="OYV141" s="4"/>
      <c r="OYW141" s="4"/>
      <c r="OYX141" s="4"/>
      <c r="OYY141" s="4"/>
      <c r="OYZ141" s="4"/>
      <c r="OZA141" s="4"/>
      <c r="OZB141" s="4"/>
      <c r="OZC141" s="4"/>
      <c r="OZD141" s="4"/>
      <c r="OZE141" s="4"/>
      <c r="OZF141" s="4"/>
      <c r="OZG141" s="4"/>
      <c r="OZH141" s="4"/>
      <c r="OZI141" s="4"/>
      <c r="OZJ141" s="4"/>
      <c r="OZK141" s="4"/>
      <c r="OZL141" s="4"/>
      <c r="OZM141" s="4"/>
      <c r="OZN141" s="4"/>
      <c r="OZO141" s="4"/>
      <c r="OZP141" s="4"/>
      <c r="OZQ141" s="4"/>
      <c r="OZR141" s="4"/>
      <c r="OZS141" s="4"/>
      <c r="OZT141" s="4"/>
      <c r="OZU141" s="4"/>
      <c r="OZV141" s="4"/>
      <c r="OZW141" s="4"/>
      <c r="OZX141" s="4"/>
      <c r="OZY141" s="4"/>
      <c r="OZZ141" s="4"/>
      <c r="PAA141" s="4"/>
      <c r="PAB141" s="4"/>
      <c r="PAC141" s="4"/>
      <c r="PAD141" s="4"/>
      <c r="PAE141" s="4"/>
      <c r="PAF141" s="4"/>
      <c r="PAG141" s="4"/>
      <c r="PAH141" s="4"/>
      <c r="PAI141" s="4"/>
      <c r="PAJ141" s="4"/>
      <c r="PAK141" s="4"/>
      <c r="PAL141" s="4"/>
      <c r="PAM141" s="4"/>
      <c r="PAN141" s="4"/>
      <c r="PAO141" s="4"/>
      <c r="PAP141" s="4"/>
      <c r="PAQ141" s="4"/>
      <c r="PAR141" s="4"/>
      <c r="PAS141" s="4"/>
      <c r="PAT141" s="4"/>
      <c r="PAU141" s="4"/>
      <c r="PAV141" s="4"/>
      <c r="PAW141" s="4"/>
      <c r="PAX141" s="4"/>
      <c r="PAY141" s="4"/>
      <c r="PAZ141" s="4"/>
      <c r="PBA141" s="4"/>
      <c r="PBB141" s="4"/>
      <c r="PBC141" s="4"/>
      <c r="PBD141" s="4"/>
      <c r="PBE141" s="4"/>
      <c r="PBF141" s="4"/>
      <c r="PBG141" s="4"/>
      <c r="PBH141" s="4"/>
      <c r="PBI141" s="4"/>
      <c r="PBJ141" s="4"/>
      <c r="PBK141" s="4"/>
      <c r="PBL141" s="4"/>
      <c r="PBM141" s="4"/>
      <c r="PBN141" s="4"/>
      <c r="PBO141" s="4"/>
      <c r="PBP141" s="4"/>
      <c r="PBQ141" s="4"/>
      <c r="PBR141" s="4"/>
      <c r="PBS141" s="4"/>
      <c r="PBT141" s="4"/>
      <c r="PBU141" s="4"/>
      <c r="PBV141" s="4"/>
      <c r="PBW141" s="4"/>
      <c r="PBX141" s="4"/>
      <c r="PBY141" s="4"/>
      <c r="PBZ141" s="4"/>
      <c r="PCA141" s="4"/>
      <c r="PCB141" s="4"/>
      <c r="PCC141" s="4"/>
      <c r="PCD141" s="4"/>
      <c r="PCE141" s="4"/>
      <c r="PCF141" s="4"/>
      <c r="PCG141" s="4"/>
      <c r="PCH141" s="4"/>
      <c r="PCI141" s="4"/>
      <c r="PCJ141" s="4"/>
      <c r="PCK141" s="4"/>
      <c r="PCL141" s="4"/>
      <c r="PCM141" s="4"/>
      <c r="PCN141" s="4"/>
      <c r="PCO141" s="4"/>
      <c r="PCP141" s="4"/>
      <c r="PCQ141" s="4"/>
      <c r="PCR141" s="4"/>
      <c r="PCS141" s="4"/>
      <c r="PCT141" s="4"/>
      <c r="PCU141" s="4"/>
      <c r="PCV141" s="4"/>
      <c r="PCW141" s="4"/>
      <c r="PCX141" s="4"/>
      <c r="PCY141" s="4"/>
      <c r="PCZ141" s="4"/>
      <c r="PDA141" s="4"/>
      <c r="PDB141" s="4"/>
      <c r="PDC141" s="4"/>
      <c r="PDD141" s="4"/>
      <c r="PDE141" s="4"/>
      <c r="PDF141" s="4"/>
      <c r="PDG141" s="4"/>
      <c r="PDH141" s="4"/>
      <c r="PDI141" s="4"/>
      <c r="PDJ141" s="4"/>
      <c r="PDK141" s="4"/>
      <c r="PDL141" s="4"/>
      <c r="PDM141" s="4"/>
      <c r="PDN141" s="4"/>
      <c r="PDO141" s="4"/>
      <c r="PDP141" s="4"/>
      <c r="PDQ141" s="4"/>
      <c r="PDR141" s="4"/>
      <c r="PDS141" s="4"/>
      <c r="PDT141" s="4"/>
      <c r="PDU141" s="4"/>
      <c r="PDV141" s="4"/>
      <c r="PDW141" s="4"/>
      <c r="PDX141" s="4"/>
      <c r="PDY141" s="4"/>
      <c r="PDZ141" s="4"/>
      <c r="PEA141" s="4"/>
      <c r="PEB141" s="4"/>
      <c r="PEC141" s="4"/>
      <c r="PED141" s="4"/>
      <c r="PEE141" s="4"/>
      <c r="PEF141" s="4"/>
      <c r="PEG141" s="4"/>
      <c r="PEH141" s="4"/>
      <c r="PEI141" s="4"/>
      <c r="PEJ141" s="4"/>
      <c r="PEK141" s="4"/>
      <c r="PEL141" s="4"/>
      <c r="PEM141" s="4"/>
      <c r="PEN141" s="4"/>
      <c r="PEO141" s="4"/>
      <c r="PEP141" s="4"/>
      <c r="PEQ141" s="78"/>
      <c r="PER141" s="78"/>
      <c r="PES141" s="78"/>
      <c r="PET141" s="78"/>
      <c r="PEU141" s="78"/>
      <c r="PEV141" s="78"/>
      <c r="PEW141" s="4"/>
      <c r="PEX141" s="4"/>
      <c r="PEY141" s="4"/>
      <c r="PEZ141" s="4"/>
      <c r="PFA141" s="4"/>
      <c r="PFB141" s="4"/>
      <c r="PFC141" s="4"/>
      <c r="PFD141" s="4"/>
      <c r="PFE141" s="4"/>
      <c r="PFF141" s="4"/>
      <c r="PFG141" s="4"/>
      <c r="PFH141" s="4"/>
      <c r="PFI141" s="4"/>
      <c r="PFJ141" s="4"/>
      <c r="PFK141" s="4"/>
      <c r="PFL141" s="4"/>
      <c r="PFM141" s="4"/>
      <c r="PFN141" s="4"/>
      <c r="PFO141" s="4"/>
      <c r="PFP141" s="4"/>
      <c r="PFQ141" s="4"/>
      <c r="PFR141" s="4"/>
      <c r="PFS141" s="4"/>
      <c r="PFT141" s="4"/>
      <c r="PFU141" s="4"/>
      <c r="PFV141" s="4"/>
      <c r="PFW141" s="4"/>
      <c r="PFX141" s="4"/>
      <c r="PFY141" s="4"/>
      <c r="PFZ141" s="4"/>
      <c r="PGA141" s="4"/>
      <c r="PGB141" s="4"/>
      <c r="PGC141" s="4"/>
      <c r="PGD141" s="4"/>
      <c r="PGE141" s="4"/>
      <c r="PGF141" s="4"/>
      <c r="PGG141" s="4"/>
      <c r="PGH141" s="4"/>
      <c r="PGI141" s="4"/>
      <c r="PGJ141" s="4"/>
      <c r="PGK141" s="4"/>
      <c r="PGL141" s="4"/>
      <c r="PGM141" s="4"/>
      <c r="PGN141" s="4"/>
      <c r="PGO141" s="4"/>
      <c r="PGP141" s="4"/>
      <c r="PGQ141" s="4"/>
      <c r="PGR141" s="4"/>
      <c r="PGS141" s="4"/>
      <c r="PGT141" s="4"/>
      <c r="PGU141" s="4"/>
      <c r="PGV141" s="4"/>
      <c r="PGW141" s="4"/>
      <c r="PGX141" s="4"/>
      <c r="PGY141" s="4"/>
      <c r="PGZ141" s="4"/>
      <c r="PHA141" s="4"/>
      <c r="PHB141" s="4"/>
      <c r="PHC141" s="4"/>
      <c r="PHD141" s="4"/>
      <c r="PHE141" s="4"/>
      <c r="PHF141" s="4"/>
      <c r="PHG141" s="4"/>
      <c r="PHH141" s="4"/>
      <c r="PHI141" s="4"/>
      <c r="PHJ141" s="4"/>
      <c r="PHK141" s="4"/>
      <c r="PHL141" s="4"/>
      <c r="PHM141" s="4"/>
      <c r="PHN141" s="4"/>
      <c r="PHO141" s="4"/>
      <c r="PHP141" s="4"/>
      <c r="PHQ141" s="4"/>
      <c r="PHR141" s="4"/>
      <c r="PHS141" s="4"/>
      <c r="PHT141" s="4"/>
      <c r="PHU141" s="4"/>
      <c r="PHV141" s="4"/>
      <c r="PHW141" s="4"/>
      <c r="PHX141" s="4"/>
      <c r="PHY141" s="4"/>
      <c r="PHZ141" s="4"/>
      <c r="PIA141" s="4"/>
      <c r="PIB141" s="4"/>
      <c r="PIC141" s="4"/>
      <c r="PID141" s="4"/>
      <c r="PIE141" s="4"/>
      <c r="PIF141" s="4"/>
      <c r="PIG141" s="4"/>
      <c r="PIH141" s="4"/>
      <c r="PII141" s="4"/>
      <c r="PIJ141" s="4"/>
      <c r="PIK141" s="4"/>
      <c r="PIL141" s="4"/>
      <c r="PIM141" s="4"/>
      <c r="PIN141" s="4"/>
      <c r="PIO141" s="4"/>
      <c r="PIP141" s="4"/>
      <c r="PIQ141" s="4"/>
      <c r="PIR141" s="4"/>
      <c r="PIS141" s="4"/>
      <c r="PIT141" s="4"/>
      <c r="PIU141" s="4"/>
      <c r="PIV141" s="4"/>
      <c r="PIW141" s="4"/>
      <c r="PIX141" s="4"/>
      <c r="PIY141" s="4"/>
      <c r="PIZ141" s="4"/>
      <c r="PJA141" s="4"/>
      <c r="PJB141" s="4"/>
      <c r="PJC141" s="4"/>
      <c r="PJD141" s="4"/>
      <c r="PJE141" s="4"/>
      <c r="PJF141" s="4"/>
      <c r="PJG141" s="4"/>
      <c r="PJH141" s="4"/>
      <c r="PJI141" s="4"/>
      <c r="PJJ141" s="4"/>
      <c r="PJK141" s="4"/>
      <c r="PJL141" s="4"/>
      <c r="PJM141" s="4"/>
      <c r="PJN141" s="4"/>
      <c r="PJO141" s="4"/>
      <c r="PJP141" s="4"/>
      <c r="PJQ141" s="4"/>
      <c r="PJR141" s="4"/>
      <c r="PJS141" s="4"/>
      <c r="PJT141" s="4"/>
      <c r="PJU141" s="4"/>
      <c r="PJV141" s="4"/>
      <c r="PJW141" s="4"/>
      <c r="PJX141" s="4"/>
      <c r="PJY141" s="4"/>
      <c r="PJZ141" s="4"/>
      <c r="PKA141" s="4"/>
      <c r="PKB141" s="4"/>
      <c r="PKC141" s="4"/>
      <c r="PKD141" s="4"/>
      <c r="PKE141" s="4"/>
      <c r="PKF141" s="4"/>
      <c r="PKG141" s="4"/>
      <c r="PKH141" s="4"/>
      <c r="PKI141" s="4"/>
      <c r="PKJ141" s="4"/>
      <c r="PKK141" s="4"/>
      <c r="PKL141" s="4"/>
      <c r="PKM141" s="4"/>
      <c r="PKN141" s="4"/>
      <c r="PKO141" s="4"/>
      <c r="PKP141" s="4"/>
      <c r="PKQ141" s="4"/>
      <c r="PKR141" s="4"/>
      <c r="PKS141" s="4"/>
      <c r="PKT141" s="4"/>
      <c r="PKU141" s="4"/>
      <c r="PKV141" s="4"/>
      <c r="PKW141" s="4"/>
      <c r="PKX141" s="4"/>
      <c r="PKY141" s="4"/>
      <c r="PKZ141" s="4"/>
      <c r="PLA141" s="4"/>
      <c r="PLB141" s="4"/>
      <c r="PLC141" s="4"/>
      <c r="PLD141" s="4"/>
      <c r="PLE141" s="4"/>
      <c r="PLF141" s="4"/>
      <c r="PLG141" s="4"/>
      <c r="PLH141" s="4"/>
      <c r="PLI141" s="4"/>
      <c r="PLJ141" s="4"/>
      <c r="PLK141" s="4"/>
      <c r="PLL141" s="4"/>
      <c r="PLM141" s="4"/>
      <c r="PLN141" s="4"/>
      <c r="PLO141" s="4"/>
      <c r="PLP141" s="4"/>
      <c r="PLQ141" s="4"/>
      <c r="PLR141" s="4"/>
      <c r="PLS141" s="4"/>
      <c r="PLT141" s="4"/>
      <c r="PLU141" s="4"/>
      <c r="PLV141" s="4"/>
      <c r="PLW141" s="4"/>
      <c r="PLX141" s="4"/>
      <c r="PLY141" s="4"/>
      <c r="PLZ141" s="4"/>
      <c r="PMA141" s="4"/>
      <c r="PMB141" s="4"/>
      <c r="PMC141" s="4"/>
      <c r="PMD141" s="4"/>
      <c r="PME141" s="4"/>
      <c r="PMF141" s="4"/>
      <c r="PMG141" s="4"/>
      <c r="PMH141" s="4"/>
      <c r="PMI141" s="4"/>
      <c r="PMJ141" s="4"/>
      <c r="PMK141" s="4"/>
      <c r="PML141" s="4"/>
      <c r="PMM141" s="4"/>
      <c r="PMN141" s="4"/>
      <c r="PMO141" s="4"/>
      <c r="PMP141" s="4"/>
      <c r="PMQ141" s="4"/>
      <c r="PMR141" s="4"/>
      <c r="PMS141" s="4"/>
      <c r="PMT141" s="4"/>
      <c r="PMU141" s="4"/>
      <c r="PMV141" s="4"/>
      <c r="PMW141" s="4"/>
      <c r="PMX141" s="4"/>
      <c r="PMY141" s="4"/>
      <c r="PMZ141" s="4"/>
      <c r="PNA141" s="4"/>
      <c r="PNB141" s="4"/>
      <c r="PNC141" s="4"/>
      <c r="PND141" s="4"/>
      <c r="PNE141" s="4"/>
      <c r="PNF141" s="4"/>
      <c r="PNG141" s="4"/>
      <c r="PNH141" s="4"/>
      <c r="PNI141" s="4"/>
      <c r="PNJ141" s="4"/>
      <c r="PNK141" s="4"/>
      <c r="PNL141" s="4"/>
      <c r="PNM141" s="4"/>
      <c r="PNN141" s="4"/>
      <c r="PNO141" s="4"/>
      <c r="PNP141" s="4"/>
      <c r="PNQ141" s="4"/>
      <c r="PNR141" s="4"/>
      <c r="PNS141" s="4"/>
      <c r="PNT141" s="4"/>
      <c r="PNU141" s="4"/>
      <c r="PNV141" s="4"/>
      <c r="PNW141" s="4"/>
      <c r="PNX141" s="4"/>
      <c r="PNY141" s="4"/>
      <c r="PNZ141" s="4"/>
      <c r="POA141" s="4"/>
      <c r="POB141" s="4"/>
      <c r="POC141" s="4"/>
      <c r="POD141" s="4"/>
      <c r="POE141" s="4"/>
      <c r="POF141" s="4"/>
      <c r="POG141" s="4"/>
      <c r="POH141" s="4"/>
      <c r="POI141" s="4"/>
      <c r="POJ141" s="4"/>
      <c r="POK141" s="4"/>
      <c r="POL141" s="4"/>
      <c r="POM141" s="78"/>
      <c r="PON141" s="78"/>
      <c r="POO141" s="78"/>
      <c r="POP141" s="78"/>
      <c r="POQ141" s="78"/>
      <c r="POR141" s="78"/>
      <c r="POS141" s="4"/>
      <c r="POT141" s="4"/>
      <c r="POU141" s="4"/>
      <c r="POV141" s="4"/>
      <c r="POW141" s="4"/>
      <c r="POX141" s="4"/>
      <c r="POY141" s="4"/>
      <c r="POZ141" s="4"/>
      <c r="PPA141" s="4"/>
      <c r="PPB141" s="4"/>
      <c r="PPC141" s="4"/>
      <c r="PPD141" s="4"/>
      <c r="PPE141" s="4"/>
      <c r="PPF141" s="4"/>
      <c r="PPG141" s="4"/>
      <c r="PPH141" s="4"/>
      <c r="PPI141" s="4"/>
      <c r="PPJ141" s="4"/>
      <c r="PPK141" s="4"/>
      <c r="PPL141" s="4"/>
      <c r="PPM141" s="4"/>
      <c r="PPN141" s="4"/>
      <c r="PPO141" s="4"/>
      <c r="PPP141" s="4"/>
      <c r="PPQ141" s="4"/>
      <c r="PPR141" s="4"/>
      <c r="PPS141" s="4"/>
      <c r="PPT141" s="4"/>
      <c r="PPU141" s="4"/>
      <c r="PPV141" s="4"/>
      <c r="PPW141" s="4"/>
      <c r="PPX141" s="4"/>
      <c r="PPY141" s="4"/>
      <c r="PPZ141" s="4"/>
      <c r="PQA141" s="4"/>
      <c r="PQB141" s="4"/>
      <c r="PQC141" s="4"/>
      <c r="PQD141" s="4"/>
      <c r="PQE141" s="4"/>
      <c r="PQF141" s="4"/>
      <c r="PQG141" s="4"/>
      <c r="PQH141" s="4"/>
      <c r="PQI141" s="4"/>
      <c r="PQJ141" s="4"/>
      <c r="PQK141" s="4"/>
      <c r="PQL141" s="4"/>
      <c r="PQM141" s="4"/>
      <c r="PQN141" s="4"/>
      <c r="PQO141" s="4"/>
      <c r="PQP141" s="4"/>
      <c r="PQQ141" s="4"/>
      <c r="PQR141" s="4"/>
      <c r="PQS141" s="4"/>
      <c r="PQT141" s="4"/>
      <c r="PQU141" s="4"/>
      <c r="PQV141" s="4"/>
      <c r="PQW141" s="4"/>
      <c r="PQX141" s="4"/>
      <c r="PQY141" s="4"/>
      <c r="PQZ141" s="4"/>
      <c r="PRA141" s="4"/>
      <c r="PRB141" s="4"/>
      <c r="PRC141" s="4"/>
      <c r="PRD141" s="4"/>
      <c r="PRE141" s="4"/>
      <c r="PRF141" s="4"/>
      <c r="PRG141" s="4"/>
      <c r="PRH141" s="4"/>
      <c r="PRI141" s="4"/>
      <c r="PRJ141" s="4"/>
      <c r="PRK141" s="4"/>
      <c r="PRL141" s="4"/>
      <c r="PRM141" s="4"/>
      <c r="PRN141" s="4"/>
      <c r="PRO141" s="4"/>
      <c r="PRP141" s="4"/>
      <c r="PRQ141" s="4"/>
      <c r="PRR141" s="4"/>
      <c r="PRS141" s="4"/>
      <c r="PRT141" s="4"/>
      <c r="PRU141" s="4"/>
      <c r="PRV141" s="4"/>
      <c r="PRW141" s="4"/>
      <c r="PRX141" s="4"/>
      <c r="PRY141" s="4"/>
      <c r="PRZ141" s="4"/>
      <c r="PSA141" s="4"/>
      <c r="PSB141" s="4"/>
      <c r="PSC141" s="4"/>
      <c r="PSD141" s="4"/>
      <c r="PSE141" s="4"/>
      <c r="PSF141" s="4"/>
      <c r="PSG141" s="4"/>
      <c r="PSH141" s="4"/>
      <c r="PSI141" s="4"/>
      <c r="PSJ141" s="4"/>
      <c r="PSK141" s="4"/>
      <c r="PSL141" s="4"/>
      <c r="PSM141" s="4"/>
      <c r="PSN141" s="4"/>
      <c r="PSO141" s="4"/>
      <c r="PSP141" s="4"/>
      <c r="PSQ141" s="4"/>
      <c r="PSR141" s="4"/>
      <c r="PSS141" s="4"/>
      <c r="PST141" s="4"/>
      <c r="PSU141" s="4"/>
      <c r="PSV141" s="4"/>
      <c r="PSW141" s="4"/>
      <c r="PSX141" s="4"/>
      <c r="PSY141" s="4"/>
      <c r="PSZ141" s="4"/>
      <c r="PTA141" s="4"/>
      <c r="PTB141" s="4"/>
      <c r="PTC141" s="4"/>
      <c r="PTD141" s="4"/>
      <c r="PTE141" s="4"/>
      <c r="PTF141" s="4"/>
      <c r="PTG141" s="4"/>
      <c r="PTH141" s="4"/>
      <c r="PTI141" s="4"/>
      <c r="PTJ141" s="4"/>
      <c r="PTK141" s="4"/>
      <c r="PTL141" s="4"/>
      <c r="PTM141" s="4"/>
      <c r="PTN141" s="4"/>
      <c r="PTO141" s="4"/>
      <c r="PTP141" s="4"/>
      <c r="PTQ141" s="4"/>
      <c r="PTR141" s="4"/>
      <c r="PTS141" s="4"/>
      <c r="PTT141" s="4"/>
      <c r="PTU141" s="4"/>
      <c r="PTV141" s="4"/>
      <c r="PTW141" s="4"/>
      <c r="PTX141" s="4"/>
      <c r="PTY141" s="4"/>
      <c r="PTZ141" s="4"/>
      <c r="PUA141" s="4"/>
      <c r="PUB141" s="4"/>
      <c r="PUC141" s="4"/>
      <c r="PUD141" s="4"/>
      <c r="PUE141" s="4"/>
      <c r="PUF141" s="4"/>
      <c r="PUG141" s="4"/>
      <c r="PUH141" s="4"/>
      <c r="PUI141" s="4"/>
      <c r="PUJ141" s="4"/>
      <c r="PUK141" s="4"/>
      <c r="PUL141" s="4"/>
      <c r="PUM141" s="4"/>
      <c r="PUN141" s="4"/>
      <c r="PUO141" s="4"/>
      <c r="PUP141" s="4"/>
      <c r="PUQ141" s="4"/>
      <c r="PUR141" s="4"/>
      <c r="PUS141" s="4"/>
      <c r="PUT141" s="4"/>
      <c r="PUU141" s="4"/>
      <c r="PUV141" s="4"/>
      <c r="PUW141" s="4"/>
      <c r="PUX141" s="4"/>
      <c r="PUY141" s="4"/>
      <c r="PUZ141" s="4"/>
      <c r="PVA141" s="4"/>
      <c r="PVB141" s="4"/>
      <c r="PVC141" s="4"/>
      <c r="PVD141" s="4"/>
      <c r="PVE141" s="4"/>
      <c r="PVF141" s="4"/>
      <c r="PVG141" s="4"/>
      <c r="PVH141" s="4"/>
      <c r="PVI141" s="4"/>
      <c r="PVJ141" s="4"/>
      <c r="PVK141" s="4"/>
      <c r="PVL141" s="4"/>
      <c r="PVM141" s="4"/>
      <c r="PVN141" s="4"/>
      <c r="PVO141" s="4"/>
      <c r="PVP141" s="4"/>
      <c r="PVQ141" s="4"/>
      <c r="PVR141" s="4"/>
      <c r="PVS141" s="4"/>
      <c r="PVT141" s="4"/>
      <c r="PVU141" s="4"/>
      <c r="PVV141" s="4"/>
      <c r="PVW141" s="4"/>
      <c r="PVX141" s="4"/>
      <c r="PVY141" s="4"/>
      <c r="PVZ141" s="4"/>
      <c r="PWA141" s="4"/>
      <c r="PWB141" s="4"/>
      <c r="PWC141" s="4"/>
      <c r="PWD141" s="4"/>
      <c r="PWE141" s="4"/>
      <c r="PWF141" s="4"/>
      <c r="PWG141" s="4"/>
      <c r="PWH141" s="4"/>
      <c r="PWI141" s="4"/>
      <c r="PWJ141" s="4"/>
      <c r="PWK141" s="4"/>
      <c r="PWL141" s="4"/>
      <c r="PWM141" s="4"/>
      <c r="PWN141" s="4"/>
      <c r="PWO141" s="4"/>
      <c r="PWP141" s="4"/>
      <c r="PWQ141" s="4"/>
      <c r="PWR141" s="4"/>
      <c r="PWS141" s="4"/>
      <c r="PWT141" s="4"/>
      <c r="PWU141" s="4"/>
      <c r="PWV141" s="4"/>
      <c r="PWW141" s="4"/>
      <c r="PWX141" s="4"/>
      <c r="PWY141" s="4"/>
      <c r="PWZ141" s="4"/>
      <c r="PXA141" s="4"/>
      <c r="PXB141" s="4"/>
      <c r="PXC141" s="4"/>
      <c r="PXD141" s="4"/>
      <c r="PXE141" s="4"/>
      <c r="PXF141" s="4"/>
      <c r="PXG141" s="4"/>
      <c r="PXH141" s="4"/>
      <c r="PXI141" s="4"/>
      <c r="PXJ141" s="4"/>
      <c r="PXK141" s="4"/>
      <c r="PXL141" s="4"/>
      <c r="PXM141" s="4"/>
      <c r="PXN141" s="4"/>
      <c r="PXO141" s="4"/>
      <c r="PXP141" s="4"/>
      <c r="PXQ141" s="4"/>
      <c r="PXR141" s="4"/>
      <c r="PXS141" s="4"/>
      <c r="PXT141" s="4"/>
      <c r="PXU141" s="4"/>
      <c r="PXV141" s="4"/>
      <c r="PXW141" s="4"/>
      <c r="PXX141" s="4"/>
      <c r="PXY141" s="4"/>
      <c r="PXZ141" s="4"/>
      <c r="PYA141" s="4"/>
      <c r="PYB141" s="4"/>
      <c r="PYC141" s="4"/>
      <c r="PYD141" s="4"/>
      <c r="PYE141" s="4"/>
      <c r="PYF141" s="4"/>
      <c r="PYG141" s="4"/>
      <c r="PYH141" s="4"/>
      <c r="PYI141" s="78"/>
      <c r="PYJ141" s="78"/>
      <c r="PYK141" s="78"/>
      <c r="PYL141" s="78"/>
      <c r="PYM141" s="78"/>
      <c r="PYN141" s="78"/>
      <c r="PYO141" s="4"/>
      <c r="PYP141" s="4"/>
      <c r="PYQ141" s="4"/>
      <c r="PYR141" s="4"/>
      <c r="PYS141" s="4"/>
      <c r="PYT141" s="4"/>
      <c r="PYU141" s="4"/>
      <c r="PYV141" s="4"/>
      <c r="PYW141" s="4"/>
      <c r="PYX141" s="4"/>
      <c r="PYY141" s="4"/>
      <c r="PYZ141" s="4"/>
      <c r="PZA141" s="4"/>
      <c r="PZB141" s="4"/>
      <c r="PZC141" s="4"/>
      <c r="PZD141" s="4"/>
      <c r="PZE141" s="4"/>
      <c r="PZF141" s="4"/>
      <c r="PZG141" s="4"/>
      <c r="PZH141" s="4"/>
      <c r="PZI141" s="4"/>
      <c r="PZJ141" s="4"/>
      <c r="PZK141" s="4"/>
      <c r="PZL141" s="4"/>
      <c r="PZM141" s="4"/>
      <c r="PZN141" s="4"/>
      <c r="PZO141" s="4"/>
      <c r="PZP141" s="4"/>
      <c r="PZQ141" s="4"/>
      <c r="PZR141" s="4"/>
      <c r="PZS141" s="4"/>
      <c r="PZT141" s="4"/>
      <c r="PZU141" s="4"/>
      <c r="PZV141" s="4"/>
      <c r="PZW141" s="4"/>
      <c r="PZX141" s="4"/>
      <c r="PZY141" s="4"/>
      <c r="PZZ141" s="4"/>
      <c r="QAA141" s="4"/>
      <c r="QAB141" s="4"/>
      <c r="QAC141" s="4"/>
      <c r="QAD141" s="4"/>
      <c r="QAE141" s="4"/>
      <c r="QAF141" s="4"/>
      <c r="QAG141" s="4"/>
      <c r="QAH141" s="4"/>
      <c r="QAI141" s="4"/>
      <c r="QAJ141" s="4"/>
      <c r="QAK141" s="4"/>
      <c r="QAL141" s="4"/>
      <c r="QAM141" s="4"/>
      <c r="QAN141" s="4"/>
      <c r="QAO141" s="4"/>
      <c r="QAP141" s="4"/>
      <c r="QAQ141" s="4"/>
      <c r="QAR141" s="4"/>
      <c r="QAS141" s="4"/>
      <c r="QAT141" s="4"/>
      <c r="QAU141" s="4"/>
      <c r="QAV141" s="4"/>
      <c r="QAW141" s="4"/>
      <c r="QAX141" s="4"/>
      <c r="QAY141" s="4"/>
      <c r="QAZ141" s="4"/>
      <c r="QBA141" s="4"/>
      <c r="QBB141" s="4"/>
      <c r="QBC141" s="4"/>
      <c r="QBD141" s="4"/>
      <c r="QBE141" s="4"/>
      <c r="QBF141" s="4"/>
      <c r="QBG141" s="4"/>
      <c r="QBH141" s="4"/>
      <c r="QBI141" s="4"/>
      <c r="QBJ141" s="4"/>
      <c r="QBK141" s="4"/>
      <c r="QBL141" s="4"/>
      <c r="QBM141" s="4"/>
      <c r="QBN141" s="4"/>
      <c r="QBO141" s="4"/>
      <c r="QBP141" s="4"/>
      <c r="QBQ141" s="4"/>
      <c r="QBR141" s="4"/>
      <c r="QBS141" s="4"/>
      <c r="QBT141" s="4"/>
      <c r="QBU141" s="4"/>
      <c r="QBV141" s="4"/>
      <c r="QBW141" s="4"/>
      <c r="QBX141" s="4"/>
      <c r="QBY141" s="4"/>
      <c r="QBZ141" s="4"/>
      <c r="QCA141" s="4"/>
      <c r="QCB141" s="4"/>
      <c r="QCC141" s="4"/>
      <c r="QCD141" s="4"/>
      <c r="QCE141" s="4"/>
      <c r="QCF141" s="4"/>
      <c r="QCG141" s="4"/>
      <c r="QCH141" s="4"/>
      <c r="QCI141" s="4"/>
      <c r="QCJ141" s="4"/>
      <c r="QCK141" s="4"/>
      <c r="QCL141" s="4"/>
      <c r="QCM141" s="4"/>
      <c r="QCN141" s="4"/>
      <c r="QCO141" s="4"/>
      <c r="QCP141" s="4"/>
      <c r="QCQ141" s="4"/>
      <c r="QCR141" s="4"/>
      <c r="QCS141" s="4"/>
      <c r="QCT141" s="4"/>
      <c r="QCU141" s="4"/>
      <c r="QCV141" s="4"/>
      <c r="QCW141" s="4"/>
      <c r="QCX141" s="4"/>
      <c r="QCY141" s="4"/>
      <c r="QCZ141" s="4"/>
      <c r="QDA141" s="4"/>
      <c r="QDB141" s="4"/>
      <c r="QDC141" s="4"/>
      <c r="QDD141" s="4"/>
      <c r="QDE141" s="4"/>
      <c r="QDF141" s="4"/>
      <c r="QDG141" s="4"/>
      <c r="QDH141" s="4"/>
      <c r="QDI141" s="4"/>
      <c r="QDJ141" s="4"/>
      <c r="QDK141" s="4"/>
      <c r="QDL141" s="4"/>
      <c r="QDM141" s="4"/>
      <c r="QDN141" s="4"/>
      <c r="QDO141" s="4"/>
      <c r="QDP141" s="4"/>
      <c r="QDQ141" s="4"/>
      <c r="QDR141" s="4"/>
      <c r="QDS141" s="4"/>
      <c r="QDT141" s="4"/>
      <c r="QDU141" s="4"/>
      <c r="QDV141" s="4"/>
      <c r="QDW141" s="4"/>
      <c r="QDX141" s="4"/>
      <c r="QDY141" s="4"/>
      <c r="QDZ141" s="4"/>
      <c r="QEA141" s="4"/>
      <c r="QEB141" s="4"/>
      <c r="QEC141" s="4"/>
      <c r="QED141" s="4"/>
      <c r="QEE141" s="4"/>
      <c r="QEF141" s="4"/>
      <c r="QEG141" s="4"/>
      <c r="QEH141" s="4"/>
      <c r="QEI141" s="4"/>
      <c r="QEJ141" s="4"/>
      <c r="QEK141" s="4"/>
      <c r="QEL141" s="4"/>
      <c r="QEM141" s="4"/>
      <c r="QEN141" s="4"/>
      <c r="QEO141" s="4"/>
      <c r="QEP141" s="4"/>
      <c r="QEQ141" s="4"/>
      <c r="QER141" s="4"/>
      <c r="QES141" s="4"/>
      <c r="QET141" s="4"/>
      <c r="QEU141" s="4"/>
      <c r="QEV141" s="4"/>
      <c r="QEW141" s="4"/>
      <c r="QEX141" s="4"/>
      <c r="QEY141" s="4"/>
      <c r="QEZ141" s="4"/>
      <c r="QFA141" s="4"/>
      <c r="QFB141" s="4"/>
      <c r="QFC141" s="4"/>
      <c r="QFD141" s="4"/>
      <c r="QFE141" s="4"/>
      <c r="QFF141" s="4"/>
      <c r="QFG141" s="4"/>
      <c r="QFH141" s="4"/>
      <c r="QFI141" s="4"/>
      <c r="QFJ141" s="4"/>
      <c r="QFK141" s="4"/>
      <c r="QFL141" s="4"/>
      <c r="QFM141" s="4"/>
      <c r="QFN141" s="4"/>
      <c r="QFO141" s="4"/>
      <c r="QFP141" s="4"/>
      <c r="QFQ141" s="4"/>
      <c r="QFR141" s="4"/>
      <c r="QFS141" s="4"/>
      <c r="QFT141" s="4"/>
      <c r="QFU141" s="4"/>
      <c r="QFV141" s="4"/>
      <c r="QFW141" s="4"/>
      <c r="QFX141" s="4"/>
      <c r="QFY141" s="4"/>
      <c r="QFZ141" s="4"/>
      <c r="QGA141" s="4"/>
      <c r="QGB141" s="4"/>
      <c r="QGC141" s="4"/>
      <c r="QGD141" s="4"/>
      <c r="QGE141" s="4"/>
      <c r="QGF141" s="4"/>
      <c r="QGG141" s="4"/>
      <c r="QGH141" s="4"/>
      <c r="QGI141" s="4"/>
      <c r="QGJ141" s="4"/>
      <c r="QGK141" s="4"/>
      <c r="QGL141" s="4"/>
      <c r="QGM141" s="4"/>
      <c r="QGN141" s="4"/>
      <c r="QGO141" s="4"/>
      <c r="QGP141" s="4"/>
      <c r="QGQ141" s="4"/>
      <c r="QGR141" s="4"/>
      <c r="QGS141" s="4"/>
      <c r="QGT141" s="4"/>
      <c r="QGU141" s="4"/>
      <c r="QGV141" s="4"/>
      <c r="QGW141" s="4"/>
      <c r="QGX141" s="4"/>
      <c r="QGY141" s="4"/>
      <c r="QGZ141" s="4"/>
      <c r="QHA141" s="4"/>
      <c r="QHB141" s="4"/>
      <c r="QHC141" s="4"/>
      <c r="QHD141" s="4"/>
      <c r="QHE141" s="4"/>
      <c r="QHF141" s="4"/>
      <c r="QHG141" s="4"/>
      <c r="QHH141" s="4"/>
      <c r="QHI141" s="4"/>
      <c r="QHJ141" s="4"/>
      <c r="QHK141" s="4"/>
      <c r="QHL141" s="4"/>
      <c r="QHM141" s="4"/>
      <c r="QHN141" s="4"/>
      <c r="QHO141" s="4"/>
      <c r="QHP141" s="4"/>
      <c r="QHQ141" s="4"/>
      <c r="QHR141" s="4"/>
      <c r="QHS141" s="4"/>
      <c r="QHT141" s="4"/>
      <c r="QHU141" s="4"/>
      <c r="QHV141" s="4"/>
      <c r="QHW141" s="4"/>
      <c r="QHX141" s="4"/>
      <c r="QHY141" s="4"/>
      <c r="QHZ141" s="4"/>
      <c r="QIA141" s="4"/>
      <c r="QIB141" s="4"/>
      <c r="QIC141" s="4"/>
      <c r="QID141" s="4"/>
      <c r="QIE141" s="78"/>
      <c r="QIF141" s="78"/>
      <c r="QIG141" s="78"/>
      <c r="QIH141" s="78"/>
      <c r="QII141" s="78"/>
      <c r="QIJ141" s="78"/>
      <c r="QIK141" s="4"/>
      <c r="QIL141" s="4"/>
      <c r="QIM141" s="4"/>
      <c r="QIN141" s="4"/>
      <c r="QIO141" s="4"/>
      <c r="QIP141" s="4"/>
      <c r="QIQ141" s="4"/>
      <c r="QIR141" s="4"/>
      <c r="QIS141" s="4"/>
      <c r="QIT141" s="4"/>
      <c r="QIU141" s="4"/>
      <c r="QIV141" s="4"/>
      <c r="QIW141" s="4"/>
      <c r="QIX141" s="4"/>
      <c r="QIY141" s="4"/>
      <c r="QIZ141" s="4"/>
      <c r="QJA141" s="4"/>
      <c r="QJB141" s="4"/>
      <c r="QJC141" s="4"/>
      <c r="QJD141" s="4"/>
      <c r="QJE141" s="4"/>
      <c r="QJF141" s="4"/>
      <c r="QJG141" s="4"/>
      <c r="QJH141" s="4"/>
      <c r="QJI141" s="4"/>
      <c r="QJJ141" s="4"/>
      <c r="QJK141" s="4"/>
      <c r="QJL141" s="4"/>
      <c r="QJM141" s="4"/>
      <c r="QJN141" s="4"/>
      <c r="QJO141" s="4"/>
      <c r="QJP141" s="4"/>
      <c r="QJQ141" s="4"/>
      <c r="QJR141" s="4"/>
      <c r="QJS141" s="4"/>
      <c r="QJT141" s="4"/>
      <c r="QJU141" s="4"/>
      <c r="QJV141" s="4"/>
      <c r="QJW141" s="4"/>
      <c r="QJX141" s="4"/>
      <c r="QJY141" s="4"/>
      <c r="QJZ141" s="4"/>
      <c r="QKA141" s="4"/>
      <c r="QKB141" s="4"/>
      <c r="QKC141" s="4"/>
      <c r="QKD141" s="4"/>
      <c r="QKE141" s="4"/>
      <c r="QKF141" s="4"/>
      <c r="QKG141" s="4"/>
      <c r="QKH141" s="4"/>
      <c r="QKI141" s="4"/>
      <c r="QKJ141" s="4"/>
      <c r="QKK141" s="4"/>
      <c r="QKL141" s="4"/>
      <c r="QKM141" s="4"/>
      <c r="QKN141" s="4"/>
      <c r="QKO141" s="4"/>
      <c r="QKP141" s="4"/>
      <c r="QKQ141" s="4"/>
      <c r="QKR141" s="4"/>
      <c r="QKS141" s="4"/>
      <c r="QKT141" s="4"/>
      <c r="QKU141" s="4"/>
      <c r="QKV141" s="4"/>
      <c r="QKW141" s="4"/>
      <c r="QKX141" s="4"/>
      <c r="QKY141" s="4"/>
      <c r="QKZ141" s="4"/>
      <c r="QLA141" s="4"/>
      <c r="QLB141" s="4"/>
      <c r="QLC141" s="4"/>
      <c r="QLD141" s="4"/>
      <c r="QLE141" s="4"/>
      <c r="QLF141" s="4"/>
      <c r="QLG141" s="4"/>
      <c r="QLH141" s="4"/>
      <c r="QLI141" s="4"/>
      <c r="QLJ141" s="4"/>
      <c r="QLK141" s="4"/>
      <c r="QLL141" s="4"/>
      <c r="QLM141" s="4"/>
      <c r="QLN141" s="4"/>
      <c r="QLO141" s="4"/>
      <c r="QLP141" s="4"/>
      <c r="QLQ141" s="4"/>
      <c r="QLR141" s="4"/>
      <c r="QLS141" s="4"/>
      <c r="QLT141" s="4"/>
      <c r="QLU141" s="4"/>
      <c r="QLV141" s="4"/>
      <c r="QLW141" s="4"/>
      <c r="QLX141" s="4"/>
      <c r="QLY141" s="4"/>
      <c r="QLZ141" s="4"/>
      <c r="QMA141" s="4"/>
      <c r="QMB141" s="4"/>
      <c r="QMC141" s="4"/>
      <c r="QMD141" s="4"/>
      <c r="QME141" s="4"/>
      <c r="QMF141" s="4"/>
      <c r="QMG141" s="4"/>
      <c r="QMH141" s="4"/>
      <c r="QMI141" s="4"/>
      <c r="QMJ141" s="4"/>
      <c r="QMK141" s="4"/>
      <c r="QML141" s="4"/>
      <c r="QMM141" s="4"/>
      <c r="QMN141" s="4"/>
      <c r="QMO141" s="4"/>
      <c r="QMP141" s="4"/>
      <c r="QMQ141" s="4"/>
      <c r="QMR141" s="4"/>
      <c r="QMS141" s="4"/>
      <c r="QMT141" s="4"/>
      <c r="QMU141" s="4"/>
      <c r="QMV141" s="4"/>
      <c r="QMW141" s="4"/>
      <c r="QMX141" s="4"/>
      <c r="QMY141" s="4"/>
      <c r="QMZ141" s="4"/>
      <c r="QNA141" s="4"/>
      <c r="QNB141" s="4"/>
      <c r="QNC141" s="4"/>
      <c r="QND141" s="4"/>
      <c r="QNE141" s="4"/>
      <c r="QNF141" s="4"/>
      <c r="QNG141" s="4"/>
      <c r="QNH141" s="4"/>
      <c r="QNI141" s="4"/>
      <c r="QNJ141" s="4"/>
      <c r="QNK141" s="4"/>
      <c r="QNL141" s="4"/>
      <c r="QNM141" s="4"/>
      <c r="QNN141" s="4"/>
      <c r="QNO141" s="4"/>
      <c r="QNP141" s="4"/>
      <c r="QNQ141" s="4"/>
      <c r="QNR141" s="4"/>
      <c r="QNS141" s="4"/>
      <c r="QNT141" s="4"/>
      <c r="QNU141" s="4"/>
      <c r="QNV141" s="4"/>
      <c r="QNW141" s="4"/>
      <c r="QNX141" s="4"/>
      <c r="QNY141" s="4"/>
      <c r="QNZ141" s="4"/>
      <c r="QOA141" s="4"/>
      <c r="QOB141" s="4"/>
      <c r="QOC141" s="4"/>
      <c r="QOD141" s="4"/>
      <c r="QOE141" s="4"/>
      <c r="QOF141" s="4"/>
      <c r="QOG141" s="4"/>
      <c r="QOH141" s="4"/>
      <c r="QOI141" s="4"/>
      <c r="QOJ141" s="4"/>
      <c r="QOK141" s="4"/>
      <c r="QOL141" s="4"/>
      <c r="QOM141" s="4"/>
      <c r="QON141" s="4"/>
      <c r="QOO141" s="4"/>
      <c r="QOP141" s="4"/>
      <c r="QOQ141" s="4"/>
      <c r="QOR141" s="4"/>
      <c r="QOS141" s="4"/>
      <c r="QOT141" s="4"/>
      <c r="QOU141" s="4"/>
      <c r="QOV141" s="4"/>
      <c r="QOW141" s="4"/>
      <c r="QOX141" s="4"/>
      <c r="QOY141" s="4"/>
      <c r="QOZ141" s="4"/>
      <c r="QPA141" s="4"/>
      <c r="QPB141" s="4"/>
      <c r="QPC141" s="4"/>
      <c r="QPD141" s="4"/>
      <c r="QPE141" s="4"/>
      <c r="QPF141" s="4"/>
      <c r="QPG141" s="4"/>
      <c r="QPH141" s="4"/>
      <c r="QPI141" s="4"/>
      <c r="QPJ141" s="4"/>
      <c r="QPK141" s="4"/>
      <c r="QPL141" s="4"/>
      <c r="QPM141" s="4"/>
      <c r="QPN141" s="4"/>
      <c r="QPO141" s="4"/>
      <c r="QPP141" s="4"/>
      <c r="QPQ141" s="4"/>
      <c r="QPR141" s="4"/>
      <c r="QPS141" s="4"/>
      <c r="QPT141" s="4"/>
      <c r="QPU141" s="4"/>
      <c r="QPV141" s="4"/>
      <c r="QPW141" s="4"/>
      <c r="QPX141" s="4"/>
      <c r="QPY141" s="4"/>
      <c r="QPZ141" s="4"/>
      <c r="QQA141" s="4"/>
      <c r="QQB141" s="4"/>
      <c r="QQC141" s="4"/>
      <c r="QQD141" s="4"/>
      <c r="QQE141" s="4"/>
      <c r="QQF141" s="4"/>
      <c r="QQG141" s="4"/>
      <c r="QQH141" s="4"/>
      <c r="QQI141" s="4"/>
      <c r="QQJ141" s="4"/>
      <c r="QQK141" s="4"/>
      <c r="QQL141" s="4"/>
      <c r="QQM141" s="4"/>
      <c r="QQN141" s="4"/>
      <c r="QQO141" s="4"/>
      <c r="QQP141" s="4"/>
      <c r="QQQ141" s="4"/>
      <c r="QQR141" s="4"/>
      <c r="QQS141" s="4"/>
      <c r="QQT141" s="4"/>
      <c r="QQU141" s="4"/>
      <c r="QQV141" s="4"/>
      <c r="QQW141" s="4"/>
      <c r="QQX141" s="4"/>
      <c r="QQY141" s="4"/>
      <c r="QQZ141" s="4"/>
      <c r="QRA141" s="4"/>
      <c r="QRB141" s="4"/>
      <c r="QRC141" s="4"/>
      <c r="QRD141" s="4"/>
      <c r="QRE141" s="4"/>
      <c r="QRF141" s="4"/>
      <c r="QRG141" s="4"/>
      <c r="QRH141" s="4"/>
      <c r="QRI141" s="4"/>
      <c r="QRJ141" s="4"/>
      <c r="QRK141" s="4"/>
      <c r="QRL141" s="4"/>
      <c r="QRM141" s="4"/>
      <c r="QRN141" s="4"/>
      <c r="QRO141" s="4"/>
      <c r="QRP141" s="4"/>
      <c r="QRQ141" s="4"/>
      <c r="QRR141" s="4"/>
      <c r="QRS141" s="4"/>
      <c r="QRT141" s="4"/>
      <c r="QRU141" s="4"/>
      <c r="QRV141" s="4"/>
      <c r="QRW141" s="4"/>
      <c r="QRX141" s="4"/>
      <c r="QRY141" s="4"/>
      <c r="QRZ141" s="4"/>
      <c r="QSA141" s="78"/>
      <c r="QSB141" s="78"/>
      <c r="QSC141" s="78"/>
      <c r="QSD141" s="78"/>
      <c r="QSE141" s="78"/>
      <c r="QSF141" s="78"/>
      <c r="QSG141" s="4"/>
      <c r="QSH141" s="4"/>
      <c r="QSI141" s="4"/>
      <c r="QSJ141" s="4"/>
      <c r="QSK141" s="4"/>
      <c r="QSL141" s="4"/>
      <c r="QSM141" s="4"/>
      <c r="QSN141" s="4"/>
      <c r="QSO141" s="4"/>
      <c r="QSP141" s="4"/>
      <c r="QSQ141" s="4"/>
      <c r="QSR141" s="4"/>
      <c r="QSS141" s="4"/>
      <c r="QST141" s="4"/>
      <c r="QSU141" s="4"/>
      <c r="QSV141" s="4"/>
      <c r="QSW141" s="4"/>
      <c r="QSX141" s="4"/>
      <c r="QSY141" s="4"/>
      <c r="QSZ141" s="4"/>
      <c r="QTA141" s="4"/>
      <c r="QTB141" s="4"/>
      <c r="QTC141" s="4"/>
      <c r="QTD141" s="4"/>
      <c r="QTE141" s="4"/>
      <c r="QTF141" s="4"/>
      <c r="QTG141" s="4"/>
      <c r="QTH141" s="4"/>
      <c r="QTI141" s="4"/>
      <c r="QTJ141" s="4"/>
      <c r="QTK141" s="4"/>
      <c r="QTL141" s="4"/>
      <c r="QTM141" s="4"/>
      <c r="QTN141" s="4"/>
      <c r="QTO141" s="4"/>
      <c r="QTP141" s="4"/>
      <c r="QTQ141" s="4"/>
      <c r="QTR141" s="4"/>
      <c r="QTS141" s="4"/>
      <c r="QTT141" s="4"/>
      <c r="QTU141" s="4"/>
      <c r="QTV141" s="4"/>
      <c r="QTW141" s="4"/>
      <c r="QTX141" s="4"/>
      <c r="QTY141" s="4"/>
      <c r="QTZ141" s="4"/>
      <c r="QUA141" s="4"/>
      <c r="QUB141" s="4"/>
      <c r="QUC141" s="4"/>
      <c r="QUD141" s="4"/>
      <c r="QUE141" s="4"/>
      <c r="QUF141" s="4"/>
      <c r="QUG141" s="4"/>
      <c r="QUH141" s="4"/>
      <c r="QUI141" s="4"/>
      <c r="QUJ141" s="4"/>
      <c r="QUK141" s="4"/>
      <c r="QUL141" s="4"/>
      <c r="QUM141" s="4"/>
      <c r="QUN141" s="4"/>
      <c r="QUO141" s="4"/>
      <c r="QUP141" s="4"/>
      <c r="QUQ141" s="4"/>
      <c r="QUR141" s="4"/>
      <c r="QUS141" s="4"/>
      <c r="QUT141" s="4"/>
      <c r="QUU141" s="4"/>
      <c r="QUV141" s="4"/>
      <c r="QUW141" s="4"/>
      <c r="QUX141" s="4"/>
      <c r="QUY141" s="4"/>
      <c r="QUZ141" s="4"/>
      <c r="QVA141" s="4"/>
      <c r="QVB141" s="4"/>
      <c r="QVC141" s="4"/>
      <c r="QVD141" s="4"/>
      <c r="QVE141" s="4"/>
      <c r="QVF141" s="4"/>
      <c r="QVG141" s="4"/>
      <c r="QVH141" s="4"/>
      <c r="QVI141" s="4"/>
      <c r="QVJ141" s="4"/>
      <c r="QVK141" s="4"/>
      <c r="QVL141" s="4"/>
      <c r="QVM141" s="4"/>
      <c r="QVN141" s="4"/>
      <c r="QVO141" s="4"/>
      <c r="QVP141" s="4"/>
      <c r="QVQ141" s="4"/>
      <c r="QVR141" s="4"/>
      <c r="QVS141" s="4"/>
      <c r="QVT141" s="4"/>
      <c r="QVU141" s="4"/>
      <c r="QVV141" s="4"/>
      <c r="QVW141" s="4"/>
      <c r="QVX141" s="4"/>
      <c r="QVY141" s="4"/>
      <c r="QVZ141" s="4"/>
      <c r="QWA141" s="4"/>
      <c r="QWB141" s="4"/>
      <c r="QWC141" s="4"/>
      <c r="QWD141" s="4"/>
      <c r="QWE141" s="4"/>
      <c r="QWF141" s="4"/>
      <c r="QWG141" s="4"/>
      <c r="QWH141" s="4"/>
      <c r="QWI141" s="4"/>
      <c r="QWJ141" s="4"/>
      <c r="QWK141" s="4"/>
      <c r="QWL141" s="4"/>
      <c r="QWM141" s="4"/>
      <c r="QWN141" s="4"/>
      <c r="QWO141" s="4"/>
      <c r="QWP141" s="4"/>
      <c r="QWQ141" s="4"/>
      <c r="QWR141" s="4"/>
      <c r="QWS141" s="4"/>
      <c r="QWT141" s="4"/>
      <c r="QWU141" s="4"/>
      <c r="QWV141" s="4"/>
      <c r="QWW141" s="4"/>
      <c r="QWX141" s="4"/>
      <c r="QWY141" s="4"/>
      <c r="QWZ141" s="4"/>
      <c r="QXA141" s="4"/>
      <c r="QXB141" s="4"/>
      <c r="QXC141" s="4"/>
      <c r="QXD141" s="4"/>
      <c r="QXE141" s="4"/>
      <c r="QXF141" s="4"/>
      <c r="QXG141" s="4"/>
      <c r="QXH141" s="4"/>
      <c r="QXI141" s="4"/>
      <c r="QXJ141" s="4"/>
      <c r="QXK141" s="4"/>
      <c r="QXL141" s="4"/>
      <c r="QXM141" s="4"/>
      <c r="QXN141" s="4"/>
      <c r="QXO141" s="4"/>
      <c r="QXP141" s="4"/>
      <c r="QXQ141" s="4"/>
      <c r="QXR141" s="4"/>
      <c r="QXS141" s="4"/>
      <c r="QXT141" s="4"/>
      <c r="QXU141" s="4"/>
      <c r="QXV141" s="4"/>
      <c r="QXW141" s="4"/>
      <c r="QXX141" s="4"/>
      <c r="QXY141" s="4"/>
      <c r="QXZ141" s="4"/>
      <c r="QYA141" s="4"/>
      <c r="QYB141" s="4"/>
      <c r="QYC141" s="4"/>
      <c r="QYD141" s="4"/>
      <c r="QYE141" s="4"/>
      <c r="QYF141" s="4"/>
      <c r="QYG141" s="4"/>
      <c r="QYH141" s="4"/>
      <c r="QYI141" s="4"/>
      <c r="QYJ141" s="4"/>
      <c r="QYK141" s="4"/>
      <c r="QYL141" s="4"/>
      <c r="QYM141" s="4"/>
      <c r="QYN141" s="4"/>
      <c r="QYO141" s="4"/>
      <c r="QYP141" s="4"/>
      <c r="QYQ141" s="4"/>
      <c r="QYR141" s="4"/>
      <c r="QYS141" s="4"/>
      <c r="QYT141" s="4"/>
      <c r="QYU141" s="4"/>
      <c r="QYV141" s="4"/>
      <c r="QYW141" s="4"/>
      <c r="QYX141" s="4"/>
      <c r="QYY141" s="4"/>
      <c r="QYZ141" s="4"/>
      <c r="QZA141" s="4"/>
      <c r="QZB141" s="4"/>
      <c r="QZC141" s="4"/>
      <c r="QZD141" s="4"/>
      <c r="QZE141" s="4"/>
      <c r="QZF141" s="4"/>
      <c r="QZG141" s="4"/>
      <c r="QZH141" s="4"/>
      <c r="QZI141" s="4"/>
      <c r="QZJ141" s="4"/>
      <c r="QZK141" s="4"/>
      <c r="QZL141" s="4"/>
      <c r="QZM141" s="4"/>
      <c r="QZN141" s="4"/>
      <c r="QZO141" s="4"/>
      <c r="QZP141" s="4"/>
      <c r="QZQ141" s="4"/>
      <c r="QZR141" s="4"/>
      <c r="QZS141" s="4"/>
      <c r="QZT141" s="4"/>
      <c r="QZU141" s="4"/>
      <c r="QZV141" s="4"/>
      <c r="QZW141" s="4"/>
      <c r="QZX141" s="4"/>
      <c r="QZY141" s="4"/>
      <c r="QZZ141" s="4"/>
      <c r="RAA141" s="4"/>
      <c r="RAB141" s="4"/>
      <c r="RAC141" s="4"/>
      <c r="RAD141" s="4"/>
      <c r="RAE141" s="4"/>
      <c r="RAF141" s="4"/>
      <c r="RAG141" s="4"/>
      <c r="RAH141" s="4"/>
      <c r="RAI141" s="4"/>
      <c r="RAJ141" s="4"/>
      <c r="RAK141" s="4"/>
      <c r="RAL141" s="4"/>
      <c r="RAM141" s="4"/>
      <c r="RAN141" s="4"/>
      <c r="RAO141" s="4"/>
      <c r="RAP141" s="4"/>
      <c r="RAQ141" s="4"/>
      <c r="RAR141" s="4"/>
      <c r="RAS141" s="4"/>
      <c r="RAT141" s="4"/>
      <c r="RAU141" s="4"/>
      <c r="RAV141" s="4"/>
      <c r="RAW141" s="4"/>
      <c r="RAX141" s="4"/>
      <c r="RAY141" s="4"/>
      <c r="RAZ141" s="4"/>
      <c r="RBA141" s="4"/>
      <c r="RBB141" s="4"/>
      <c r="RBC141" s="4"/>
      <c r="RBD141" s="4"/>
      <c r="RBE141" s="4"/>
      <c r="RBF141" s="4"/>
      <c r="RBG141" s="4"/>
      <c r="RBH141" s="4"/>
      <c r="RBI141" s="4"/>
      <c r="RBJ141" s="4"/>
      <c r="RBK141" s="4"/>
      <c r="RBL141" s="4"/>
      <c r="RBM141" s="4"/>
      <c r="RBN141" s="4"/>
      <c r="RBO141" s="4"/>
      <c r="RBP141" s="4"/>
      <c r="RBQ141" s="4"/>
      <c r="RBR141" s="4"/>
      <c r="RBS141" s="4"/>
      <c r="RBT141" s="4"/>
      <c r="RBU141" s="4"/>
      <c r="RBV141" s="4"/>
      <c r="RBW141" s="78"/>
      <c r="RBX141" s="78"/>
      <c r="RBY141" s="78"/>
      <c r="RBZ141" s="78"/>
      <c r="RCA141" s="78"/>
      <c r="RCB141" s="78"/>
      <c r="RCC141" s="4"/>
      <c r="RCD141" s="4"/>
      <c r="RCE141" s="4"/>
      <c r="RCF141" s="4"/>
      <c r="RCG141" s="4"/>
      <c r="RCH141" s="4"/>
      <c r="RCI141" s="4"/>
      <c r="RCJ141" s="4"/>
      <c r="RCK141" s="4"/>
      <c r="RCL141" s="4"/>
      <c r="RCM141" s="4"/>
      <c r="RCN141" s="4"/>
      <c r="RCO141" s="4"/>
      <c r="RCP141" s="4"/>
      <c r="RCQ141" s="4"/>
      <c r="RCR141" s="4"/>
      <c r="RCS141" s="4"/>
      <c r="RCT141" s="4"/>
      <c r="RCU141" s="4"/>
      <c r="RCV141" s="4"/>
      <c r="RCW141" s="4"/>
      <c r="RCX141" s="4"/>
      <c r="RCY141" s="4"/>
      <c r="RCZ141" s="4"/>
      <c r="RDA141" s="4"/>
      <c r="RDB141" s="4"/>
      <c r="RDC141" s="4"/>
      <c r="RDD141" s="4"/>
      <c r="RDE141" s="4"/>
      <c r="RDF141" s="4"/>
      <c r="RDG141" s="4"/>
      <c r="RDH141" s="4"/>
      <c r="RDI141" s="4"/>
      <c r="RDJ141" s="4"/>
      <c r="RDK141" s="4"/>
      <c r="RDL141" s="4"/>
      <c r="RDM141" s="4"/>
      <c r="RDN141" s="4"/>
      <c r="RDO141" s="4"/>
      <c r="RDP141" s="4"/>
      <c r="RDQ141" s="4"/>
      <c r="RDR141" s="4"/>
      <c r="RDS141" s="4"/>
      <c r="RDT141" s="4"/>
      <c r="RDU141" s="4"/>
      <c r="RDV141" s="4"/>
      <c r="RDW141" s="4"/>
      <c r="RDX141" s="4"/>
      <c r="RDY141" s="4"/>
      <c r="RDZ141" s="4"/>
      <c r="REA141" s="4"/>
      <c r="REB141" s="4"/>
      <c r="REC141" s="4"/>
      <c r="RED141" s="4"/>
      <c r="REE141" s="4"/>
      <c r="REF141" s="4"/>
      <c r="REG141" s="4"/>
      <c r="REH141" s="4"/>
      <c r="REI141" s="4"/>
      <c r="REJ141" s="4"/>
      <c r="REK141" s="4"/>
      <c r="REL141" s="4"/>
      <c r="REM141" s="4"/>
      <c r="REN141" s="4"/>
      <c r="REO141" s="4"/>
      <c r="REP141" s="4"/>
      <c r="REQ141" s="4"/>
      <c r="RER141" s="4"/>
      <c r="RES141" s="4"/>
      <c r="RET141" s="4"/>
      <c r="REU141" s="4"/>
      <c r="REV141" s="4"/>
      <c r="REW141" s="4"/>
      <c r="REX141" s="4"/>
      <c r="REY141" s="4"/>
      <c r="REZ141" s="4"/>
      <c r="RFA141" s="4"/>
      <c r="RFB141" s="4"/>
      <c r="RFC141" s="4"/>
      <c r="RFD141" s="4"/>
      <c r="RFE141" s="4"/>
      <c r="RFF141" s="4"/>
      <c r="RFG141" s="4"/>
      <c r="RFH141" s="4"/>
      <c r="RFI141" s="4"/>
      <c r="RFJ141" s="4"/>
      <c r="RFK141" s="4"/>
      <c r="RFL141" s="4"/>
      <c r="RFM141" s="4"/>
      <c r="RFN141" s="4"/>
      <c r="RFO141" s="4"/>
      <c r="RFP141" s="4"/>
      <c r="RFQ141" s="4"/>
      <c r="RFR141" s="4"/>
      <c r="RFS141" s="4"/>
      <c r="RFT141" s="4"/>
      <c r="RFU141" s="4"/>
      <c r="RFV141" s="4"/>
      <c r="RFW141" s="4"/>
      <c r="RFX141" s="4"/>
      <c r="RFY141" s="4"/>
      <c r="RFZ141" s="4"/>
      <c r="RGA141" s="4"/>
      <c r="RGB141" s="4"/>
      <c r="RGC141" s="4"/>
      <c r="RGD141" s="4"/>
      <c r="RGE141" s="4"/>
      <c r="RGF141" s="4"/>
      <c r="RGG141" s="4"/>
      <c r="RGH141" s="4"/>
      <c r="RGI141" s="4"/>
      <c r="RGJ141" s="4"/>
      <c r="RGK141" s="4"/>
      <c r="RGL141" s="4"/>
      <c r="RGM141" s="4"/>
      <c r="RGN141" s="4"/>
      <c r="RGO141" s="4"/>
      <c r="RGP141" s="4"/>
      <c r="RGQ141" s="4"/>
      <c r="RGR141" s="4"/>
      <c r="RGS141" s="4"/>
      <c r="RGT141" s="4"/>
      <c r="RGU141" s="4"/>
      <c r="RGV141" s="4"/>
      <c r="RGW141" s="4"/>
      <c r="RGX141" s="4"/>
      <c r="RGY141" s="4"/>
      <c r="RGZ141" s="4"/>
      <c r="RHA141" s="4"/>
      <c r="RHB141" s="4"/>
      <c r="RHC141" s="4"/>
      <c r="RHD141" s="4"/>
      <c r="RHE141" s="4"/>
      <c r="RHF141" s="4"/>
      <c r="RHG141" s="4"/>
      <c r="RHH141" s="4"/>
      <c r="RHI141" s="4"/>
      <c r="RHJ141" s="4"/>
      <c r="RHK141" s="4"/>
      <c r="RHL141" s="4"/>
      <c r="RHM141" s="4"/>
      <c r="RHN141" s="4"/>
      <c r="RHO141" s="4"/>
      <c r="RHP141" s="4"/>
      <c r="RHQ141" s="4"/>
      <c r="RHR141" s="4"/>
      <c r="RHS141" s="4"/>
      <c r="RHT141" s="4"/>
      <c r="RHU141" s="4"/>
      <c r="RHV141" s="4"/>
      <c r="RHW141" s="4"/>
      <c r="RHX141" s="4"/>
      <c r="RHY141" s="4"/>
      <c r="RHZ141" s="4"/>
      <c r="RIA141" s="4"/>
      <c r="RIB141" s="4"/>
      <c r="RIC141" s="4"/>
      <c r="RID141" s="4"/>
      <c r="RIE141" s="4"/>
      <c r="RIF141" s="4"/>
      <c r="RIG141" s="4"/>
      <c r="RIH141" s="4"/>
      <c r="RII141" s="4"/>
      <c r="RIJ141" s="4"/>
      <c r="RIK141" s="4"/>
      <c r="RIL141" s="4"/>
      <c r="RIM141" s="4"/>
      <c r="RIN141" s="4"/>
      <c r="RIO141" s="4"/>
      <c r="RIP141" s="4"/>
      <c r="RIQ141" s="4"/>
      <c r="RIR141" s="4"/>
      <c r="RIS141" s="4"/>
      <c r="RIT141" s="4"/>
      <c r="RIU141" s="4"/>
      <c r="RIV141" s="4"/>
      <c r="RIW141" s="4"/>
      <c r="RIX141" s="4"/>
      <c r="RIY141" s="4"/>
      <c r="RIZ141" s="4"/>
      <c r="RJA141" s="4"/>
      <c r="RJB141" s="4"/>
      <c r="RJC141" s="4"/>
      <c r="RJD141" s="4"/>
      <c r="RJE141" s="4"/>
      <c r="RJF141" s="4"/>
      <c r="RJG141" s="4"/>
      <c r="RJH141" s="4"/>
      <c r="RJI141" s="4"/>
      <c r="RJJ141" s="4"/>
      <c r="RJK141" s="4"/>
      <c r="RJL141" s="4"/>
      <c r="RJM141" s="4"/>
      <c r="RJN141" s="4"/>
      <c r="RJO141" s="4"/>
      <c r="RJP141" s="4"/>
      <c r="RJQ141" s="4"/>
      <c r="RJR141" s="4"/>
      <c r="RJS141" s="4"/>
      <c r="RJT141" s="4"/>
      <c r="RJU141" s="4"/>
      <c r="RJV141" s="4"/>
      <c r="RJW141" s="4"/>
      <c r="RJX141" s="4"/>
      <c r="RJY141" s="4"/>
      <c r="RJZ141" s="4"/>
      <c r="RKA141" s="4"/>
      <c r="RKB141" s="4"/>
      <c r="RKC141" s="4"/>
      <c r="RKD141" s="4"/>
      <c r="RKE141" s="4"/>
      <c r="RKF141" s="4"/>
      <c r="RKG141" s="4"/>
      <c r="RKH141" s="4"/>
      <c r="RKI141" s="4"/>
      <c r="RKJ141" s="4"/>
      <c r="RKK141" s="4"/>
      <c r="RKL141" s="4"/>
      <c r="RKM141" s="4"/>
      <c r="RKN141" s="4"/>
      <c r="RKO141" s="4"/>
      <c r="RKP141" s="4"/>
      <c r="RKQ141" s="4"/>
      <c r="RKR141" s="4"/>
      <c r="RKS141" s="4"/>
      <c r="RKT141" s="4"/>
      <c r="RKU141" s="4"/>
      <c r="RKV141" s="4"/>
      <c r="RKW141" s="4"/>
      <c r="RKX141" s="4"/>
      <c r="RKY141" s="4"/>
      <c r="RKZ141" s="4"/>
      <c r="RLA141" s="4"/>
      <c r="RLB141" s="4"/>
      <c r="RLC141" s="4"/>
      <c r="RLD141" s="4"/>
      <c r="RLE141" s="4"/>
      <c r="RLF141" s="4"/>
      <c r="RLG141" s="4"/>
      <c r="RLH141" s="4"/>
      <c r="RLI141" s="4"/>
      <c r="RLJ141" s="4"/>
      <c r="RLK141" s="4"/>
      <c r="RLL141" s="4"/>
      <c r="RLM141" s="4"/>
      <c r="RLN141" s="4"/>
      <c r="RLO141" s="4"/>
      <c r="RLP141" s="4"/>
      <c r="RLQ141" s="4"/>
      <c r="RLR141" s="4"/>
      <c r="RLS141" s="78"/>
      <c r="RLT141" s="78"/>
      <c r="RLU141" s="78"/>
      <c r="RLV141" s="78"/>
      <c r="RLW141" s="78"/>
      <c r="RLX141" s="78"/>
      <c r="RLY141" s="4"/>
      <c r="RLZ141" s="4"/>
      <c r="RMA141" s="4"/>
      <c r="RMB141" s="4"/>
      <c r="RMC141" s="4"/>
      <c r="RMD141" s="4"/>
      <c r="RME141" s="4"/>
      <c r="RMF141" s="4"/>
      <c r="RMG141" s="4"/>
      <c r="RMH141" s="4"/>
      <c r="RMI141" s="4"/>
      <c r="RMJ141" s="4"/>
      <c r="RMK141" s="4"/>
      <c r="RML141" s="4"/>
      <c r="RMM141" s="4"/>
      <c r="RMN141" s="4"/>
      <c r="RMO141" s="4"/>
      <c r="RMP141" s="4"/>
      <c r="RMQ141" s="4"/>
      <c r="RMR141" s="4"/>
      <c r="RMS141" s="4"/>
      <c r="RMT141" s="4"/>
      <c r="RMU141" s="4"/>
      <c r="RMV141" s="4"/>
      <c r="RMW141" s="4"/>
      <c r="RMX141" s="4"/>
      <c r="RMY141" s="4"/>
      <c r="RMZ141" s="4"/>
      <c r="RNA141" s="4"/>
      <c r="RNB141" s="4"/>
      <c r="RNC141" s="4"/>
      <c r="RND141" s="4"/>
      <c r="RNE141" s="4"/>
      <c r="RNF141" s="4"/>
      <c r="RNG141" s="4"/>
      <c r="RNH141" s="4"/>
      <c r="RNI141" s="4"/>
      <c r="RNJ141" s="4"/>
      <c r="RNK141" s="4"/>
      <c r="RNL141" s="4"/>
      <c r="RNM141" s="4"/>
      <c r="RNN141" s="4"/>
      <c r="RNO141" s="4"/>
      <c r="RNP141" s="4"/>
      <c r="RNQ141" s="4"/>
      <c r="RNR141" s="4"/>
      <c r="RNS141" s="4"/>
      <c r="RNT141" s="4"/>
      <c r="RNU141" s="4"/>
      <c r="RNV141" s="4"/>
      <c r="RNW141" s="4"/>
      <c r="RNX141" s="4"/>
      <c r="RNY141" s="4"/>
      <c r="RNZ141" s="4"/>
      <c r="ROA141" s="4"/>
      <c r="ROB141" s="4"/>
      <c r="ROC141" s="4"/>
      <c r="ROD141" s="4"/>
      <c r="ROE141" s="4"/>
      <c r="ROF141" s="4"/>
      <c r="ROG141" s="4"/>
      <c r="ROH141" s="4"/>
      <c r="ROI141" s="4"/>
      <c r="ROJ141" s="4"/>
      <c r="ROK141" s="4"/>
      <c r="ROL141" s="4"/>
      <c r="ROM141" s="4"/>
      <c r="RON141" s="4"/>
      <c r="ROO141" s="4"/>
      <c r="ROP141" s="4"/>
      <c r="ROQ141" s="4"/>
      <c r="ROR141" s="4"/>
      <c r="ROS141" s="4"/>
      <c r="ROT141" s="4"/>
      <c r="ROU141" s="4"/>
      <c r="ROV141" s="4"/>
      <c r="ROW141" s="4"/>
      <c r="ROX141" s="4"/>
      <c r="ROY141" s="4"/>
      <c r="ROZ141" s="4"/>
      <c r="RPA141" s="4"/>
      <c r="RPB141" s="4"/>
      <c r="RPC141" s="4"/>
      <c r="RPD141" s="4"/>
      <c r="RPE141" s="4"/>
      <c r="RPF141" s="4"/>
      <c r="RPG141" s="4"/>
      <c r="RPH141" s="4"/>
      <c r="RPI141" s="4"/>
      <c r="RPJ141" s="4"/>
      <c r="RPK141" s="4"/>
      <c r="RPL141" s="4"/>
      <c r="RPM141" s="4"/>
      <c r="RPN141" s="4"/>
      <c r="RPO141" s="4"/>
      <c r="RPP141" s="4"/>
      <c r="RPQ141" s="4"/>
      <c r="RPR141" s="4"/>
      <c r="RPS141" s="4"/>
      <c r="RPT141" s="4"/>
      <c r="RPU141" s="4"/>
      <c r="RPV141" s="4"/>
      <c r="RPW141" s="4"/>
      <c r="RPX141" s="4"/>
      <c r="RPY141" s="4"/>
      <c r="RPZ141" s="4"/>
      <c r="RQA141" s="4"/>
      <c r="RQB141" s="4"/>
      <c r="RQC141" s="4"/>
      <c r="RQD141" s="4"/>
      <c r="RQE141" s="4"/>
      <c r="RQF141" s="4"/>
      <c r="RQG141" s="4"/>
      <c r="RQH141" s="4"/>
      <c r="RQI141" s="4"/>
      <c r="RQJ141" s="4"/>
      <c r="RQK141" s="4"/>
      <c r="RQL141" s="4"/>
      <c r="RQM141" s="4"/>
      <c r="RQN141" s="4"/>
      <c r="RQO141" s="4"/>
      <c r="RQP141" s="4"/>
      <c r="RQQ141" s="4"/>
      <c r="RQR141" s="4"/>
      <c r="RQS141" s="4"/>
      <c r="RQT141" s="4"/>
      <c r="RQU141" s="4"/>
      <c r="RQV141" s="4"/>
      <c r="RQW141" s="4"/>
      <c r="RQX141" s="4"/>
      <c r="RQY141" s="4"/>
      <c r="RQZ141" s="4"/>
      <c r="RRA141" s="4"/>
      <c r="RRB141" s="4"/>
      <c r="RRC141" s="4"/>
      <c r="RRD141" s="4"/>
      <c r="RRE141" s="4"/>
      <c r="RRF141" s="4"/>
      <c r="RRG141" s="4"/>
      <c r="RRH141" s="4"/>
      <c r="RRI141" s="4"/>
      <c r="RRJ141" s="4"/>
      <c r="RRK141" s="4"/>
      <c r="RRL141" s="4"/>
      <c r="RRM141" s="4"/>
      <c r="RRN141" s="4"/>
      <c r="RRO141" s="4"/>
      <c r="RRP141" s="4"/>
      <c r="RRQ141" s="4"/>
      <c r="RRR141" s="4"/>
      <c r="RRS141" s="4"/>
      <c r="RRT141" s="4"/>
      <c r="RRU141" s="4"/>
      <c r="RRV141" s="4"/>
      <c r="RRW141" s="4"/>
      <c r="RRX141" s="4"/>
      <c r="RRY141" s="4"/>
      <c r="RRZ141" s="4"/>
      <c r="RSA141" s="4"/>
      <c r="RSB141" s="4"/>
      <c r="RSC141" s="4"/>
      <c r="RSD141" s="4"/>
      <c r="RSE141" s="4"/>
      <c r="RSF141" s="4"/>
      <c r="RSG141" s="4"/>
      <c r="RSH141" s="4"/>
      <c r="RSI141" s="4"/>
      <c r="RSJ141" s="4"/>
      <c r="RSK141" s="4"/>
      <c r="RSL141" s="4"/>
      <c r="RSM141" s="4"/>
      <c r="RSN141" s="4"/>
      <c r="RSO141" s="4"/>
      <c r="RSP141" s="4"/>
      <c r="RSQ141" s="4"/>
      <c r="RSR141" s="4"/>
      <c r="RSS141" s="4"/>
      <c r="RST141" s="4"/>
      <c r="RSU141" s="4"/>
      <c r="RSV141" s="4"/>
      <c r="RSW141" s="4"/>
      <c r="RSX141" s="4"/>
      <c r="RSY141" s="4"/>
      <c r="RSZ141" s="4"/>
      <c r="RTA141" s="4"/>
      <c r="RTB141" s="4"/>
      <c r="RTC141" s="4"/>
      <c r="RTD141" s="4"/>
      <c r="RTE141" s="4"/>
      <c r="RTF141" s="4"/>
      <c r="RTG141" s="4"/>
      <c r="RTH141" s="4"/>
      <c r="RTI141" s="4"/>
      <c r="RTJ141" s="4"/>
      <c r="RTK141" s="4"/>
      <c r="RTL141" s="4"/>
      <c r="RTM141" s="4"/>
      <c r="RTN141" s="4"/>
      <c r="RTO141" s="4"/>
      <c r="RTP141" s="4"/>
      <c r="RTQ141" s="4"/>
      <c r="RTR141" s="4"/>
      <c r="RTS141" s="4"/>
      <c r="RTT141" s="4"/>
      <c r="RTU141" s="4"/>
      <c r="RTV141" s="4"/>
      <c r="RTW141" s="4"/>
      <c r="RTX141" s="4"/>
      <c r="RTY141" s="4"/>
      <c r="RTZ141" s="4"/>
      <c r="RUA141" s="4"/>
      <c r="RUB141" s="4"/>
      <c r="RUC141" s="4"/>
      <c r="RUD141" s="4"/>
      <c r="RUE141" s="4"/>
      <c r="RUF141" s="4"/>
      <c r="RUG141" s="4"/>
      <c r="RUH141" s="4"/>
      <c r="RUI141" s="4"/>
      <c r="RUJ141" s="4"/>
      <c r="RUK141" s="4"/>
      <c r="RUL141" s="4"/>
      <c r="RUM141" s="4"/>
      <c r="RUN141" s="4"/>
      <c r="RUO141" s="4"/>
      <c r="RUP141" s="4"/>
      <c r="RUQ141" s="4"/>
      <c r="RUR141" s="4"/>
      <c r="RUS141" s="4"/>
      <c r="RUT141" s="4"/>
      <c r="RUU141" s="4"/>
      <c r="RUV141" s="4"/>
      <c r="RUW141" s="4"/>
      <c r="RUX141" s="4"/>
      <c r="RUY141" s="4"/>
      <c r="RUZ141" s="4"/>
      <c r="RVA141" s="4"/>
      <c r="RVB141" s="4"/>
      <c r="RVC141" s="4"/>
      <c r="RVD141" s="4"/>
      <c r="RVE141" s="4"/>
      <c r="RVF141" s="4"/>
      <c r="RVG141" s="4"/>
      <c r="RVH141" s="4"/>
      <c r="RVI141" s="4"/>
      <c r="RVJ141" s="4"/>
      <c r="RVK141" s="4"/>
      <c r="RVL141" s="4"/>
      <c r="RVM141" s="4"/>
      <c r="RVN141" s="4"/>
      <c r="RVO141" s="78"/>
      <c r="RVP141" s="78"/>
      <c r="RVQ141" s="78"/>
      <c r="RVR141" s="78"/>
      <c r="RVS141" s="78"/>
      <c r="RVT141" s="78"/>
      <c r="RVU141" s="4"/>
      <c r="RVV141" s="4"/>
      <c r="RVW141" s="4"/>
      <c r="RVX141" s="4"/>
      <c r="RVY141" s="4"/>
      <c r="RVZ141" s="4"/>
      <c r="RWA141" s="4"/>
      <c r="RWB141" s="4"/>
      <c r="RWC141" s="4"/>
      <c r="RWD141" s="4"/>
      <c r="RWE141" s="4"/>
      <c r="RWF141" s="4"/>
      <c r="RWG141" s="4"/>
      <c r="RWH141" s="4"/>
      <c r="RWI141" s="4"/>
      <c r="RWJ141" s="4"/>
      <c r="RWK141" s="4"/>
      <c r="RWL141" s="4"/>
      <c r="RWM141" s="4"/>
      <c r="RWN141" s="4"/>
      <c r="RWO141" s="4"/>
      <c r="RWP141" s="4"/>
      <c r="RWQ141" s="4"/>
      <c r="RWR141" s="4"/>
      <c r="RWS141" s="4"/>
      <c r="RWT141" s="4"/>
      <c r="RWU141" s="4"/>
      <c r="RWV141" s="4"/>
      <c r="RWW141" s="4"/>
      <c r="RWX141" s="4"/>
      <c r="RWY141" s="4"/>
      <c r="RWZ141" s="4"/>
      <c r="RXA141" s="4"/>
      <c r="RXB141" s="4"/>
      <c r="RXC141" s="4"/>
      <c r="RXD141" s="4"/>
      <c r="RXE141" s="4"/>
      <c r="RXF141" s="4"/>
      <c r="RXG141" s="4"/>
      <c r="RXH141" s="4"/>
      <c r="RXI141" s="4"/>
      <c r="RXJ141" s="4"/>
      <c r="RXK141" s="4"/>
      <c r="RXL141" s="4"/>
      <c r="RXM141" s="4"/>
      <c r="RXN141" s="4"/>
      <c r="RXO141" s="4"/>
      <c r="RXP141" s="4"/>
      <c r="RXQ141" s="4"/>
      <c r="RXR141" s="4"/>
      <c r="RXS141" s="4"/>
      <c r="RXT141" s="4"/>
      <c r="RXU141" s="4"/>
      <c r="RXV141" s="4"/>
      <c r="RXW141" s="4"/>
      <c r="RXX141" s="4"/>
      <c r="RXY141" s="4"/>
      <c r="RXZ141" s="4"/>
      <c r="RYA141" s="4"/>
      <c r="RYB141" s="4"/>
      <c r="RYC141" s="4"/>
      <c r="RYD141" s="4"/>
      <c r="RYE141" s="4"/>
      <c r="RYF141" s="4"/>
      <c r="RYG141" s="4"/>
      <c r="RYH141" s="4"/>
      <c r="RYI141" s="4"/>
      <c r="RYJ141" s="4"/>
      <c r="RYK141" s="4"/>
      <c r="RYL141" s="4"/>
      <c r="RYM141" s="4"/>
      <c r="RYN141" s="4"/>
      <c r="RYO141" s="4"/>
      <c r="RYP141" s="4"/>
      <c r="RYQ141" s="4"/>
      <c r="RYR141" s="4"/>
      <c r="RYS141" s="4"/>
      <c r="RYT141" s="4"/>
      <c r="RYU141" s="4"/>
      <c r="RYV141" s="4"/>
      <c r="RYW141" s="4"/>
      <c r="RYX141" s="4"/>
      <c r="RYY141" s="4"/>
      <c r="RYZ141" s="4"/>
      <c r="RZA141" s="4"/>
      <c r="RZB141" s="4"/>
      <c r="RZC141" s="4"/>
      <c r="RZD141" s="4"/>
      <c r="RZE141" s="4"/>
      <c r="RZF141" s="4"/>
      <c r="RZG141" s="4"/>
      <c r="RZH141" s="4"/>
      <c r="RZI141" s="4"/>
      <c r="RZJ141" s="4"/>
      <c r="RZK141" s="4"/>
      <c r="RZL141" s="4"/>
      <c r="RZM141" s="4"/>
      <c r="RZN141" s="4"/>
      <c r="RZO141" s="4"/>
      <c r="RZP141" s="4"/>
      <c r="RZQ141" s="4"/>
      <c r="RZR141" s="4"/>
      <c r="RZS141" s="4"/>
      <c r="RZT141" s="4"/>
      <c r="RZU141" s="4"/>
      <c r="RZV141" s="4"/>
      <c r="RZW141" s="4"/>
      <c r="RZX141" s="4"/>
      <c r="RZY141" s="4"/>
      <c r="RZZ141" s="4"/>
      <c r="SAA141" s="4"/>
      <c r="SAB141" s="4"/>
      <c r="SAC141" s="4"/>
      <c r="SAD141" s="4"/>
      <c r="SAE141" s="4"/>
      <c r="SAF141" s="4"/>
      <c r="SAG141" s="4"/>
      <c r="SAH141" s="4"/>
      <c r="SAI141" s="4"/>
      <c r="SAJ141" s="4"/>
      <c r="SAK141" s="4"/>
      <c r="SAL141" s="4"/>
      <c r="SAM141" s="4"/>
      <c r="SAN141" s="4"/>
      <c r="SAO141" s="4"/>
      <c r="SAP141" s="4"/>
      <c r="SAQ141" s="4"/>
      <c r="SAR141" s="4"/>
      <c r="SAS141" s="4"/>
      <c r="SAT141" s="4"/>
      <c r="SAU141" s="4"/>
      <c r="SAV141" s="4"/>
      <c r="SAW141" s="4"/>
      <c r="SAX141" s="4"/>
      <c r="SAY141" s="4"/>
      <c r="SAZ141" s="4"/>
      <c r="SBA141" s="4"/>
      <c r="SBB141" s="4"/>
      <c r="SBC141" s="4"/>
      <c r="SBD141" s="4"/>
      <c r="SBE141" s="4"/>
      <c r="SBF141" s="4"/>
      <c r="SBG141" s="4"/>
      <c r="SBH141" s="4"/>
      <c r="SBI141" s="4"/>
      <c r="SBJ141" s="4"/>
      <c r="SBK141" s="4"/>
      <c r="SBL141" s="4"/>
      <c r="SBM141" s="4"/>
      <c r="SBN141" s="4"/>
      <c r="SBO141" s="4"/>
      <c r="SBP141" s="4"/>
      <c r="SBQ141" s="4"/>
      <c r="SBR141" s="4"/>
      <c r="SBS141" s="4"/>
      <c r="SBT141" s="4"/>
      <c r="SBU141" s="4"/>
      <c r="SBV141" s="4"/>
      <c r="SBW141" s="4"/>
      <c r="SBX141" s="4"/>
      <c r="SBY141" s="4"/>
      <c r="SBZ141" s="4"/>
      <c r="SCA141" s="4"/>
      <c r="SCB141" s="4"/>
      <c r="SCC141" s="4"/>
      <c r="SCD141" s="4"/>
      <c r="SCE141" s="4"/>
      <c r="SCF141" s="4"/>
      <c r="SCG141" s="4"/>
      <c r="SCH141" s="4"/>
      <c r="SCI141" s="4"/>
      <c r="SCJ141" s="4"/>
      <c r="SCK141" s="4"/>
      <c r="SCL141" s="4"/>
      <c r="SCM141" s="4"/>
      <c r="SCN141" s="4"/>
      <c r="SCO141" s="4"/>
      <c r="SCP141" s="4"/>
      <c r="SCQ141" s="4"/>
      <c r="SCR141" s="4"/>
      <c r="SCS141" s="4"/>
      <c r="SCT141" s="4"/>
      <c r="SCU141" s="4"/>
      <c r="SCV141" s="4"/>
      <c r="SCW141" s="4"/>
      <c r="SCX141" s="4"/>
      <c r="SCY141" s="4"/>
      <c r="SCZ141" s="4"/>
      <c r="SDA141" s="4"/>
      <c r="SDB141" s="4"/>
      <c r="SDC141" s="4"/>
      <c r="SDD141" s="4"/>
      <c r="SDE141" s="4"/>
      <c r="SDF141" s="4"/>
      <c r="SDG141" s="4"/>
      <c r="SDH141" s="4"/>
      <c r="SDI141" s="4"/>
      <c r="SDJ141" s="4"/>
      <c r="SDK141" s="4"/>
      <c r="SDL141" s="4"/>
      <c r="SDM141" s="4"/>
      <c r="SDN141" s="4"/>
      <c r="SDO141" s="4"/>
      <c r="SDP141" s="4"/>
      <c r="SDQ141" s="4"/>
      <c r="SDR141" s="4"/>
      <c r="SDS141" s="4"/>
      <c r="SDT141" s="4"/>
      <c r="SDU141" s="4"/>
      <c r="SDV141" s="4"/>
      <c r="SDW141" s="4"/>
      <c r="SDX141" s="4"/>
      <c r="SDY141" s="4"/>
      <c r="SDZ141" s="4"/>
      <c r="SEA141" s="4"/>
      <c r="SEB141" s="4"/>
      <c r="SEC141" s="4"/>
      <c r="SED141" s="4"/>
      <c r="SEE141" s="4"/>
      <c r="SEF141" s="4"/>
      <c r="SEG141" s="4"/>
      <c r="SEH141" s="4"/>
      <c r="SEI141" s="4"/>
      <c r="SEJ141" s="4"/>
      <c r="SEK141" s="4"/>
      <c r="SEL141" s="4"/>
      <c r="SEM141" s="4"/>
      <c r="SEN141" s="4"/>
      <c r="SEO141" s="4"/>
      <c r="SEP141" s="4"/>
      <c r="SEQ141" s="4"/>
      <c r="SER141" s="4"/>
      <c r="SES141" s="4"/>
      <c r="SET141" s="4"/>
      <c r="SEU141" s="4"/>
      <c r="SEV141" s="4"/>
      <c r="SEW141" s="4"/>
      <c r="SEX141" s="4"/>
      <c r="SEY141" s="4"/>
      <c r="SEZ141" s="4"/>
      <c r="SFA141" s="4"/>
      <c r="SFB141" s="4"/>
      <c r="SFC141" s="4"/>
      <c r="SFD141" s="4"/>
      <c r="SFE141" s="4"/>
      <c r="SFF141" s="4"/>
      <c r="SFG141" s="4"/>
      <c r="SFH141" s="4"/>
      <c r="SFI141" s="4"/>
      <c r="SFJ141" s="4"/>
      <c r="SFK141" s="78"/>
      <c r="SFL141" s="78"/>
      <c r="SFM141" s="78"/>
      <c r="SFN141" s="78"/>
      <c r="SFO141" s="78"/>
      <c r="SFP141" s="78"/>
      <c r="SFQ141" s="4"/>
      <c r="SFR141" s="4"/>
      <c r="SFS141" s="4"/>
      <c r="SFT141" s="4"/>
      <c r="SFU141" s="4"/>
      <c r="SFV141" s="4"/>
      <c r="SFW141" s="4"/>
      <c r="SFX141" s="4"/>
      <c r="SFY141" s="4"/>
      <c r="SFZ141" s="4"/>
      <c r="SGA141" s="4"/>
      <c r="SGB141" s="4"/>
      <c r="SGC141" s="4"/>
      <c r="SGD141" s="4"/>
      <c r="SGE141" s="4"/>
      <c r="SGF141" s="4"/>
      <c r="SGG141" s="4"/>
      <c r="SGH141" s="4"/>
      <c r="SGI141" s="4"/>
      <c r="SGJ141" s="4"/>
      <c r="SGK141" s="4"/>
      <c r="SGL141" s="4"/>
      <c r="SGM141" s="4"/>
      <c r="SGN141" s="4"/>
      <c r="SGO141" s="4"/>
      <c r="SGP141" s="4"/>
      <c r="SGQ141" s="4"/>
      <c r="SGR141" s="4"/>
      <c r="SGS141" s="4"/>
      <c r="SGT141" s="4"/>
      <c r="SGU141" s="4"/>
      <c r="SGV141" s="4"/>
      <c r="SGW141" s="4"/>
      <c r="SGX141" s="4"/>
      <c r="SGY141" s="4"/>
      <c r="SGZ141" s="4"/>
      <c r="SHA141" s="4"/>
      <c r="SHB141" s="4"/>
      <c r="SHC141" s="4"/>
      <c r="SHD141" s="4"/>
      <c r="SHE141" s="4"/>
      <c r="SHF141" s="4"/>
      <c r="SHG141" s="4"/>
      <c r="SHH141" s="4"/>
      <c r="SHI141" s="4"/>
      <c r="SHJ141" s="4"/>
      <c r="SHK141" s="4"/>
      <c r="SHL141" s="4"/>
      <c r="SHM141" s="4"/>
      <c r="SHN141" s="4"/>
      <c r="SHO141" s="4"/>
      <c r="SHP141" s="4"/>
      <c r="SHQ141" s="4"/>
      <c r="SHR141" s="4"/>
      <c r="SHS141" s="4"/>
      <c r="SHT141" s="4"/>
      <c r="SHU141" s="4"/>
      <c r="SHV141" s="4"/>
      <c r="SHW141" s="4"/>
      <c r="SHX141" s="4"/>
      <c r="SHY141" s="4"/>
      <c r="SHZ141" s="4"/>
      <c r="SIA141" s="4"/>
      <c r="SIB141" s="4"/>
      <c r="SIC141" s="4"/>
      <c r="SID141" s="4"/>
      <c r="SIE141" s="4"/>
      <c r="SIF141" s="4"/>
      <c r="SIG141" s="4"/>
      <c r="SIH141" s="4"/>
      <c r="SII141" s="4"/>
      <c r="SIJ141" s="4"/>
      <c r="SIK141" s="4"/>
      <c r="SIL141" s="4"/>
      <c r="SIM141" s="4"/>
      <c r="SIN141" s="4"/>
      <c r="SIO141" s="4"/>
      <c r="SIP141" s="4"/>
      <c r="SIQ141" s="4"/>
      <c r="SIR141" s="4"/>
      <c r="SIS141" s="4"/>
      <c r="SIT141" s="4"/>
      <c r="SIU141" s="4"/>
      <c r="SIV141" s="4"/>
      <c r="SIW141" s="4"/>
      <c r="SIX141" s="4"/>
      <c r="SIY141" s="4"/>
      <c r="SIZ141" s="4"/>
      <c r="SJA141" s="4"/>
      <c r="SJB141" s="4"/>
      <c r="SJC141" s="4"/>
      <c r="SJD141" s="4"/>
      <c r="SJE141" s="4"/>
      <c r="SJF141" s="4"/>
      <c r="SJG141" s="4"/>
      <c r="SJH141" s="4"/>
      <c r="SJI141" s="4"/>
      <c r="SJJ141" s="4"/>
      <c r="SJK141" s="4"/>
      <c r="SJL141" s="4"/>
      <c r="SJM141" s="4"/>
      <c r="SJN141" s="4"/>
      <c r="SJO141" s="4"/>
      <c r="SJP141" s="4"/>
      <c r="SJQ141" s="4"/>
      <c r="SJR141" s="4"/>
      <c r="SJS141" s="4"/>
      <c r="SJT141" s="4"/>
      <c r="SJU141" s="4"/>
      <c r="SJV141" s="4"/>
      <c r="SJW141" s="4"/>
      <c r="SJX141" s="4"/>
      <c r="SJY141" s="4"/>
      <c r="SJZ141" s="4"/>
      <c r="SKA141" s="4"/>
      <c r="SKB141" s="4"/>
      <c r="SKC141" s="4"/>
      <c r="SKD141" s="4"/>
      <c r="SKE141" s="4"/>
      <c r="SKF141" s="4"/>
      <c r="SKG141" s="4"/>
      <c r="SKH141" s="4"/>
      <c r="SKI141" s="4"/>
      <c r="SKJ141" s="4"/>
      <c r="SKK141" s="4"/>
      <c r="SKL141" s="4"/>
      <c r="SKM141" s="4"/>
      <c r="SKN141" s="4"/>
      <c r="SKO141" s="4"/>
      <c r="SKP141" s="4"/>
      <c r="SKQ141" s="4"/>
      <c r="SKR141" s="4"/>
      <c r="SKS141" s="4"/>
      <c r="SKT141" s="4"/>
      <c r="SKU141" s="4"/>
      <c r="SKV141" s="4"/>
      <c r="SKW141" s="4"/>
      <c r="SKX141" s="4"/>
      <c r="SKY141" s="4"/>
      <c r="SKZ141" s="4"/>
      <c r="SLA141" s="4"/>
      <c r="SLB141" s="4"/>
      <c r="SLC141" s="4"/>
      <c r="SLD141" s="4"/>
      <c r="SLE141" s="4"/>
      <c r="SLF141" s="4"/>
      <c r="SLG141" s="4"/>
      <c r="SLH141" s="4"/>
      <c r="SLI141" s="4"/>
      <c r="SLJ141" s="4"/>
      <c r="SLK141" s="4"/>
      <c r="SLL141" s="4"/>
      <c r="SLM141" s="4"/>
      <c r="SLN141" s="4"/>
      <c r="SLO141" s="4"/>
      <c r="SLP141" s="4"/>
      <c r="SLQ141" s="4"/>
      <c r="SLR141" s="4"/>
      <c r="SLS141" s="4"/>
      <c r="SLT141" s="4"/>
      <c r="SLU141" s="4"/>
      <c r="SLV141" s="4"/>
      <c r="SLW141" s="4"/>
      <c r="SLX141" s="4"/>
      <c r="SLY141" s="4"/>
      <c r="SLZ141" s="4"/>
      <c r="SMA141" s="4"/>
      <c r="SMB141" s="4"/>
      <c r="SMC141" s="4"/>
      <c r="SMD141" s="4"/>
      <c r="SME141" s="4"/>
      <c r="SMF141" s="4"/>
      <c r="SMG141" s="4"/>
      <c r="SMH141" s="4"/>
      <c r="SMI141" s="4"/>
      <c r="SMJ141" s="4"/>
      <c r="SMK141" s="4"/>
      <c r="SML141" s="4"/>
      <c r="SMM141" s="4"/>
      <c r="SMN141" s="4"/>
      <c r="SMO141" s="4"/>
      <c r="SMP141" s="4"/>
      <c r="SMQ141" s="4"/>
      <c r="SMR141" s="4"/>
      <c r="SMS141" s="4"/>
      <c r="SMT141" s="4"/>
      <c r="SMU141" s="4"/>
      <c r="SMV141" s="4"/>
      <c r="SMW141" s="4"/>
      <c r="SMX141" s="4"/>
      <c r="SMY141" s="4"/>
      <c r="SMZ141" s="4"/>
      <c r="SNA141" s="4"/>
      <c r="SNB141" s="4"/>
      <c r="SNC141" s="4"/>
      <c r="SND141" s="4"/>
      <c r="SNE141" s="4"/>
      <c r="SNF141" s="4"/>
      <c r="SNG141" s="4"/>
      <c r="SNH141" s="4"/>
      <c r="SNI141" s="4"/>
      <c r="SNJ141" s="4"/>
      <c r="SNK141" s="4"/>
      <c r="SNL141" s="4"/>
      <c r="SNM141" s="4"/>
      <c r="SNN141" s="4"/>
      <c r="SNO141" s="4"/>
      <c r="SNP141" s="4"/>
      <c r="SNQ141" s="4"/>
      <c r="SNR141" s="4"/>
      <c r="SNS141" s="4"/>
      <c r="SNT141" s="4"/>
      <c r="SNU141" s="4"/>
      <c r="SNV141" s="4"/>
      <c r="SNW141" s="4"/>
      <c r="SNX141" s="4"/>
      <c r="SNY141" s="4"/>
      <c r="SNZ141" s="4"/>
      <c r="SOA141" s="4"/>
      <c r="SOB141" s="4"/>
      <c r="SOC141" s="4"/>
      <c r="SOD141" s="4"/>
      <c r="SOE141" s="4"/>
      <c r="SOF141" s="4"/>
      <c r="SOG141" s="4"/>
      <c r="SOH141" s="4"/>
      <c r="SOI141" s="4"/>
      <c r="SOJ141" s="4"/>
      <c r="SOK141" s="4"/>
      <c r="SOL141" s="4"/>
      <c r="SOM141" s="4"/>
      <c r="SON141" s="4"/>
      <c r="SOO141" s="4"/>
      <c r="SOP141" s="4"/>
      <c r="SOQ141" s="4"/>
      <c r="SOR141" s="4"/>
      <c r="SOS141" s="4"/>
      <c r="SOT141" s="4"/>
      <c r="SOU141" s="4"/>
      <c r="SOV141" s="4"/>
      <c r="SOW141" s="4"/>
      <c r="SOX141" s="4"/>
      <c r="SOY141" s="4"/>
      <c r="SOZ141" s="4"/>
      <c r="SPA141" s="4"/>
      <c r="SPB141" s="4"/>
      <c r="SPC141" s="4"/>
      <c r="SPD141" s="4"/>
      <c r="SPE141" s="4"/>
      <c r="SPF141" s="4"/>
      <c r="SPG141" s="78"/>
      <c r="SPH141" s="78"/>
      <c r="SPI141" s="78"/>
      <c r="SPJ141" s="78"/>
      <c r="SPK141" s="78"/>
      <c r="SPL141" s="78"/>
      <c r="SPM141" s="4"/>
      <c r="SPN141" s="4"/>
      <c r="SPO141" s="4"/>
      <c r="SPP141" s="4"/>
      <c r="SPQ141" s="4"/>
      <c r="SPR141" s="4"/>
      <c r="SPS141" s="4"/>
      <c r="SPT141" s="4"/>
      <c r="SPU141" s="4"/>
      <c r="SPV141" s="4"/>
      <c r="SPW141" s="4"/>
      <c r="SPX141" s="4"/>
      <c r="SPY141" s="4"/>
      <c r="SPZ141" s="4"/>
      <c r="SQA141" s="4"/>
      <c r="SQB141" s="4"/>
      <c r="SQC141" s="4"/>
      <c r="SQD141" s="4"/>
      <c r="SQE141" s="4"/>
      <c r="SQF141" s="4"/>
      <c r="SQG141" s="4"/>
      <c r="SQH141" s="4"/>
      <c r="SQI141" s="4"/>
      <c r="SQJ141" s="4"/>
      <c r="SQK141" s="4"/>
      <c r="SQL141" s="4"/>
      <c r="SQM141" s="4"/>
      <c r="SQN141" s="4"/>
      <c r="SQO141" s="4"/>
      <c r="SQP141" s="4"/>
      <c r="SQQ141" s="4"/>
      <c r="SQR141" s="4"/>
      <c r="SQS141" s="4"/>
      <c r="SQT141" s="4"/>
      <c r="SQU141" s="4"/>
      <c r="SQV141" s="4"/>
      <c r="SQW141" s="4"/>
      <c r="SQX141" s="4"/>
      <c r="SQY141" s="4"/>
      <c r="SQZ141" s="4"/>
      <c r="SRA141" s="4"/>
      <c r="SRB141" s="4"/>
      <c r="SRC141" s="4"/>
      <c r="SRD141" s="4"/>
      <c r="SRE141" s="4"/>
      <c r="SRF141" s="4"/>
      <c r="SRG141" s="4"/>
      <c r="SRH141" s="4"/>
      <c r="SRI141" s="4"/>
      <c r="SRJ141" s="4"/>
      <c r="SRK141" s="4"/>
      <c r="SRL141" s="4"/>
      <c r="SRM141" s="4"/>
      <c r="SRN141" s="4"/>
      <c r="SRO141" s="4"/>
      <c r="SRP141" s="4"/>
      <c r="SRQ141" s="4"/>
      <c r="SRR141" s="4"/>
      <c r="SRS141" s="4"/>
      <c r="SRT141" s="4"/>
      <c r="SRU141" s="4"/>
      <c r="SRV141" s="4"/>
      <c r="SRW141" s="4"/>
      <c r="SRX141" s="4"/>
      <c r="SRY141" s="4"/>
      <c r="SRZ141" s="4"/>
      <c r="SSA141" s="4"/>
      <c r="SSB141" s="4"/>
      <c r="SSC141" s="4"/>
      <c r="SSD141" s="4"/>
      <c r="SSE141" s="4"/>
      <c r="SSF141" s="4"/>
      <c r="SSG141" s="4"/>
      <c r="SSH141" s="4"/>
      <c r="SSI141" s="4"/>
      <c r="SSJ141" s="4"/>
      <c r="SSK141" s="4"/>
      <c r="SSL141" s="4"/>
      <c r="SSM141" s="4"/>
      <c r="SSN141" s="4"/>
      <c r="SSO141" s="4"/>
      <c r="SSP141" s="4"/>
      <c r="SSQ141" s="4"/>
      <c r="SSR141" s="4"/>
      <c r="SSS141" s="4"/>
      <c r="SST141" s="4"/>
      <c r="SSU141" s="4"/>
      <c r="SSV141" s="4"/>
      <c r="SSW141" s="4"/>
      <c r="SSX141" s="4"/>
      <c r="SSY141" s="4"/>
      <c r="SSZ141" s="4"/>
      <c r="STA141" s="4"/>
      <c r="STB141" s="4"/>
      <c r="STC141" s="4"/>
      <c r="STD141" s="4"/>
      <c r="STE141" s="4"/>
      <c r="STF141" s="4"/>
      <c r="STG141" s="4"/>
      <c r="STH141" s="4"/>
      <c r="STI141" s="4"/>
      <c r="STJ141" s="4"/>
      <c r="STK141" s="4"/>
      <c r="STL141" s="4"/>
      <c r="STM141" s="4"/>
      <c r="STN141" s="4"/>
      <c r="STO141" s="4"/>
      <c r="STP141" s="4"/>
      <c r="STQ141" s="4"/>
      <c r="STR141" s="4"/>
      <c r="STS141" s="4"/>
      <c r="STT141" s="4"/>
      <c r="STU141" s="4"/>
      <c r="STV141" s="4"/>
      <c r="STW141" s="4"/>
      <c r="STX141" s="4"/>
      <c r="STY141" s="4"/>
      <c r="STZ141" s="4"/>
      <c r="SUA141" s="4"/>
      <c r="SUB141" s="4"/>
      <c r="SUC141" s="4"/>
      <c r="SUD141" s="4"/>
      <c r="SUE141" s="4"/>
      <c r="SUF141" s="4"/>
      <c r="SUG141" s="4"/>
      <c r="SUH141" s="4"/>
      <c r="SUI141" s="4"/>
      <c r="SUJ141" s="4"/>
      <c r="SUK141" s="4"/>
      <c r="SUL141" s="4"/>
      <c r="SUM141" s="4"/>
      <c r="SUN141" s="4"/>
      <c r="SUO141" s="4"/>
      <c r="SUP141" s="4"/>
      <c r="SUQ141" s="4"/>
      <c r="SUR141" s="4"/>
      <c r="SUS141" s="4"/>
      <c r="SUT141" s="4"/>
      <c r="SUU141" s="4"/>
      <c r="SUV141" s="4"/>
      <c r="SUW141" s="4"/>
      <c r="SUX141" s="4"/>
      <c r="SUY141" s="4"/>
      <c r="SUZ141" s="4"/>
      <c r="SVA141" s="4"/>
      <c r="SVB141" s="4"/>
      <c r="SVC141" s="4"/>
      <c r="SVD141" s="4"/>
      <c r="SVE141" s="4"/>
      <c r="SVF141" s="4"/>
      <c r="SVG141" s="4"/>
      <c r="SVH141" s="4"/>
      <c r="SVI141" s="4"/>
      <c r="SVJ141" s="4"/>
      <c r="SVK141" s="4"/>
      <c r="SVL141" s="4"/>
      <c r="SVM141" s="4"/>
      <c r="SVN141" s="4"/>
      <c r="SVO141" s="4"/>
      <c r="SVP141" s="4"/>
      <c r="SVQ141" s="4"/>
      <c r="SVR141" s="4"/>
      <c r="SVS141" s="4"/>
      <c r="SVT141" s="4"/>
      <c r="SVU141" s="4"/>
      <c r="SVV141" s="4"/>
      <c r="SVW141" s="4"/>
      <c r="SVX141" s="4"/>
      <c r="SVY141" s="4"/>
      <c r="SVZ141" s="4"/>
      <c r="SWA141" s="4"/>
      <c r="SWB141" s="4"/>
      <c r="SWC141" s="4"/>
      <c r="SWD141" s="4"/>
      <c r="SWE141" s="4"/>
      <c r="SWF141" s="4"/>
      <c r="SWG141" s="4"/>
      <c r="SWH141" s="4"/>
      <c r="SWI141" s="4"/>
      <c r="SWJ141" s="4"/>
      <c r="SWK141" s="4"/>
      <c r="SWL141" s="4"/>
      <c r="SWM141" s="4"/>
      <c r="SWN141" s="4"/>
      <c r="SWO141" s="4"/>
      <c r="SWP141" s="4"/>
      <c r="SWQ141" s="4"/>
      <c r="SWR141" s="4"/>
      <c r="SWS141" s="4"/>
      <c r="SWT141" s="4"/>
      <c r="SWU141" s="4"/>
      <c r="SWV141" s="4"/>
      <c r="SWW141" s="4"/>
      <c r="SWX141" s="4"/>
      <c r="SWY141" s="4"/>
      <c r="SWZ141" s="4"/>
      <c r="SXA141" s="4"/>
      <c r="SXB141" s="4"/>
      <c r="SXC141" s="4"/>
      <c r="SXD141" s="4"/>
      <c r="SXE141" s="4"/>
      <c r="SXF141" s="4"/>
      <c r="SXG141" s="4"/>
      <c r="SXH141" s="4"/>
      <c r="SXI141" s="4"/>
      <c r="SXJ141" s="4"/>
      <c r="SXK141" s="4"/>
      <c r="SXL141" s="4"/>
      <c r="SXM141" s="4"/>
      <c r="SXN141" s="4"/>
      <c r="SXO141" s="4"/>
      <c r="SXP141" s="4"/>
      <c r="SXQ141" s="4"/>
      <c r="SXR141" s="4"/>
      <c r="SXS141" s="4"/>
      <c r="SXT141" s="4"/>
      <c r="SXU141" s="4"/>
      <c r="SXV141" s="4"/>
      <c r="SXW141" s="4"/>
      <c r="SXX141" s="4"/>
      <c r="SXY141" s="4"/>
      <c r="SXZ141" s="4"/>
      <c r="SYA141" s="4"/>
      <c r="SYB141" s="4"/>
      <c r="SYC141" s="4"/>
      <c r="SYD141" s="4"/>
      <c r="SYE141" s="4"/>
      <c r="SYF141" s="4"/>
      <c r="SYG141" s="4"/>
      <c r="SYH141" s="4"/>
      <c r="SYI141" s="4"/>
      <c r="SYJ141" s="4"/>
      <c r="SYK141" s="4"/>
      <c r="SYL141" s="4"/>
      <c r="SYM141" s="4"/>
      <c r="SYN141" s="4"/>
      <c r="SYO141" s="4"/>
      <c r="SYP141" s="4"/>
      <c r="SYQ141" s="4"/>
      <c r="SYR141" s="4"/>
      <c r="SYS141" s="4"/>
      <c r="SYT141" s="4"/>
      <c r="SYU141" s="4"/>
      <c r="SYV141" s="4"/>
      <c r="SYW141" s="4"/>
      <c r="SYX141" s="4"/>
      <c r="SYY141" s="4"/>
      <c r="SYZ141" s="4"/>
      <c r="SZA141" s="4"/>
      <c r="SZB141" s="4"/>
      <c r="SZC141" s="78"/>
      <c r="SZD141" s="78"/>
      <c r="SZE141" s="78"/>
      <c r="SZF141" s="78"/>
      <c r="SZG141" s="78"/>
      <c r="SZH141" s="78"/>
      <c r="SZI141" s="4"/>
      <c r="SZJ141" s="4"/>
      <c r="SZK141" s="4"/>
      <c r="SZL141" s="4"/>
      <c r="SZM141" s="4"/>
      <c r="SZN141" s="4"/>
      <c r="SZO141" s="4"/>
      <c r="SZP141" s="4"/>
      <c r="SZQ141" s="4"/>
      <c r="SZR141" s="4"/>
      <c r="SZS141" s="4"/>
      <c r="SZT141" s="4"/>
      <c r="SZU141" s="4"/>
      <c r="SZV141" s="4"/>
      <c r="SZW141" s="4"/>
      <c r="SZX141" s="4"/>
      <c r="SZY141" s="4"/>
      <c r="SZZ141" s="4"/>
      <c r="TAA141" s="4"/>
      <c r="TAB141" s="4"/>
      <c r="TAC141" s="4"/>
      <c r="TAD141" s="4"/>
      <c r="TAE141" s="4"/>
      <c r="TAF141" s="4"/>
      <c r="TAG141" s="4"/>
      <c r="TAH141" s="4"/>
      <c r="TAI141" s="4"/>
      <c r="TAJ141" s="4"/>
      <c r="TAK141" s="4"/>
      <c r="TAL141" s="4"/>
      <c r="TAM141" s="4"/>
      <c r="TAN141" s="4"/>
      <c r="TAO141" s="4"/>
      <c r="TAP141" s="4"/>
      <c r="TAQ141" s="4"/>
      <c r="TAR141" s="4"/>
      <c r="TAS141" s="4"/>
      <c r="TAT141" s="4"/>
      <c r="TAU141" s="4"/>
      <c r="TAV141" s="4"/>
      <c r="TAW141" s="4"/>
      <c r="TAX141" s="4"/>
      <c r="TAY141" s="4"/>
      <c r="TAZ141" s="4"/>
      <c r="TBA141" s="4"/>
      <c r="TBB141" s="4"/>
      <c r="TBC141" s="4"/>
      <c r="TBD141" s="4"/>
      <c r="TBE141" s="4"/>
      <c r="TBF141" s="4"/>
      <c r="TBG141" s="4"/>
      <c r="TBH141" s="4"/>
      <c r="TBI141" s="4"/>
      <c r="TBJ141" s="4"/>
      <c r="TBK141" s="4"/>
      <c r="TBL141" s="4"/>
      <c r="TBM141" s="4"/>
      <c r="TBN141" s="4"/>
      <c r="TBO141" s="4"/>
      <c r="TBP141" s="4"/>
      <c r="TBQ141" s="4"/>
      <c r="TBR141" s="4"/>
      <c r="TBS141" s="4"/>
      <c r="TBT141" s="4"/>
      <c r="TBU141" s="4"/>
      <c r="TBV141" s="4"/>
      <c r="TBW141" s="4"/>
      <c r="TBX141" s="4"/>
      <c r="TBY141" s="4"/>
      <c r="TBZ141" s="4"/>
      <c r="TCA141" s="4"/>
      <c r="TCB141" s="4"/>
      <c r="TCC141" s="4"/>
      <c r="TCD141" s="4"/>
      <c r="TCE141" s="4"/>
      <c r="TCF141" s="4"/>
      <c r="TCG141" s="4"/>
      <c r="TCH141" s="4"/>
      <c r="TCI141" s="4"/>
      <c r="TCJ141" s="4"/>
      <c r="TCK141" s="4"/>
      <c r="TCL141" s="4"/>
      <c r="TCM141" s="4"/>
      <c r="TCN141" s="4"/>
      <c r="TCO141" s="4"/>
      <c r="TCP141" s="4"/>
      <c r="TCQ141" s="4"/>
      <c r="TCR141" s="4"/>
      <c r="TCS141" s="4"/>
      <c r="TCT141" s="4"/>
      <c r="TCU141" s="4"/>
      <c r="TCV141" s="4"/>
      <c r="TCW141" s="4"/>
      <c r="TCX141" s="4"/>
      <c r="TCY141" s="4"/>
      <c r="TCZ141" s="4"/>
      <c r="TDA141" s="4"/>
      <c r="TDB141" s="4"/>
      <c r="TDC141" s="4"/>
      <c r="TDD141" s="4"/>
      <c r="TDE141" s="4"/>
      <c r="TDF141" s="4"/>
      <c r="TDG141" s="4"/>
      <c r="TDH141" s="4"/>
      <c r="TDI141" s="4"/>
      <c r="TDJ141" s="4"/>
      <c r="TDK141" s="4"/>
      <c r="TDL141" s="4"/>
      <c r="TDM141" s="4"/>
      <c r="TDN141" s="4"/>
      <c r="TDO141" s="4"/>
      <c r="TDP141" s="4"/>
      <c r="TDQ141" s="4"/>
      <c r="TDR141" s="4"/>
      <c r="TDS141" s="4"/>
      <c r="TDT141" s="4"/>
      <c r="TDU141" s="4"/>
      <c r="TDV141" s="4"/>
      <c r="TDW141" s="4"/>
      <c r="TDX141" s="4"/>
      <c r="TDY141" s="4"/>
      <c r="TDZ141" s="4"/>
      <c r="TEA141" s="4"/>
      <c r="TEB141" s="4"/>
      <c r="TEC141" s="4"/>
      <c r="TED141" s="4"/>
      <c r="TEE141" s="4"/>
      <c r="TEF141" s="4"/>
      <c r="TEG141" s="4"/>
      <c r="TEH141" s="4"/>
      <c r="TEI141" s="4"/>
      <c r="TEJ141" s="4"/>
      <c r="TEK141" s="4"/>
      <c r="TEL141" s="4"/>
      <c r="TEM141" s="4"/>
      <c r="TEN141" s="4"/>
      <c r="TEO141" s="4"/>
      <c r="TEP141" s="4"/>
      <c r="TEQ141" s="4"/>
      <c r="TER141" s="4"/>
      <c r="TES141" s="4"/>
      <c r="TET141" s="4"/>
      <c r="TEU141" s="4"/>
      <c r="TEV141" s="4"/>
      <c r="TEW141" s="4"/>
      <c r="TEX141" s="4"/>
      <c r="TEY141" s="4"/>
      <c r="TEZ141" s="4"/>
      <c r="TFA141" s="4"/>
      <c r="TFB141" s="4"/>
      <c r="TFC141" s="4"/>
      <c r="TFD141" s="4"/>
      <c r="TFE141" s="4"/>
      <c r="TFF141" s="4"/>
      <c r="TFG141" s="4"/>
      <c r="TFH141" s="4"/>
      <c r="TFI141" s="4"/>
      <c r="TFJ141" s="4"/>
      <c r="TFK141" s="4"/>
      <c r="TFL141" s="4"/>
      <c r="TFM141" s="4"/>
      <c r="TFN141" s="4"/>
      <c r="TFO141" s="4"/>
      <c r="TFP141" s="4"/>
      <c r="TFQ141" s="4"/>
      <c r="TFR141" s="4"/>
      <c r="TFS141" s="4"/>
      <c r="TFT141" s="4"/>
      <c r="TFU141" s="4"/>
      <c r="TFV141" s="4"/>
      <c r="TFW141" s="4"/>
      <c r="TFX141" s="4"/>
      <c r="TFY141" s="4"/>
      <c r="TFZ141" s="4"/>
      <c r="TGA141" s="4"/>
      <c r="TGB141" s="4"/>
      <c r="TGC141" s="4"/>
      <c r="TGD141" s="4"/>
      <c r="TGE141" s="4"/>
      <c r="TGF141" s="4"/>
      <c r="TGG141" s="4"/>
      <c r="TGH141" s="4"/>
      <c r="TGI141" s="4"/>
      <c r="TGJ141" s="4"/>
      <c r="TGK141" s="4"/>
      <c r="TGL141" s="4"/>
      <c r="TGM141" s="4"/>
      <c r="TGN141" s="4"/>
      <c r="TGO141" s="4"/>
      <c r="TGP141" s="4"/>
      <c r="TGQ141" s="4"/>
      <c r="TGR141" s="4"/>
      <c r="TGS141" s="4"/>
      <c r="TGT141" s="4"/>
      <c r="TGU141" s="4"/>
      <c r="TGV141" s="4"/>
      <c r="TGW141" s="4"/>
      <c r="TGX141" s="4"/>
      <c r="TGY141" s="4"/>
      <c r="TGZ141" s="4"/>
      <c r="THA141" s="4"/>
      <c r="THB141" s="4"/>
      <c r="THC141" s="4"/>
      <c r="THD141" s="4"/>
      <c r="THE141" s="4"/>
      <c r="THF141" s="4"/>
      <c r="THG141" s="4"/>
      <c r="THH141" s="4"/>
      <c r="THI141" s="4"/>
      <c r="THJ141" s="4"/>
      <c r="THK141" s="4"/>
      <c r="THL141" s="4"/>
      <c r="THM141" s="4"/>
      <c r="THN141" s="4"/>
      <c r="THO141" s="4"/>
      <c r="THP141" s="4"/>
      <c r="THQ141" s="4"/>
      <c r="THR141" s="4"/>
      <c r="THS141" s="4"/>
      <c r="THT141" s="4"/>
      <c r="THU141" s="4"/>
      <c r="THV141" s="4"/>
      <c r="THW141" s="4"/>
      <c r="THX141" s="4"/>
      <c r="THY141" s="4"/>
      <c r="THZ141" s="4"/>
      <c r="TIA141" s="4"/>
      <c r="TIB141" s="4"/>
      <c r="TIC141" s="4"/>
      <c r="TID141" s="4"/>
      <c r="TIE141" s="4"/>
      <c r="TIF141" s="4"/>
      <c r="TIG141" s="4"/>
      <c r="TIH141" s="4"/>
      <c r="TII141" s="4"/>
      <c r="TIJ141" s="4"/>
      <c r="TIK141" s="4"/>
      <c r="TIL141" s="4"/>
      <c r="TIM141" s="4"/>
      <c r="TIN141" s="4"/>
      <c r="TIO141" s="4"/>
      <c r="TIP141" s="4"/>
      <c r="TIQ141" s="4"/>
      <c r="TIR141" s="4"/>
      <c r="TIS141" s="4"/>
      <c r="TIT141" s="4"/>
      <c r="TIU141" s="4"/>
      <c r="TIV141" s="4"/>
      <c r="TIW141" s="4"/>
      <c r="TIX141" s="4"/>
      <c r="TIY141" s="78"/>
      <c r="TIZ141" s="78"/>
      <c r="TJA141" s="78"/>
      <c r="TJB141" s="78"/>
      <c r="TJC141" s="78"/>
      <c r="TJD141" s="78"/>
      <c r="TJE141" s="4"/>
      <c r="TJF141" s="4"/>
      <c r="TJG141" s="4"/>
      <c r="TJH141" s="4"/>
      <c r="TJI141" s="4"/>
      <c r="TJJ141" s="4"/>
      <c r="TJK141" s="4"/>
      <c r="TJL141" s="4"/>
      <c r="TJM141" s="4"/>
      <c r="TJN141" s="4"/>
      <c r="TJO141" s="4"/>
      <c r="TJP141" s="4"/>
      <c r="TJQ141" s="4"/>
      <c r="TJR141" s="4"/>
      <c r="TJS141" s="4"/>
      <c r="TJT141" s="4"/>
      <c r="TJU141" s="4"/>
      <c r="TJV141" s="4"/>
      <c r="TJW141" s="4"/>
      <c r="TJX141" s="4"/>
      <c r="TJY141" s="4"/>
      <c r="TJZ141" s="4"/>
      <c r="TKA141" s="4"/>
      <c r="TKB141" s="4"/>
      <c r="TKC141" s="4"/>
      <c r="TKD141" s="4"/>
      <c r="TKE141" s="4"/>
      <c r="TKF141" s="4"/>
      <c r="TKG141" s="4"/>
      <c r="TKH141" s="4"/>
      <c r="TKI141" s="4"/>
      <c r="TKJ141" s="4"/>
      <c r="TKK141" s="4"/>
      <c r="TKL141" s="4"/>
      <c r="TKM141" s="4"/>
      <c r="TKN141" s="4"/>
      <c r="TKO141" s="4"/>
      <c r="TKP141" s="4"/>
      <c r="TKQ141" s="4"/>
      <c r="TKR141" s="4"/>
      <c r="TKS141" s="4"/>
      <c r="TKT141" s="4"/>
      <c r="TKU141" s="4"/>
      <c r="TKV141" s="4"/>
      <c r="TKW141" s="4"/>
      <c r="TKX141" s="4"/>
      <c r="TKY141" s="4"/>
      <c r="TKZ141" s="4"/>
      <c r="TLA141" s="4"/>
      <c r="TLB141" s="4"/>
      <c r="TLC141" s="4"/>
      <c r="TLD141" s="4"/>
      <c r="TLE141" s="4"/>
      <c r="TLF141" s="4"/>
      <c r="TLG141" s="4"/>
      <c r="TLH141" s="4"/>
      <c r="TLI141" s="4"/>
      <c r="TLJ141" s="4"/>
      <c r="TLK141" s="4"/>
      <c r="TLL141" s="4"/>
      <c r="TLM141" s="4"/>
      <c r="TLN141" s="4"/>
      <c r="TLO141" s="4"/>
      <c r="TLP141" s="4"/>
      <c r="TLQ141" s="4"/>
      <c r="TLR141" s="4"/>
      <c r="TLS141" s="4"/>
      <c r="TLT141" s="4"/>
      <c r="TLU141" s="4"/>
      <c r="TLV141" s="4"/>
      <c r="TLW141" s="4"/>
      <c r="TLX141" s="4"/>
      <c r="TLY141" s="4"/>
      <c r="TLZ141" s="4"/>
      <c r="TMA141" s="4"/>
      <c r="TMB141" s="4"/>
      <c r="TMC141" s="4"/>
      <c r="TMD141" s="4"/>
      <c r="TME141" s="4"/>
      <c r="TMF141" s="4"/>
      <c r="TMG141" s="4"/>
      <c r="TMH141" s="4"/>
      <c r="TMI141" s="4"/>
      <c r="TMJ141" s="4"/>
      <c r="TMK141" s="4"/>
      <c r="TML141" s="4"/>
      <c r="TMM141" s="4"/>
      <c r="TMN141" s="4"/>
      <c r="TMO141" s="4"/>
      <c r="TMP141" s="4"/>
      <c r="TMQ141" s="4"/>
      <c r="TMR141" s="4"/>
      <c r="TMS141" s="4"/>
      <c r="TMT141" s="4"/>
      <c r="TMU141" s="4"/>
      <c r="TMV141" s="4"/>
      <c r="TMW141" s="4"/>
      <c r="TMX141" s="4"/>
      <c r="TMY141" s="4"/>
      <c r="TMZ141" s="4"/>
      <c r="TNA141" s="4"/>
      <c r="TNB141" s="4"/>
      <c r="TNC141" s="4"/>
      <c r="TND141" s="4"/>
      <c r="TNE141" s="4"/>
      <c r="TNF141" s="4"/>
      <c r="TNG141" s="4"/>
      <c r="TNH141" s="4"/>
      <c r="TNI141" s="4"/>
      <c r="TNJ141" s="4"/>
      <c r="TNK141" s="4"/>
      <c r="TNL141" s="4"/>
      <c r="TNM141" s="4"/>
      <c r="TNN141" s="4"/>
      <c r="TNO141" s="4"/>
      <c r="TNP141" s="4"/>
      <c r="TNQ141" s="4"/>
      <c r="TNR141" s="4"/>
      <c r="TNS141" s="4"/>
      <c r="TNT141" s="4"/>
      <c r="TNU141" s="4"/>
      <c r="TNV141" s="4"/>
      <c r="TNW141" s="4"/>
      <c r="TNX141" s="4"/>
      <c r="TNY141" s="4"/>
      <c r="TNZ141" s="4"/>
      <c r="TOA141" s="4"/>
      <c r="TOB141" s="4"/>
      <c r="TOC141" s="4"/>
      <c r="TOD141" s="4"/>
      <c r="TOE141" s="4"/>
      <c r="TOF141" s="4"/>
      <c r="TOG141" s="4"/>
      <c r="TOH141" s="4"/>
      <c r="TOI141" s="4"/>
      <c r="TOJ141" s="4"/>
      <c r="TOK141" s="4"/>
      <c r="TOL141" s="4"/>
      <c r="TOM141" s="4"/>
      <c r="TON141" s="4"/>
      <c r="TOO141" s="4"/>
      <c r="TOP141" s="4"/>
      <c r="TOQ141" s="4"/>
      <c r="TOR141" s="4"/>
      <c r="TOS141" s="4"/>
      <c r="TOT141" s="4"/>
      <c r="TOU141" s="4"/>
      <c r="TOV141" s="4"/>
      <c r="TOW141" s="4"/>
      <c r="TOX141" s="4"/>
      <c r="TOY141" s="4"/>
      <c r="TOZ141" s="4"/>
      <c r="TPA141" s="4"/>
      <c r="TPB141" s="4"/>
      <c r="TPC141" s="4"/>
      <c r="TPD141" s="4"/>
      <c r="TPE141" s="4"/>
      <c r="TPF141" s="4"/>
      <c r="TPG141" s="4"/>
      <c r="TPH141" s="4"/>
      <c r="TPI141" s="4"/>
      <c r="TPJ141" s="4"/>
      <c r="TPK141" s="4"/>
      <c r="TPL141" s="4"/>
      <c r="TPM141" s="4"/>
      <c r="TPN141" s="4"/>
      <c r="TPO141" s="4"/>
      <c r="TPP141" s="4"/>
      <c r="TPQ141" s="4"/>
      <c r="TPR141" s="4"/>
      <c r="TPS141" s="4"/>
      <c r="TPT141" s="4"/>
      <c r="TPU141" s="4"/>
      <c r="TPV141" s="4"/>
      <c r="TPW141" s="4"/>
      <c r="TPX141" s="4"/>
      <c r="TPY141" s="4"/>
      <c r="TPZ141" s="4"/>
      <c r="TQA141" s="4"/>
      <c r="TQB141" s="4"/>
      <c r="TQC141" s="4"/>
      <c r="TQD141" s="4"/>
      <c r="TQE141" s="4"/>
      <c r="TQF141" s="4"/>
      <c r="TQG141" s="4"/>
      <c r="TQH141" s="4"/>
      <c r="TQI141" s="4"/>
      <c r="TQJ141" s="4"/>
      <c r="TQK141" s="4"/>
      <c r="TQL141" s="4"/>
      <c r="TQM141" s="4"/>
      <c r="TQN141" s="4"/>
      <c r="TQO141" s="4"/>
      <c r="TQP141" s="4"/>
      <c r="TQQ141" s="4"/>
      <c r="TQR141" s="4"/>
      <c r="TQS141" s="4"/>
      <c r="TQT141" s="4"/>
      <c r="TQU141" s="4"/>
      <c r="TQV141" s="4"/>
      <c r="TQW141" s="4"/>
      <c r="TQX141" s="4"/>
      <c r="TQY141" s="4"/>
      <c r="TQZ141" s="4"/>
      <c r="TRA141" s="4"/>
      <c r="TRB141" s="4"/>
      <c r="TRC141" s="4"/>
      <c r="TRD141" s="4"/>
      <c r="TRE141" s="4"/>
      <c r="TRF141" s="4"/>
      <c r="TRG141" s="4"/>
      <c r="TRH141" s="4"/>
      <c r="TRI141" s="4"/>
      <c r="TRJ141" s="4"/>
      <c r="TRK141" s="4"/>
      <c r="TRL141" s="4"/>
      <c r="TRM141" s="4"/>
      <c r="TRN141" s="4"/>
      <c r="TRO141" s="4"/>
      <c r="TRP141" s="4"/>
      <c r="TRQ141" s="4"/>
      <c r="TRR141" s="4"/>
      <c r="TRS141" s="4"/>
      <c r="TRT141" s="4"/>
      <c r="TRU141" s="4"/>
      <c r="TRV141" s="4"/>
      <c r="TRW141" s="4"/>
      <c r="TRX141" s="4"/>
      <c r="TRY141" s="4"/>
      <c r="TRZ141" s="4"/>
      <c r="TSA141" s="4"/>
      <c r="TSB141" s="4"/>
      <c r="TSC141" s="4"/>
      <c r="TSD141" s="4"/>
      <c r="TSE141" s="4"/>
      <c r="TSF141" s="4"/>
      <c r="TSG141" s="4"/>
      <c r="TSH141" s="4"/>
      <c r="TSI141" s="4"/>
      <c r="TSJ141" s="4"/>
      <c r="TSK141" s="4"/>
      <c r="TSL141" s="4"/>
      <c r="TSM141" s="4"/>
      <c r="TSN141" s="4"/>
      <c r="TSO141" s="4"/>
      <c r="TSP141" s="4"/>
      <c r="TSQ141" s="4"/>
      <c r="TSR141" s="4"/>
      <c r="TSS141" s="4"/>
      <c r="TST141" s="4"/>
      <c r="TSU141" s="78"/>
      <c r="TSV141" s="78"/>
      <c r="TSW141" s="78"/>
      <c r="TSX141" s="78"/>
      <c r="TSY141" s="78"/>
      <c r="TSZ141" s="78"/>
      <c r="TTA141" s="4"/>
      <c r="TTB141" s="4"/>
      <c r="TTC141" s="4"/>
      <c r="TTD141" s="4"/>
      <c r="TTE141" s="4"/>
      <c r="TTF141" s="4"/>
      <c r="TTG141" s="4"/>
      <c r="TTH141" s="4"/>
      <c r="TTI141" s="4"/>
      <c r="TTJ141" s="4"/>
      <c r="TTK141" s="4"/>
      <c r="TTL141" s="4"/>
      <c r="TTM141" s="4"/>
      <c r="TTN141" s="4"/>
      <c r="TTO141" s="4"/>
      <c r="TTP141" s="4"/>
      <c r="TTQ141" s="4"/>
      <c r="TTR141" s="4"/>
      <c r="TTS141" s="4"/>
      <c r="TTT141" s="4"/>
      <c r="TTU141" s="4"/>
      <c r="TTV141" s="4"/>
      <c r="TTW141" s="4"/>
      <c r="TTX141" s="4"/>
      <c r="TTY141" s="4"/>
      <c r="TTZ141" s="4"/>
      <c r="TUA141" s="4"/>
      <c r="TUB141" s="4"/>
      <c r="TUC141" s="4"/>
      <c r="TUD141" s="4"/>
      <c r="TUE141" s="4"/>
      <c r="TUF141" s="4"/>
      <c r="TUG141" s="4"/>
      <c r="TUH141" s="4"/>
      <c r="TUI141" s="4"/>
      <c r="TUJ141" s="4"/>
      <c r="TUK141" s="4"/>
      <c r="TUL141" s="4"/>
      <c r="TUM141" s="4"/>
      <c r="TUN141" s="4"/>
      <c r="TUO141" s="4"/>
      <c r="TUP141" s="4"/>
      <c r="TUQ141" s="4"/>
      <c r="TUR141" s="4"/>
      <c r="TUS141" s="4"/>
      <c r="TUT141" s="4"/>
      <c r="TUU141" s="4"/>
      <c r="TUV141" s="4"/>
      <c r="TUW141" s="4"/>
      <c r="TUX141" s="4"/>
      <c r="TUY141" s="4"/>
      <c r="TUZ141" s="4"/>
      <c r="TVA141" s="4"/>
      <c r="TVB141" s="4"/>
      <c r="TVC141" s="4"/>
      <c r="TVD141" s="4"/>
      <c r="TVE141" s="4"/>
      <c r="TVF141" s="4"/>
      <c r="TVG141" s="4"/>
      <c r="TVH141" s="4"/>
      <c r="TVI141" s="4"/>
      <c r="TVJ141" s="4"/>
      <c r="TVK141" s="4"/>
      <c r="TVL141" s="4"/>
      <c r="TVM141" s="4"/>
      <c r="TVN141" s="4"/>
      <c r="TVO141" s="4"/>
      <c r="TVP141" s="4"/>
      <c r="TVQ141" s="4"/>
      <c r="TVR141" s="4"/>
      <c r="TVS141" s="4"/>
      <c r="TVT141" s="4"/>
      <c r="TVU141" s="4"/>
      <c r="TVV141" s="4"/>
      <c r="TVW141" s="4"/>
      <c r="TVX141" s="4"/>
      <c r="TVY141" s="4"/>
      <c r="TVZ141" s="4"/>
      <c r="TWA141" s="4"/>
      <c r="TWB141" s="4"/>
      <c r="TWC141" s="4"/>
      <c r="TWD141" s="4"/>
      <c r="TWE141" s="4"/>
      <c r="TWF141" s="4"/>
      <c r="TWG141" s="4"/>
      <c r="TWH141" s="4"/>
      <c r="TWI141" s="4"/>
      <c r="TWJ141" s="4"/>
      <c r="TWK141" s="4"/>
      <c r="TWL141" s="4"/>
      <c r="TWM141" s="4"/>
      <c r="TWN141" s="4"/>
      <c r="TWO141" s="4"/>
      <c r="TWP141" s="4"/>
      <c r="TWQ141" s="4"/>
      <c r="TWR141" s="4"/>
      <c r="TWS141" s="4"/>
      <c r="TWT141" s="4"/>
      <c r="TWU141" s="4"/>
      <c r="TWV141" s="4"/>
      <c r="TWW141" s="4"/>
      <c r="TWX141" s="4"/>
      <c r="TWY141" s="4"/>
      <c r="TWZ141" s="4"/>
      <c r="TXA141" s="4"/>
      <c r="TXB141" s="4"/>
      <c r="TXC141" s="4"/>
      <c r="TXD141" s="4"/>
      <c r="TXE141" s="4"/>
      <c r="TXF141" s="4"/>
      <c r="TXG141" s="4"/>
      <c r="TXH141" s="4"/>
      <c r="TXI141" s="4"/>
      <c r="TXJ141" s="4"/>
      <c r="TXK141" s="4"/>
      <c r="TXL141" s="4"/>
      <c r="TXM141" s="4"/>
      <c r="TXN141" s="4"/>
      <c r="TXO141" s="4"/>
      <c r="TXP141" s="4"/>
      <c r="TXQ141" s="4"/>
      <c r="TXR141" s="4"/>
      <c r="TXS141" s="4"/>
      <c r="TXT141" s="4"/>
      <c r="TXU141" s="4"/>
      <c r="TXV141" s="4"/>
      <c r="TXW141" s="4"/>
      <c r="TXX141" s="4"/>
      <c r="TXY141" s="4"/>
      <c r="TXZ141" s="4"/>
      <c r="TYA141" s="4"/>
      <c r="TYB141" s="4"/>
      <c r="TYC141" s="4"/>
      <c r="TYD141" s="4"/>
      <c r="TYE141" s="4"/>
      <c r="TYF141" s="4"/>
      <c r="TYG141" s="4"/>
      <c r="TYH141" s="4"/>
      <c r="TYI141" s="4"/>
      <c r="TYJ141" s="4"/>
      <c r="TYK141" s="4"/>
      <c r="TYL141" s="4"/>
      <c r="TYM141" s="4"/>
      <c r="TYN141" s="4"/>
      <c r="TYO141" s="4"/>
      <c r="TYP141" s="4"/>
      <c r="TYQ141" s="4"/>
      <c r="TYR141" s="4"/>
      <c r="TYS141" s="4"/>
      <c r="TYT141" s="4"/>
      <c r="TYU141" s="4"/>
      <c r="TYV141" s="4"/>
      <c r="TYW141" s="4"/>
      <c r="TYX141" s="4"/>
      <c r="TYY141" s="4"/>
      <c r="TYZ141" s="4"/>
      <c r="TZA141" s="4"/>
      <c r="TZB141" s="4"/>
      <c r="TZC141" s="4"/>
      <c r="TZD141" s="4"/>
      <c r="TZE141" s="4"/>
      <c r="TZF141" s="4"/>
      <c r="TZG141" s="4"/>
      <c r="TZH141" s="4"/>
      <c r="TZI141" s="4"/>
      <c r="TZJ141" s="4"/>
      <c r="TZK141" s="4"/>
      <c r="TZL141" s="4"/>
      <c r="TZM141" s="4"/>
      <c r="TZN141" s="4"/>
      <c r="TZO141" s="4"/>
      <c r="TZP141" s="4"/>
      <c r="TZQ141" s="4"/>
      <c r="TZR141" s="4"/>
      <c r="TZS141" s="4"/>
      <c r="TZT141" s="4"/>
      <c r="TZU141" s="4"/>
      <c r="TZV141" s="4"/>
      <c r="TZW141" s="4"/>
      <c r="TZX141" s="4"/>
      <c r="TZY141" s="4"/>
      <c r="TZZ141" s="4"/>
      <c r="UAA141" s="4"/>
      <c r="UAB141" s="4"/>
      <c r="UAC141" s="4"/>
      <c r="UAD141" s="4"/>
      <c r="UAE141" s="4"/>
      <c r="UAF141" s="4"/>
      <c r="UAG141" s="4"/>
      <c r="UAH141" s="4"/>
      <c r="UAI141" s="4"/>
      <c r="UAJ141" s="4"/>
      <c r="UAK141" s="4"/>
      <c r="UAL141" s="4"/>
      <c r="UAM141" s="4"/>
      <c r="UAN141" s="4"/>
      <c r="UAO141" s="4"/>
      <c r="UAP141" s="4"/>
      <c r="UAQ141" s="4"/>
      <c r="UAR141" s="4"/>
      <c r="UAS141" s="4"/>
      <c r="UAT141" s="4"/>
      <c r="UAU141" s="4"/>
      <c r="UAV141" s="4"/>
      <c r="UAW141" s="4"/>
      <c r="UAX141" s="4"/>
      <c r="UAY141" s="4"/>
      <c r="UAZ141" s="4"/>
      <c r="UBA141" s="4"/>
      <c r="UBB141" s="4"/>
      <c r="UBC141" s="4"/>
      <c r="UBD141" s="4"/>
      <c r="UBE141" s="4"/>
      <c r="UBF141" s="4"/>
      <c r="UBG141" s="4"/>
      <c r="UBH141" s="4"/>
      <c r="UBI141" s="4"/>
      <c r="UBJ141" s="4"/>
      <c r="UBK141" s="4"/>
      <c r="UBL141" s="4"/>
      <c r="UBM141" s="4"/>
      <c r="UBN141" s="4"/>
      <c r="UBO141" s="4"/>
      <c r="UBP141" s="4"/>
      <c r="UBQ141" s="4"/>
      <c r="UBR141" s="4"/>
      <c r="UBS141" s="4"/>
      <c r="UBT141" s="4"/>
      <c r="UBU141" s="4"/>
      <c r="UBV141" s="4"/>
      <c r="UBW141" s="4"/>
      <c r="UBX141" s="4"/>
      <c r="UBY141" s="4"/>
      <c r="UBZ141" s="4"/>
      <c r="UCA141" s="4"/>
      <c r="UCB141" s="4"/>
      <c r="UCC141" s="4"/>
      <c r="UCD141" s="4"/>
      <c r="UCE141" s="4"/>
      <c r="UCF141" s="4"/>
      <c r="UCG141" s="4"/>
      <c r="UCH141" s="4"/>
      <c r="UCI141" s="4"/>
      <c r="UCJ141" s="4"/>
      <c r="UCK141" s="4"/>
      <c r="UCL141" s="4"/>
      <c r="UCM141" s="4"/>
      <c r="UCN141" s="4"/>
      <c r="UCO141" s="4"/>
      <c r="UCP141" s="4"/>
      <c r="UCQ141" s="78"/>
      <c r="UCR141" s="78"/>
      <c r="UCS141" s="78"/>
      <c r="UCT141" s="78"/>
      <c r="UCU141" s="78"/>
      <c r="UCV141" s="78"/>
      <c r="UCW141" s="4"/>
      <c r="UCX141" s="4"/>
      <c r="UCY141" s="4"/>
      <c r="UCZ141" s="4"/>
      <c r="UDA141" s="4"/>
      <c r="UDB141" s="4"/>
      <c r="UDC141" s="4"/>
      <c r="UDD141" s="4"/>
      <c r="UDE141" s="4"/>
      <c r="UDF141" s="4"/>
      <c r="UDG141" s="4"/>
      <c r="UDH141" s="4"/>
      <c r="UDI141" s="4"/>
      <c r="UDJ141" s="4"/>
      <c r="UDK141" s="4"/>
      <c r="UDL141" s="4"/>
      <c r="UDM141" s="4"/>
      <c r="UDN141" s="4"/>
      <c r="UDO141" s="4"/>
      <c r="UDP141" s="4"/>
      <c r="UDQ141" s="4"/>
      <c r="UDR141" s="4"/>
      <c r="UDS141" s="4"/>
      <c r="UDT141" s="4"/>
      <c r="UDU141" s="4"/>
      <c r="UDV141" s="4"/>
      <c r="UDW141" s="4"/>
      <c r="UDX141" s="4"/>
      <c r="UDY141" s="4"/>
      <c r="UDZ141" s="4"/>
      <c r="UEA141" s="4"/>
      <c r="UEB141" s="4"/>
      <c r="UEC141" s="4"/>
      <c r="UED141" s="4"/>
      <c r="UEE141" s="4"/>
      <c r="UEF141" s="4"/>
      <c r="UEG141" s="4"/>
      <c r="UEH141" s="4"/>
      <c r="UEI141" s="4"/>
      <c r="UEJ141" s="4"/>
      <c r="UEK141" s="4"/>
      <c r="UEL141" s="4"/>
      <c r="UEM141" s="4"/>
      <c r="UEN141" s="4"/>
      <c r="UEO141" s="4"/>
      <c r="UEP141" s="4"/>
      <c r="UEQ141" s="4"/>
      <c r="UER141" s="4"/>
      <c r="UES141" s="4"/>
      <c r="UET141" s="4"/>
      <c r="UEU141" s="4"/>
      <c r="UEV141" s="4"/>
      <c r="UEW141" s="4"/>
      <c r="UEX141" s="4"/>
      <c r="UEY141" s="4"/>
      <c r="UEZ141" s="4"/>
      <c r="UFA141" s="4"/>
      <c r="UFB141" s="4"/>
      <c r="UFC141" s="4"/>
      <c r="UFD141" s="4"/>
      <c r="UFE141" s="4"/>
      <c r="UFF141" s="4"/>
      <c r="UFG141" s="4"/>
      <c r="UFH141" s="4"/>
      <c r="UFI141" s="4"/>
      <c r="UFJ141" s="4"/>
      <c r="UFK141" s="4"/>
      <c r="UFL141" s="4"/>
      <c r="UFM141" s="4"/>
      <c r="UFN141" s="4"/>
      <c r="UFO141" s="4"/>
      <c r="UFP141" s="4"/>
      <c r="UFQ141" s="4"/>
      <c r="UFR141" s="4"/>
      <c r="UFS141" s="4"/>
      <c r="UFT141" s="4"/>
      <c r="UFU141" s="4"/>
      <c r="UFV141" s="4"/>
      <c r="UFW141" s="4"/>
      <c r="UFX141" s="4"/>
      <c r="UFY141" s="4"/>
      <c r="UFZ141" s="4"/>
      <c r="UGA141" s="4"/>
      <c r="UGB141" s="4"/>
      <c r="UGC141" s="4"/>
      <c r="UGD141" s="4"/>
      <c r="UGE141" s="4"/>
      <c r="UGF141" s="4"/>
      <c r="UGG141" s="4"/>
      <c r="UGH141" s="4"/>
      <c r="UGI141" s="4"/>
      <c r="UGJ141" s="4"/>
      <c r="UGK141" s="4"/>
      <c r="UGL141" s="4"/>
      <c r="UGM141" s="4"/>
      <c r="UGN141" s="4"/>
      <c r="UGO141" s="4"/>
      <c r="UGP141" s="4"/>
      <c r="UGQ141" s="4"/>
      <c r="UGR141" s="4"/>
      <c r="UGS141" s="4"/>
      <c r="UGT141" s="4"/>
      <c r="UGU141" s="4"/>
      <c r="UGV141" s="4"/>
      <c r="UGW141" s="4"/>
      <c r="UGX141" s="4"/>
      <c r="UGY141" s="4"/>
      <c r="UGZ141" s="4"/>
      <c r="UHA141" s="4"/>
      <c r="UHB141" s="4"/>
      <c r="UHC141" s="4"/>
      <c r="UHD141" s="4"/>
      <c r="UHE141" s="4"/>
      <c r="UHF141" s="4"/>
      <c r="UHG141" s="4"/>
      <c r="UHH141" s="4"/>
      <c r="UHI141" s="4"/>
      <c r="UHJ141" s="4"/>
      <c r="UHK141" s="4"/>
      <c r="UHL141" s="4"/>
      <c r="UHM141" s="4"/>
      <c r="UHN141" s="4"/>
      <c r="UHO141" s="4"/>
      <c r="UHP141" s="4"/>
      <c r="UHQ141" s="4"/>
      <c r="UHR141" s="4"/>
      <c r="UHS141" s="4"/>
      <c r="UHT141" s="4"/>
      <c r="UHU141" s="4"/>
      <c r="UHV141" s="4"/>
      <c r="UHW141" s="4"/>
      <c r="UHX141" s="4"/>
      <c r="UHY141" s="4"/>
      <c r="UHZ141" s="4"/>
      <c r="UIA141" s="4"/>
      <c r="UIB141" s="4"/>
      <c r="UIC141" s="4"/>
      <c r="UID141" s="4"/>
      <c r="UIE141" s="4"/>
      <c r="UIF141" s="4"/>
      <c r="UIG141" s="4"/>
      <c r="UIH141" s="4"/>
      <c r="UII141" s="4"/>
      <c r="UIJ141" s="4"/>
      <c r="UIK141" s="4"/>
      <c r="UIL141" s="4"/>
      <c r="UIM141" s="4"/>
      <c r="UIN141" s="4"/>
      <c r="UIO141" s="4"/>
      <c r="UIP141" s="4"/>
      <c r="UIQ141" s="4"/>
      <c r="UIR141" s="4"/>
      <c r="UIS141" s="4"/>
      <c r="UIT141" s="4"/>
      <c r="UIU141" s="4"/>
      <c r="UIV141" s="4"/>
      <c r="UIW141" s="4"/>
      <c r="UIX141" s="4"/>
      <c r="UIY141" s="4"/>
      <c r="UIZ141" s="4"/>
      <c r="UJA141" s="4"/>
      <c r="UJB141" s="4"/>
      <c r="UJC141" s="4"/>
      <c r="UJD141" s="4"/>
      <c r="UJE141" s="4"/>
      <c r="UJF141" s="4"/>
      <c r="UJG141" s="4"/>
      <c r="UJH141" s="4"/>
      <c r="UJI141" s="4"/>
      <c r="UJJ141" s="4"/>
      <c r="UJK141" s="4"/>
      <c r="UJL141" s="4"/>
      <c r="UJM141" s="4"/>
      <c r="UJN141" s="4"/>
      <c r="UJO141" s="4"/>
      <c r="UJP141" s="4"/>
      <c r="UJQ141" s="4"/>
      <c r="UJR141" s="4"/>
      <c r="UJS141" s="4"/>
      <c r="UJT141" s="4"/>
      <c r="UJU141" s="4"/>
      <c r="UJV141" s="4"/>
      <c r="UJW141" s="4"/>
      <c r="UJX141" s="4"/>
      <c r="UJY141" s="4"/>
      <c r="UJZ141" s="4"/>
      <c r="UKA141" s="4"/>
      <c r="UKB141" s="4"/>
      <c r="UKC141" s="4"/>
      <c r="UKD141" s="4"/>
      <c r="UKE141" s="4"/>
      <c r="UKF141" s="4"/>
      <c r="UKG141" s="4"/>
      <c r="UKH141" s="4"/>
      <c r="UKI141" s="4"/>
      <c r="UKJ141" s="4"/>
      <c r="UKK141" s="4"/>
      <c r="UKL141" s="4"/>
      <c r="UKM141" s="4"/>
      <c r="UKN141" s="4"/>
      <c r="UKO141" s="4"/>
      <c r="UKP141" s="4"/>
      <c r="UKQ141" s="4"/>
      <c r="UKR141" s="4"/>
      <c r="UKS141" s="4"/>
      <c r="UKT141" s="4"/>
      <c r="UKU141" s="4"/>
      <c r="UKV141" s="4"/>
      <c r="UKW141" s="4"/>
      <c r="UKX141" s="4"/>
      <c r="UKY141" s="4"/>
      <c r="UKZ141" s="4"/>
      <c r="ULA141" s="4"/>
      <c r="ULB141" s="4"/>
      <c r="ULC141" s="4"/>
      <c r="ULD141" s="4"/>
      <c r="ULE141" s="4"/>
      <c r="ULF141" s="4"/>
      <c r="ULG141" s="4"/>
      <c r="ULH141" s="4"/>
      <c r="ULI141" s="4"/>
      <c r="ULJ141" s="4"/>
      <c r="ULK141" s="4"/>
      <c r="ULL141" s="4"/>
      <c r="ULM141" s="4"/>
      <c r="ULN141" s="4"/>
      <c r="ULO141" s="4"/>
      <c r="ULP141" s="4"/>
      <c r="ULQ141" s="4"/>
      <c r="ULR141" s="4"/>
      <c r="ULS141" s="4"/>
      <c r="ULT141" s="4"/>
      <c r="ULU141" s="4"/>
      <c r="ULV141" s="4"/>
      <c r="ULW141" s="4"/>
      <c r="ULX141" s="4"/>
      <c r="ULY141" s="4"/>
      <c r="ULZ141" s="4"/>
      <c r="UMA141" s="4"/>
      <c r="UMB141" s="4"/>
      <c r="UMC141" s="4"/>
      <c r="UMD141" s="4"/>
      <c r="UME141" s="4"/>
      <c r="UMF141" s="4"/>
      <c r="UMG141" s="4"/>
      <c r="UMH141" s="4"/>
      <c r="UMI141" s="4"/>
      <c r="UMJ141" s="4"/>
      <c r="UMK141" s="4"/>
      <c r="UML141" s="4"/>
      <c r="UMM141" s="78"/>
      <c r="UMN141" s="78"/>
      <c r="UMO141" s="78"/>
      <c r="UMP141" s="78"/>
      <c r="UMQ141" s="78"/>
      <c r="UMR141" s="78"/>
      <c r="UMS141" s="4"/>
      <c r="UMT141" s="4"/>
      <c r="UMU141" s="4"/>
      <c r="UMV141" s="4"/>
      <c r="UMW141" s="4"/>
      <c r="UMX141" s="4"/>
      <c r="UMY141" s="4"/>
      <c r="UMZ141" s="4"/>
      <c r="UNA141" s="4"/>
      <c r="UNB141" s="4"/>
      <c r="UNC141" s="4"/>
      <c r="UND141" s="4"/>
      <c r="UNE141" s="4"/>
      <c r="UNF141" s="4"/>
      <c r="UNG141" s="4"/>
      <c r="UNH141" s="4"/>
      <c r="UNI141" s="4"/>
      <c r="UNJ141" s="4"/>
      <c r="UNK141" s="4"/>
      <c r="UNL141" s="4"/>
      <c r="UNM141" s="4"/>
      <c r="UNN141" s="4"/>
      <c r="UNO141" s="4"/>
      <c r="UNP141" s="4"/>
      <c r="UNQ141" s="4"/>
      <c r="UNR141" s="4"/>
      <c r="UNS141" s="4"/>
      <c r="UNT141" s="4"/>
      <c r="UNU141" s="4"/>
      <c r="UNV141" s="4"/>
      <c r="UNW141" s="4"/>
      <c r="UNX141" s="4"/>
      <c r="UNY141" s="4"/>
      <c r="UNZ141" s="4"/>
      <c r="UOA141" s="4"/>
      <c r="UOB141" s="4"/>
      <c r="UOC141" s="4"/>
      <c r="UOD141" s="4"/>
      <c r="UOE141" s="4"/>
      <c r="UOF141" s="4"/>
      <c r="UOG141" s="4"/>
      <c r="UOH141" s="4"/>
      <c r="UOI141" s="4"/>
      <c r="UOJ141" s="4"/>
      <c r="UOK141" s="4"/>
      <c r="UOL141" s="4"/>
      <c r="UOM141" s="4"/>
      <c r="UON141" s="4"/>
      <c r="UOO141" s="4"/>
      <c r="UOP141" s="4"/>
      <c r="UOQ141" s="4"/>
      <c r="UOR141" s="4"/>
      <c r="UOS141" s="4"/>
      <c r="UOT141" s="4"/>
      <c r="UOU141" s="4"/>
      <c r="UOV141" s="4"/>
      <c r="UOW141" s="4"/>
      <c r="UOX141" s="4"/>
      <c r="UOY141" s="4"/>
      <c r="UOZ141" s="4"/>
      <c r="UPA141" s="4"/>
      <c r="UPB141" s="4"/>
      <c r="UPC141" s="4"/>
      <c r="UPD141" s="4"/>
      <c r="UPE141" s="4"/>
      <c r="UPF141" s="4"/>
      <c r="UPG141" s="4"/>
      <c r="UPH141" s="4"/>
      <c r="UPI141" s="4"/>
      <c r="UPJ141" s="4"/>
      <c r="UPK141" s="4"/>
      <c r="UPL141" s="4"/>
      <c r="UPM141" s="4"/>
      <c r="UPN141" s="4"/>
      <c r="UPO141" s="4"/>
      <c r="UPP141" s="4"/>
      <c r="UPQ141" s="4"/>
      <c r="UPR141" s="4"/>
      <c r="UPS141" s="4"/>
      <c r="UPT141" s="4"/>
      <c r="UPU141" s="4"/>
      <c r="UPV141" s="4"/>
      <c r="UPW141" s="4"/>
      <c r="UPX141" s="4"/>
      <c r="UPY141" s="4"/>
      <c r="UPZ141" s="4"/>
      <c r="UQA141" s="4"/>
      <c r="UQB141" s="4"/>
      <c r="UQC141" s="4"/>
      <c r="UQD141" s="4"/>
      <c r="UQE141" s="4"/>
      <c r="UQF141" s="4"/>
      <c r="UQG141" s="4"/>
      <c r="UQH141" s="4"/>
      <c r="UQI141" s="4"/>
      <c r="UQJ141" s="4"/>
      <c r="UQK141" s="4"/>
      <c r="UQL141" s="4"/>
      <c r="UQM141" s="4"/>
      <c r="UQN141" s="4"/>
      <c r="UQO141" s="4"/>
      <c r="UQP141" s="4"/>
      <c r="UQQ141" s="4"/>
      <c r="UQR141" s="4"/>
      <c r="UQS141" s="4"/>
      <c r="UQT141" s="4"/>
      <c r="UQU141" s="4"/>
      <c r="UQV141" s="4"/>
      <c r="UQW141" s="4"/>
      <c r="UQX141" s="4"/>
      <c r="UQY141" s="4"/>
      <c r="UQZ141" s="4"/>
      <c r="URA141" s="4"/>
      <c r="URB141" s="4"/>
      <c r="URC141" s="4"/>
      <c r="URD141" s="4"/>
      <c r="URE141" s="4"/>
      <c r="URF141" s="4"/>
      <c r="URG141" s="4"/>
      <c r="URH141" s="4"/>
      <c r="URI141" s="4"/>
      <c r="URJ141" s="4"/>
      <c r="URK141" s="4"/>
      <c r="URL141" s="4"/>
      <c r="URM141" s="4"/>
      <c r="URN141" s="4"/>
      <c r="URO141" s="4"/>
      <c r="URP141" s="4"/>
      <c r="URQ141" s="4"/>
      <c r="URR141" s="4"/>
      <c r="URS141" s="4"/>
      <c r="URT141" s="4"/>
      <c r="URU141" s="4"/>
      <c r="URV141" s="4"/>
      <c r="URW141" s="4"/>
      <c r="URX141" s="4"/>
      <c r="URY141" s="4"/>
      <c r="URZ141" s="4"/>
      <c r="USA141" s="4"/>
      <c r="USB141" s="4"/>
      <c r="USC141" s="4"/>
      <c r="USD141" s="4"/>
      <c r="USE141" s="4"/>
      <c r="USF141" s="4"/>
      <c r="USG141" s="4"/>
      <c r="USH141" s="4"/>
      <c r="USI141" s="4"/>
      <c r="USJ141" s="4"/>
      <c r="USK141" s="4"/>
      <c r="USL141" s="4"/>
      <c r="USM141" s="4"/>
      <c r="USN141" s="4"/>
      <c r="USO141" s="4"/>
      <c r="USP141" s="4"/>
      <c r="USQ141" s="4"/>
      <c r="USR141" s="4"/>
      <c r="USS141" s="4"/>
      <c r="UST141" s="4"/>
      <c r="USU141" s="4"/>
      <c r="USV141" s="4"/>
      <c r="USW141" s="4"/>
      <c r="USX141" s="4"/>
      <c r="USY141" s="4"/>
      <c r="USZ141" s="4"/>
      <c r="UTA141" s="4"/>
      <c r="UTB141" s="4"/>
      <c r="UTC141" s="4"/>
      <c r="UTD141" s="4"/>
      <c r="UTE141" s="4"/>
      <c r="UTF141" s="4"/>
      <c r="UTG141" s="4"/>
      <c r="UTH141" s="4"/>
      <c r="UTI141" s="4"/>
      <c r="UTJ141" s="4"/>
      <c r="UTK141" s="4"/>
      <c r="UTL141" s="4"/>
      <c r="UTM141" s="4"/>
      <c r="UTN141" s="4"/>
      <c r="UTO141" s="4"/>
      <c r="UTP141" s="4"/>
      <c r="UTQ141" s="4"/>
      <c r="UTR141" s="4"/>
      <c r="UTS141" s="4"/>
      <c r="UTT141" s="4"/>
      <c r="UTU141" s="4"/>
      <c r="UTV141" s="4"/>
      <c r="UTW141" s="4"/>
      <c r="UTX141" s="4"/>
      <c r="UTY141" s="4"/>
      <c r="UTZ141" s="4"/>
      <c r="UUA141" s="4"/>
      <c r="UUB141" s="4"/>
      <c r="UUC141" s="4"/>
      <c r="UUD141" s="4"/>
      <c r="UUE141" s="4"/>
      <c r="UUF141" s="4"/>
      <c r="UUG141" s="4"/>
      <c r="UUH141" s="4"/>
      <c r="UUI141" s="4"/>
      <c r="UUJ141" s="4"/>
      <c r="UUK141" s="4"/>
      <c r="UUL141" s="4"/>
      <c r="UUM141" s="4"/>
      <c r="UUN141" s="4"/>
      <c r="UUO141" s="4"/>
      <c r="UUP141" s="4"/>
      <c r="UUQ141" s="4"/>
      <c r="UUR141" s="4"/>
      <c r="UUS141" s="4"/>
      <c r="UUT141" s="4"/>
      <c r="UUU141" s="4"/>
      <c r="UUV141" s="4"/>
      <c r="UUW141" s="4"/>
      <c r="UUX141" s="4"/>
      <c r="UUY141" s="4"/>
      <c r="UUZ141" s="4"/>
      <c r="UVA141" s="4"/>
      <c r="UVB141" s="4"/>
      <c r="UVC141" s="4"/>
      <c r="UVD141" s="4"/>
      <c r="UVE141" s="4"/>
      <c r="UVF141" s="4"/>
      <c r="UVG141" s="4"/>
      <c r="UVH141" s="4"/>
      <c r="UVI141" s="4"/>
      <c r="UVJ141" s="4"/>
      <c r="UVK141" s="4"/>
      <c r="UVL141" s="4"/>
      <c r="UVM141" s="4"/>
      <c r="UVN141" s="4"/>
      <c r="UVO141" s="4"/>
      <c r="UVP141" s="4"/>
      <c r="UVQ141" s="4"/>
      <c r="UVR141" s="4"/>
      <c r="UVS141" s="4"/>
      <c r="UVT141" s="4"/>
      <c r="UVU141" s="4"/>
      <c r="UVV141" s="4"/>
      <c r="UVW141" s="4"/>
      <c r="UVX141" s="4"/>
      <c r="UVY141" s="4"/>
      <c r="UVZ141" s="4"/>
      <c r="UWA141" s="4"/>
      <c r="UWB141" s="4"/>
      <c r="UWC141" s="4"/>
      <c r="UWD141" s="4"/>
      <c r="UWE141" s="4"/>
      <c r="UWF141" s="4"/>
      <c r="UWG141" s="4"/>
      <c r="UWH141" s="4"/>
      <c r="UWI141" s="78"/>
      <c r="UWJ141" s="78"/>
      <c r="UWK141" s="78"/>
      <c r="UWL141" s="78"/>
      <c r="UWM141" s="78"/>
      <c r="UWN141" s="78"/>
      <c r="UWO141" s="4"/>
      <c r="UWP141" s="4"/>
      <c r="UWQ141" s="4"/>
      <c r="UWR141" s="4"/>
      <c r="UWS141" s="4"/>
      <c r="UWT141" s="4"/>
      <c r="UWU141" s="4"/>
      <c r="UWV141" s="4"/>
      <c r="UWW141" s="4"/>
      <c r="UWX141" s="4"/>
      <c r="UWY141" s="4"/>
      <c r="UWZ141" s="4"/>
      <c r="UXA141" s="4"/>
      <c r="UXB141" s="4"/>
      <c r="UXC141" s="4"/>
      <c r="UXD141" s="4"/>
      <c r="UXE141" s="4"/>
      <c r="UXF141" s="4"/>
      <c r="UXG141" s="4"/>
      <c r="UXH141" s="4"/>
      <c r="UXI141" s="4"/>
      <c r="UXJ141" s="4"/>
      <c r="UXK141" s="4"/>
      <c r="UXL141" s="4"/>
      <c r="UXM141" s="4"/>
      <c r="UXN141" s="4"/>
      <c r="UXO141" s="4"/>
      <c r="UXP141" s="4"/>
      <c r="UXQ141" s="4"/>
      <c r="UXR141" s="4"/>
      <c r="UXS141" s="4"/>
      <c r="UXT141" s="4"/>
      <c r="UXU141" s="4"/>
      <c r="UXV141" s="4"/>
      <c r="UXW141" s="4"/>
      <c r="UXX141" s="4"/>
      <c r="UXY141" s="4"/>
      <c r="UXZ141" s="4"/>
      <c r="UYA141" s="4"/>
      <c r="UYB141" s="4"/>
      <c r="UYC141" s="4"/>
      <c r="UYD141" s="4"/>
      <c r="UYE141" s="4"/>
      <c r="UYF141" s="4"/>
      <c r="UYG141" s="4"/>
      <c r="UYH141" s="4"/>
      <c r="UYI141" s="4"/>
      <c r="UYJ141" s="4"/>
      <c r="UYK141" s="4"/>
      <c r="UYL141" s="4"/>
      <c r="UYM141" s="4"/>
      <c r="UYN141" s="4"/>
      <c r="UYO141" s="4"/>
      <c r="UYP141" s="4"/>
      <c r="UYQ141" s="4"/>
      <c r="UYR141" s="4"/>
      <c r="UYS141" s="4"/>
      <c r="UYT141" s="4"/>
      <c r="UYU141" s="4"/>
      <c r="UYV141" s="4"/>
      <c r="UYW141" s="4"/>
      <c r="UYX141" s="4"/>
      <c r="UYY141" s="4"/>
      <c r="UYZ141" s="4"/>
      <c r="UZA141" s="4"/>
      <c r="UZB141" s="4"/>
      <c r="UZC141" s="4"/>
      <c r="UZD141" s="4"/>
      <c r="UZE141" s="4"/>
      <c r="UZF141" s="4"/>
      <c r="UZG141" s="4"/>
      <c r="UZH141" s="4"/>
      <c r="UZI141" s="4"/>
      <c r="UZJ141" s="4"/>
      <c r="UZK141" s="4"/>
      <c r="UZL141" s="4"/>
      <c r="UZM141" s="4"/>
      <c r="UZN141" s="4"/>
      <c r="UZO141" s="4"/>
      <c r="UZP141" s="4"/>
      <c r="UZQ141" s="4"/>
      <c r="UZR141" s="4"/>
      <c r="UZS141" s="4"/>
      <c r="UZT141" s="4"/>
      <c r="UZU141" s="4"/>
      <c r="UZV141" s="4"/>
      <c r="UZW141" s="4"/>
      <c r="UZX141" s="4"/>
      <c r="UZY141" s="4"/>
      <c r="UZZ141" s="4"/>
      <c r="VAA141" s="4"/>
      <c r="VAB141" s="4"/>
      <c r="VAC141" s="4"/>
      <c r="VAD141" s="4"/>
      <c r="VAE141" s="4"/>
      <c r="VAF141" s="4"/>
      <c r="VAG141" s="4"/>
      <c r="VAH141" s="4"/>
      <c r="VAI141" s="4"/>
      <c r="VAJ141" s="4"/>
      <c r="VAK141" s="4"/>
      <c r="VAL141" s="4"/>
      <c r="VAM141" s="4"/>
      <c r="VAN141" s="4"/>
      <c r="VAO141" s="4"/>
      <c r="VAP141" s="4"/>
      <c r="VAQ141" s="4"/>
      <c r="VAR141" s="4"/>
      <c r="VAS141" s="4"/>
      <c r="VAT141" s="4"/>
      <c r="VAU141" s="4"/>
      <c r="VAV141" s="4"/>
      <c r="VAW141" s="4"/>
      <c r="VAX141" s="4"/>
      <c r="VAY141" s="4"/>
      <c r="VAZ141" s="4"/>
      <c r="VBA141" s="4"/>
      <c r="VBB141" s="4"/>
      <c r="VBC141" s="4"/>
      <c r="VBD141" s="4"/>
      <c r="VBE141" s="4"/>
      <c r="VBF141" s="4"/>
      <c r="VBG141" s="4"/>
      <c r="VBH141" s="4"/>
      <c r="VBI141" s="4"/>
      <c r="VBJ141" s="4"/>
      <c r="VBK141" s="4"/>
      <c r="VBL141" s="4"/>
      <c r="VBM141" s="4"/>
      <c r="VBN141" s="4"/>
      <c r="VBO141" s="4"/>
      <c r="VBP141" s="4"/>
      <c r="VBQ141" s="4"/>
      <c r="VBR141" s="4"/>
      <c r="VBS141" s="4"/>
      <c r="VBT141" s="4"/>
      <c r="VBU141" s="4"/>
      <c r="VBV141" s="4"/>
      <c r="VBW141" s="4"/>
      <c r="VBX141" s="4"/>
      <c r="VBY141" s="4"/>
      <c r="VBZ141" s="4"/>
      <c r="VCA141" s="4"/>
      <c r="VCB141" s="4"/>
      <c r="VCC141" s="4"/>
      <c r="VCD141" s="4"/>
      <c r="VCE141" s="4"/>
      <c r="VCF141" s="4"/>
      <c r="VCG141" s="4"/>
      <c r="VCH141" s="4"/>
      <c r="VCI141" s="4"/>
      <c r="VCJ141" s="4"/>
      <c r="VCK141" s="4"/>
      <c r="VCL141" s="4"/>
      <c r="VCM141" s="4"/>
      <c r="VCN141" s="4"/>
      <c r="VCO141" s="4"/>
      <c r="VCP141" s="4"/>
      <c r="VCQ141" s="4"/>
      <c r="VCR141" s="4"/>
      <c r="VCS141" s="4"/>
      <c r="VCT141" s="4"/>
      <c r="VCU141" s="4"/>
      <c r="VCV141" s="4"/>
      <c r="VCW141" s="4"/>
      <c r="VCX141" s="4"/>
      <c r="VCY141" s="4"/>
      <c r="VCZ141" s="4"/>
      <c r="VDA141" s="4"/>
      <c r="VDB141" s="4"/>
      <c r="VDC141" s="4"/>
      <c r="VDD141" s="4"/>
      <c r="VDE141" s="4"/>
      <c r="VDF141" s="4"/>
      <c r="VDG141" s="4"/>
      <c r="VDH141" s="4"/>
      <c r="VDI141" s="4"/>
      <c r="VDJ141" s="4"/>
      <c r="VDK141" s="4"/>
      <c r="VDL141" s="4"/>
      <c r="VDM141" s="4"/>
      <c r="VDN141" s="4"/>
      <c r="VDO141" s="4"/>
      <c r="VDP141" s="4"/>
      <c r="VDQ141" s="4"/>
      <c r="VDR141" s="4"/>
      <c r="VDS141" s="4"/>
      <c r="VDT141" s="4"/>
      <c r="VDU141" s="4"/>
      <c r="VDV141" s="4"/>
      <c r="VDW141" s="4"/>
      <c r="VDX141" s="4"/>
      <c r="VDY141" s="4"/>
      <c r="VDZ141" s="4"/>
      <c r="VEA141" s="4"/>
      <c r="VEB141" s="4"/>
      <c r="VEC141" s="4"/>
      <c r="VED141" s="4"/>
      <c r="VEE141" s="4"/>
      <c r="VEF141" s="4"/>
      <c r="VEG141" s="4"/>
      <c r="VEH141" s="4"/>
      <c r="VEI141" s="4"/>
      <c r="VEJ141" s="4"/>
      <c r="VEK141" s="4"/>
      <c r="VEL141" s="4"/>
      <c r="VEM141" s="4"/>
      <c r="VEN141" s="4"/>
      <c r="VEO141" s="4"/>
      <c r="VEP141" s="4"/>
      <c r="VEQ141" s="4"/>
      <c r="VER141" s="4"/>
      <c r="VES141" s="4"/>
      <c r="VET141" s="4"/>
      <c r="VEU141" s="4"/>
      <c r="VEV141" s="4"/>
      <c r="VEW141" s="4"/>
      <c r="VEX141" s="4"/>
      <c r="VEY141" s="4"/>
      <c r="VEZ141" s="4"/>
      <c r="VFA141" s="4"/>
      <c r="VFB141" s="4"/>
      <c r="VFC141" s="4"/>
      <c r="VFD141" s="4"/>
      <c r="VFE141" s="4"/>
      <c r="VFF141" s="4"/>
      <c r="VFG141" s="4"/>
      <c r="VFH141" s="4"/>
      <c r="VFI141" s="4"/>
      <c r="VFJ141" s="4"/>
      <c r="VFK141" s="4"/>
      <c r="VFL141" s="4"/>
      <c r="VFM141" s="4"/>
      <c r="VFN141" s="4"/>
      <c r="VFO141" s="4"/>
      <c r="VFP141" s="4"/>
      <c r="VFQ141" s="4"/>
      <c r="VFR141" s="4"/>
      <c r="VFS141" s="4"/>
      <c r="VFT141" s="4"/>
      <c r="VFU141" s="4"/>
      <c r="VFV141" s="4"/>
      <c r="VFW141" s="4"/>
      <c r="VFX141" s="4"/>
      <c r="VFY141" s="4"/>
      <c r="VFZ141" s="4"/>
      <c r="VGA141" s="4"/>
      <c r="VGB141" s="4"/>
      <c r="VGC141" s="4"/>
      <c r="VGD141" s="4"/>
      <c r="VGE141" s="78"/>
      <c r="VGF141" s="78"/>
      <c r="VGG141" s="78"/>
      <c r="VGH141" s="78"/>
      <c r="VGI141" s="78"/>
      <c r="VGJ141" s="78"/>
      <c r="VGK141" s="4"/>
      <c r="VGL141" s="4"/>
      <c r="VGM141" s="4"/>
      <c r="VGN141" s="4"/>
      <c r="VGO141" s="4"/>
      <c r="VGP141" s="4"/>
      <c r="VGQ141" s="4"/>
      <c r="VGR141" s="4"/>
      <c r="VGS141" s="4"/>
      <c r="VGT141" s="4"/>
      <c r="VGU141" s="4"/>
      <c r="VGV141" s="4"/>
      <c r="VGW141" s="4"/>
      <c r="VGX141" s="4"/>
      <c r="VGY141" s="4"/>
      <c r="VGZ141" s="4"/>
      <c r="VHA141" s="4"/>
      <c r="VHB141" s="4"/>
      <c r="VHC141" s="4"/>
      <c r="VHD141" s="4"/>
      <c r="VHE141" s="4"/>
      <c r="VHF141" s="4"/>
      <c r="VHG141" s="4"/>
      <c r="VHH141" s="4"/>
      <c r="VHI141" s="4"/>
      <c r="VHJ141" s="4"/>
      <c r="VHK141" s="4"/>
      <c r="VHL141" s="4"/>
      <c r="VHM141" s="4"/>
      <c r="VHN141" s="4"/>
      <c r="VHO141" s="4"/>
      <c r="VHP141" s="4"/>
      <c r="VHQ141" s="4"/>
      <c r="VHR141" s="4"/>
      <c r="VHS141" s="4"/>
      <c r="VHT141" s="4"/>
      <c r="VHU141" s="4"/>
      <c r="VHV141" s="4"/>
      <c r="VHW141" s="4"/>
      <c r="VHX141" s="4"/>
      <c r="VHY141" s="4"/>
      <c r="VHZ141" s="4"/>
      <c r="VIA141" s="4"/>
      <c r="VIB141" s="4"/>
      <c r="VIC141" s="4"/>
      <c r="VID141" s="4"/>
      <c r="VIE141" s="4"/>
      <c r="VIF141" s="4"/>
      <c r="VIG141" s="4"/>
      <c r="VIH141" s="4"/>
      <c r="VII141" s="4"/>
      <c r="VIJ141" s="4"/>
      <c r="VIK141" s="4"/>
      <c r="VIL141" s="4"/>
      <c r="VIM141" s="4"/>
      <c r="VIN141" s="4"/>
      <c r="VIO141" s="4"/>
      <c r="VIP141" s="4"/>
      <c r="VIQ141" s="4"/>
      <c r="VIR141" s="4"/>
      <c r="VIS141" s="4"/>
      <c r="VIT141" s="4"/>
      <c r="VIU141" s="4"/>
      <c r="VIV141" s="4"/>
      <c r="VIW141" s="4"/>
      <c r="VIX141" s="4"/>
      <c r="VIY141" s="4"/>
      <c r="VIZ141" s="4"/>
      <c r="VJA141" s="4"/>
      <c r="VJB141" s="4"/>
      <c r="VJC141" s="4"/>
      <c r="VJD141" s="4"/>
      <c r="VJE141" s="4"/>
      <c r="VJF141" s="4"/>
      <c r="VJG141" s="4"/>
      <c r="VJH141" s="4"/>
      <c r="VJI141" s="4"/>
      <c r="VJJ141" s="4"/>
      <c r="VJK141" s="4"/>
      <c r="VJL141" s="4"/>
      <c r="VJM141" s="4"/>
      <c r="VJN141" s="4"/>
      <c r="VJO141" s="4"/>
      <c r="VJP141" s="4"/>
      <c r="VJQ141" s="4"/>
      <c r="VJR141" s="4"/>
      <c r="VJS141" s="4"/>
      <c r="VJT141" s="4"/>
      <c r="VJU141" s="4"/>
      <c r="VJV141" s="4"/>
      <c r="VJW141" s="4"/>
      <c r="VJX141" s="4"/>
      <c r="VJY141" s="4"/>
      <c r="VJZ141" s="4"/>
      <c r="VKA141" s="4"/>
      <c r="VKB141" s="4"/>
      <c r="VKC141" s="4"/>
      <c r="VKD141" s="4"/>
      <c r="VKE141" s="4"/>
      <c r="VKF141" s="4"/>
      <c r="VKG141" s="4"/>
      <c r="VKH141" s="4"/>
      <c r="VKI141" s="4"/>
      <c r="VKJ141" s="4"/>
      <c r="VKK141" s="4"/>
      <c r="VKL141" s="4"/>
      <c r="VKM141" s="4"/>
      <c r="VKN141" s="4"/>
      <c r="VKO141" s="4"/>
      <c r="VKP141" s="4"/>
      <c r="VKQ141" s="4"/>
      <c r="VKR141" s="4"/>
      <c r="VKS141" s="4"/>
      <c r="VKT141" s="4"/>
      <c r="VKU141" s="4"/>
      <c r="VKV141" s="4"/>
      <c r="VKW141" s="4"/>
      <c r="VKX141" s="4"/>
      <c r="VKY141" s="4"/>
      <c r="VKZ141" s="4"/>
      <c r="VLA141" s="4"/>
      <c r="VLB141" s="4"/>
      <c r="VLC141" s="4"/>
      <c r="VLD141" s="4"/>
      <c r="VLE141" s="4"/>
      <c r="VLF141" s="4"/>
      <c r="VLG141" s="4"/>
      <c r="VLH141" s="4"/>
      <c r="VLI141" s="4"/>
      <c r="VLJ141" s="4"/>
      <c r="VLK141" s="4"/>
      <c r="VLL141" s="4"/>
      <c r="VLM141" s="4"/>
      <c r="VLN141" s="4"/>
      <c r="VLO141" s="4"/>
      <c r="VLP141" s="4"/>
      <c r="VLQ141" s="4"/>
      <c r="VLR141" s="4"/>
      <c r="VLS141" s="4"/>
      <c r="VLT141" s="4"/>
      <c r="VLU141" s="4"/>
      <c r="VLV141" s="4"/>
      <c r="VLW141" s="4"/>
      <c r="VLX141" s="4"/>
      <c r="VLY141" s="4"/>
      <c r="VLZ141" s="4"/>
      <c r="VMA141" s="4"/>
      <c r="VMB141" s="4"/>
      <c r="VMC141" s="4"/>
      <c r="VMD141" s="4"/>
      <c r="VME141" s="4"/>
      <c r="VMF141" s="4"/>
      <c r="VMG141" s="4"/>
      <c r="VMH141" s="4"/>
      <c r="VMI141" s="4"/>
      <c r="VMJ141" s="4"/>
      <c r="VMK141" s="4"/>
      <c r="VML141" s="4"/>
      <c r="VMM141" s="4"/>
      <c r="VMN141" s="4"/>
      <c r="VMO141" s="4"/>
      <c r="VMP141" s="4"/>
      <c r="VMQ141" s="4"/>
      <c r="VMR141" s="4"/>
      <c r="VMS141" s="4"/>
      <c r="VMT141" s="4"/>
      <c r="VMU141" s="4"/>
      <c r="VMV141" s="4"/>
      <c r="VMW141" s="4"/>
      <c r="VMX141" s="4"/>
      <c r="VMY141" s="4"/>
      <c r="VMZ141" s="4"/>
      <c r="VNA141" s="4"/>
      <c r="VNB141" s="4"/>
      <c r="VNC141" s="4"/>
      <c r="VND141" s="4"/>
      <c r="VNE141" s="4"/>
      <c r="VNF141" s="4"/>
      <c r="VNG141" s="4"/>
      <c r="VNH141" s="4"/>
      <c r="VNI141" s="4"/>
      <c r="VNJ141" s="4"/>
      <c r="VNK141" s="4"/>
      <c r="VNL141" s="4"/>
      <c r="VNM141" s="4"/>
      <c r="VNN141" s="4"/>
      <c r="VNO141" s="4"/>
      <c r="VNP141" s="4"/>
      <c r="VNQ141" s="4"/>
      <c r="VNR141" s="4"/>
      <c r="VNS141" s="4"/>
      <c r="VNT141" s="4"/>
      <c r="VNU141" s="4"/>
      <c r="VNV141" s="4"/>
      <c r="VNW141" s="4"/>
      <c r="VNX141" s="4"/>
      <c r="VNY141" s="4"/>
      <c r="VNZ141" s="4"/>
      <c r="VOA141" s="4"/>
      <c r="VOB141" s="4"/>
      <c r="VOC141" s="4"/>
      <c r="VOD141" s="4"/>
      <c r="VOE141" s="4"/>
      <c r="VOF141" s="4"/>
      <c r="VOG141" s="4"/>
      <c r="VOH141" s="4"/>
      <c r="VOI141" s="4"/>
      <c r="VOJ141" s="4"/>
      <c r="VOK141" s="4"/>
      <c r="VOL141" s="4"/>
      <c r="VOM141" s="4"/>
      <c r="VON141" s="4"/>
      <c r="VOO141" s="4"/>
      <c r="VOP141" s="4"/>
      <c r="VOQ141" s="4"/>
      <c r="VOR141" s="4"/>
      <c r="VOS141" s="4"/>
      <c r="VOT141" s="4"/>
      <c r="VOU141" s="4"/>
      <c r="VOV141" s="4"/>
      <c r="VOW141" s="4"/>
      <c r="VOX141" s="4"/>
      <c r="VOY141" s="4"/>
      <c r="VOZ141" s="4"/>
      <c r="VPA141" s="4"/>
      <c r="VPB141" s="4"/>
      <c r="VPC141" s="4"/>
      <c r="VPD141" s="4"/>
      <c r="VPE141" s="4"/>
      <c r="VPF141" s="4"/>
      <c r="VPG141" s="4"/>
      <c r="VPH141" s="4"/>
      <c r="VPI141" s="4"/>
      <c r="VPJ141" s="4"/>
      <c r="VPK141" s="4"/>
      <c r="VPL141" s="4"/>
      <c r="VPM141" s="4"/>
      <c r="VPN141" s="4"/>
      <c r="VPO141" s="4"/>
      <c r="VPP141" s="4"/>
      <c r="VPQ141" s="4"/>
      <c r="VPR141" s="4"/>
      <c r="VPS141" s="4"/>
      <c r="VPT141" s="4"/>
      <c r="VPU141" s="4"/>
      <c r="VPV141" s="4"/>
      <c r="VPW141" s="4"/>
      <c r="VPX141" s="4"/>
      <c r="VPY141" s="4"/>
      <c r="VPZ141" s="4"/>
      <c r="VQA141" s="78"/>
      <c r="VQB141" s="78"/>
      <c r="VQC141" s="78"/>
      <c r="VQD141" s="78"/>
      <c r="VQE141" s="78"/>
      <c r="VQF141" s="78"/>
      <c r="VQG141" s="4"/>
      <c r="VQH141" s="4"/>
      <c r="VQI141" s="4"/>
      <c r="VQJ141" s="4"/>
      <c r="VQK141" s="4"/>
      <c r="VQL141" s="4"/>
      <c r="VQM141" s="4"/>
      <c r="VQN141" s="4"/>
      <c r="VQO141" s="4"/>
      <c r="VQP141" s="4"/>
      <c r="VQQ141" s="4"/>
      <c r="VQR141" s="4"/>
      <c r="VQS141" s="4"/>
      <c r="VQT141" s="4"/>
      <c r="VQU141" s="4"/>
      <c r="VQV141" s="4"/>
      <c r="VQW141" s="4"/>
      <c r="VQX141" s="4"/>
      <c r="VQY141" s="4"/>
      <c r="VQZ141" s="4"/>
      <c r="VRA141" s="4"/>
      <c r="VRB141" s="4"/>
      <c r="VRC141" s="4"/>
      <c r="VRD141" s="4"/>
      <c r="VRE141" s="4"/>
      <c r="VRF141" s="4"/>
      <c r="VRG141" s="4"/>
      <c r="VRH141" s="4"/>
      <c r="VRI141" s="4"/>
      <c r="VRJ141" s="4"/>
      <c r="VRK141" s="4"/>
      <c r="VRL141" s="4"/>
      <c r="VRM141" s="4"/>
      <c r="VRN141" s="4"/>
      <c r="VRO141" s="4"/>
      <c r="VRP141" s="4"/>
      <c r="VRQ141" s="4"/>
      <c r="VRR141" s="4"/>
      <c r="VRS141" s="4"/>
      <c r="VRT141" s="4"/>
      <c r="VRU141" s="4"/>
      <c r="VRV141" s="4"/>
      <c r="VRW141" s="4"/>
      <c r="VRX141" s="4"/>
      <c r="VRY141" s="4"/>
      <c r="VRZ141" s="4"/>
      <c r="VSA141" s="4"/>
      <c r="VSB141" s="4"/>
      <c r="VSC141" s="4"/>
      <c r="VSD141" s="4"/>
      <c r="VSE141" s="4"/>
      <c r="VSF141" s="4"/>
      <c r="VSG141" s="4"/>
      <c r="VSH141" s="4"/>
      <c r="VSI141" s="4"/>
      <c r="VSJ141" s="4"/>
      <c r="VSK141" s="4"/>
      <c r="VSL141" s="4"/>
      <c r="VSM141" s="4"/>
      <c r="VSN141" s="4"/>
      <c r="VSO141" s="4"/>
      <c r="VSP141" s="4"/>
      <c r="VSQ141" s="4"/>
      <c r="VSR141" s="4"/>
      <c r="VSS141" s="4"/>
      <c r="VST141" s="4"/>
      <c r="VSU141" s="4"/>
      <c r="VSV141" s="4"/>
      <c r="VSW141" s="4"/>
      <c r="VSX141" s="4"/>
      <c r="VSY141" s="4"/>
      <c r="VSZ141" s="4"/>
      <c r="VTA141" s="4"/>
      <c r="VTB141" s="4"/>
      <c r="VTC141" s="4"/>
      <c r="VTD141" s="4"/>
      <c r="VTE141" s="4"/>
      <c r="VTF141" s="4"/>
      <c r="VTG141" s="4"/>
      <c r="VTH141" s="4"/>
      <c r="VTI141" s="4"/>
      <c r="VTJ141" s="4"/>
      <c r="VTK141" s="4"/>
      <c r="VTL141" s="4"/>
      <c r="VTM141" s="4"/>
      <c r="VTN141" s="4"/>
      <c r="VTO141" s="4"/>
      <c r="VTP141" s="4"/>
      <c r="VTQ141" s="4"/>
      <c r="VTR141" s="4"/>
      <c r="VTS141" s="4"/>
      <c r="VTT141" s="4"/>
      <c r="VTU141" s="4"/>
      <c r="VTV141" s="4"/>
      <c r="VTW141" s="4"/>
      <c r="VTX141" s="4"/>
      <c r="VTY141" s="4"/>
      <c r="VTZ141" s="4"/>
      <c r="VUA141" s="4"/>
      <c r="VUB141" s="4"/>
      <c r="VUC141" s="4"/>
      <c r="VUD141" s="4"/>
      <c r="VUE141" s="4"/>
      <c r="VUF141" s="4"/>
      <c r="VUG141" s="4"/>
      <c r="VUH141" s="4"/>
      <c r="VUI141" s="4"/>
      <c r="VUJ141" s="4"/>
      <c r="VUK141" s="4"/>
      <c r="VUL141" s="4"/>
      <c r="VUM141" s="4"/>
      <c r="VUN141" s="4"/>
      <c r="VUO141" s="4"/>
      <c r="VUP141" s="4"/>
      <c r="VUQ141" s="4"/>
      <c r="VUR141" s="4"/>
      <c r="VUS141" s="4"/>
      <c r="VUT141" s="4"/>
      <c r="VUU141" s="4"/>
      <c r="VUV141" s="4"/>
      <c r="VUW141" s="4"/>
      <c r="VUX141" s="4"/>
      <c r="VUY141" s="4"/>
      <c r="VUZ141" s="4"/>
      <c r="VVA141" s="4"/>
      <c r="VVB141" s="4"/>
      <c r="VVC141" s="4"/>
      <c r="VVD141" s="4"/>
      <c r="VVE141" s="4"/>
      <c r="VVF141" s="4"/>
      <c r="VVG141" s="4"/>
      <c r="VVH141" s="4"/>
      <c r="VVI141" s="4"/>
      <c r="VVJ141" s="4"/>
      <c r="VVK141" s="4"/>
      <c r="VVL141" s="4"/>
      <c r="VVM141" s="4"/>
      <c r="VVN141" s="4"/>
      <c r="VVO141" s="4"/>
      <c r="VVP141" s="4"/>
      <c r="VVQ141" s="4"/>
      <c r="VVR141" s="4"/>
      <c r="VVS141" s="4"/>
      <c r="VVT141" s="4"/>
      <c r="VVU141" s="4"/>
      <c r="VVV141" s="4"/>
      <c r="VVW141" s="4"/>
      <c r="VVX141" s="4"/>
      <c r="VVY141" s="4"/>
      <c r="VVZ141" s="4"/>
      <c r="VWA141" s="4"/>
      <c r="VWB141" s="4"/>
      <c r="VWC141" s="4"/>
      <c r="VWD141" s="4"/>
      <c r="VWE141" s="4"/>
      <c r="VWF141" s="4"/>
      <c r="VWG141" s="4"/>
      <c r="VWH141" s="4"/>
      <c r="VWI141" s="4"/>
      <c r="VWJ141" s="4"/>
      <c r="VWK141" s="4"/>
      <c r="VWL141" s="4"/>
      <c r="VWM141" s="4"/>
      <c r="VWN141" s="4"/>
      <c r="VWO141" s="4"/>
      <c r="VWP141" s="4"/>
      <c r="VWQ141" s="4"/>
      <c r="VWR141" s="4"/>
      <c r="VWS141" s="4"/>
      <c r="VWT141" s="4"/>
      <c r="VWU141" s="4"/>
      <c r="VWV141" s="4"/>
      <c r="VWW141" s="4"/>
      <c r="VWX141" s="4"/>
      <c r="VWY141" s="4"/>
      <c r="VWZ141" s="4"/>
      <c r="VXA141" s="4"/>
      <c r="VXB141" s="4"/>
      <c r="VXC141" s="4"/>
      <c r="VXD141" s="4"/>
      <c r="VXE141" s="4"/>
      <c r="VXF141" s="4"/>
      <c r="VXG141" s="4"/>
      <c r="VXH141" s="4"/>
      <c r="VXI141" s="4"/>
      <c r="VXJ141" s="4"/>
      <c r="VXK141" s="4"/>
      <c r="VXL141" s="4"/>
      <c r="VXM141" s="4"/>
      <c r="VXN141" s="4"/>
      <c r="VXO141" s="4"/>
      <c r="VXP141" s="4"/>
      <c r="VXQ141" s="4"/>
      <c r="VXR141" s="4"/>
      <c r="VXS141" s="4"/>
      <c r="VXT141" s="4"/>
      <c r="VXU141" s="4"/>
      <c r="VXV141" s="4"/>
      <c r="VXW141" s="4"/>
      <c r="VXX141" s="4"/>
      <c r="VXY141" s="4"/>
      <c r="VXZ141" s="4"/>
      <c r="VYA141" s="4"/>
      <c r="VYB141" s="4"/>
      <c r="VYC141" s="4"/>
      <c r="VYD141" s="4"/>
      <c r="VYE141" s="4"/>
      <c r="VYF141" s="4"/>
      <c r="VYG141" s="4"/>
      <c r="VYH141" s="4"/>
      <c r="VYI141" s="4"/>
      <c r="VYJ141" s="4"/>
      <c r="VYK141" s="4"/>
      <c r="VYL141" s="4"/>
      <c r="VYM141" s="4"/>
      <c r="VYN141" s="4"/>
      <c r="VYO141" s="4"/>
      <c r="VYP141" s="4"/>
      <c r="VYQ141" s="4"/>
      <c r="VYR141" s="4"/>
      <c r="VYS141" s="4"/>
      <c r="VYT141" s="4"/>
      <c r="VYU141" s="4"/>
      <c r="VYV141" s="4"/>
      <c r="VYW141" s="4"/>
      <c r="VYX141" s="4"/>
      <c r="VYY141" s="4"/>
      <c r="VYZ141" s="4"/>
      <c r="VZA141" s="4"/>
      <c r="VZB141" s="4"/>
      <c r="VZC141" s="4"/>
      <c r="VZD141" s="4"/>
      <c r="VZE141" s="4"/>
      <c r="VZF141" s="4"/>
      <c r="VZG141" s="4"/>
      <c r="VZH141" s="4"/>
      <c r="VZI141" s="4"/>
      <c r="VZJ141" s="4"/>
      <c r="VZK141" s="4"/>
      <c r="VZL141" s="4"/>
      <c r="VZM141" s="4"/>
      <c r="VZN141" s="4"/>
      <c r="VZO141" s="4"/>
      <c r="VZP141" s="4"/>
      <c r="VZQ141" s="4"/>
      <c r="VZR141" s="4"/>
      <c r="VZS141" s="4"/>
      <c r="VZT141" s="4"/>
      <c r="VZU141" s="4"/>
      <c r="VZV141" s="4"/>
      <c r="VZW141" s="78"/>
      <c r="VZX141" s="78"/>
      <c r="VZY141" s="78"/>
      <c r="VZZ141" s="78"/>
      <c r="WAA141" s="78"/>
      <c r="WAB141" s="78"/>
      <c r="WAC141" s="4"/>
      <c r="WAD141" s="4"/>
      <c r="WAE141" s="4"/>
      <c r="WAF141" s="4"/>
      <c r="WAG141" s="4"/>
      <c r="WAH141" s="4"/>
      <c r="WAI141" s="4"/>
      <c r="WAJ141" s="4"/>
      <c r="WAK141" s="4"/>
      <c r="WAL141" s="4"/>
      <c r="WAM141" s="4"/>
      <c r="WAN141" s="4"/>
      <c r="WAO141" s="4"/>
      <c r="WAP141" s="4"/>
      <c r="WAQ141" s="4"/>
      <c r="WAR141" s="4"/>
      <c r="WAS141" s="4"/>
      <c r="WAT141" s="4"/>
      <c r="WAU141" s="4"/>
      <c r="WAV141" s="4"/>
      <c r="WAW141" s="4"/>
      <c r="WAX141" s="4"/>
      <c r="WAY141" s="4"/>
      <c r="WAZ141" s="4"/>
      <c r="WBA141" s="4"/>
      <c r="WBB141" s="4"/>
      <c r="WBC141" s="4"/>
      <c r="WBD141" s="4"/>
      <c r="WBE141" s="4"/>
      <c r="WBF141" s="4"/>
      <c r="WBG141" s="4"/>
      <c r="WBH141" s="4"/>
      <c r="WBI141" s="4"/>
      <c r="WBJ141" s="4"/>
      <c r="WBK141" s="4"/>
      <c r="WBL141" s="4"/>
      <c r="WBM141" s="4"/>
      <c r="WBN141" s="4"/>
      <c r="WBO141" s="4"/>
      <c r="WBP141" s="4"/>
      <c r="WBQ141" s="4"/>
      <c r="WBR141" s="4"/>
      <c r="WBS141" s="4"/>
      <c r="WBT141" s="4"/>
      <c r="WBU141" s="4"/>
      <c r="WBV141" s="4"/>
      <c r="WBW141" s="4"/>
      <c r="WBX141" s="4"/>
      <c r="WBY141" s="4"/>
      <c r="WBZ141" s="4"/>
      <c r="WCA141" s="4"/>
      <c r="WCB141" s="4"/>
      <c r="WCC141" s="4"/>
      <c r="WCD141" s="4"/>
      <c r="WCE141" s="4"/>
      <c r="WCF141" s="4"/>
      <c r="WCG141" s="4"/>
      <c r="WCH141" s="4"/>
      <c r="WCI141" s="4"/>
      <c r="WCJ141" s="4"/>
      <c r="WCK141" s="4"/>
      <c r="WCL141" s="4"/>
      <c r="WCM141" s="4"/>
      <c r="WCN141" s="4"/>
      <c r="WCO141" s="4"/>
      <c r="WCP141" s="4"/>
      <c r="WCQ141" s="4"/>
      <c r="WCR141" s="4"/>
      <c r="WCS141" s="4"/>
      <c r="WCT141" s="4"/>
      <c r="WCU141" s="4"/>
      <c r="WCV141" s="4"/>
      <c r="WCW141" s="4"/>
      <c r="WCX141" s="4"/>
      <c r="WCY141" s="4"/>
      <c r="WCZ141" s="4"/>
      <c r="WDA141" s="4"/>
      <c r="WDB141" s="4"/>
      <c r="WDC141" s="4"/>
      <c r="WDD141" s="4"/>
      <c r="WDE141" s="4"/>
      <c r="WDF141" s="4"/>
      <c r="WDG141" s="4"/>
      <c r="WDH141" s="4"/>
      <c r="WDI141" s="4"/>
      <c r="WDJ141" s="4"/>
      <c r="WDK141" s="4"/>
      <c r="WDL141" s="4"/>
      <c r="WDM141" s="4"/>
      <c r="WDN141" s="4"/>
      <c r="WDO141" s="4"/>
      <c r="WDP141" s="4"/>
      <c r="WDQ141" s="4"/>
      <c r="WDR141" s="4"/>
      <c r="WDS141" s="4"/>
      <c r="WDT141" s="4"/>
      <c r="WDU141" s="4"/>
      <c r="WDV141" s="4"/>
      <c r="WDW141" s="4"/>
      <c r="WDX141" s="4"/>
      <c r="WDY141" s="4"/>
      <c r="WDZ141" s="4"/>
      <c r="WEA141" s="4"/>
      <c r="WEB141" s="4"/>
      <c r="WEC141" s="4"/>
      <c r="WED141" s="4"/>
      <c r="WEE141" s="4"/>
      <c r="WEF141" s="4"/>
      <c r="WEG141" s="4"/>
      <c r="WEH141" s="4"/>
      <c r="WEI141" s="4"/>
      <c r="WEJ141" s="4"/>
      <c r="WEK141" s="4"/>
      <c r="WEL141" s="4"/>
      <c r="WEM141" s="4"/>
      <c r="WEN141" s="4"/>
      <c r="WEO141" s="4"/>
      <c r="WEP141" s="4"/>
      <c r="WEQ141" s="4"/>
      <c r="WER141" s="4"/>
      <c r="WES141" s="4"/>
      <c r="WET141" s="4"/>
      <c r="WEU141" s="4"/>
      <c r="WEV141" s="4"/>
      <c r="WEW141" s="4"/>
      <c r="WEX141" s="4"/>
      <c r="WEY141" s="4"/>
      <c r="WEZ141" s="4"/>
      <c r="WFA141" s="4"/>
      <c r="WFB141" s="4"/>
      <c r="WFC141" s="4"/>
      <c r="WFD141" s="4"/>
      <c r="WFE141" s="4"/>
      <c r="WFF141" s="4"/>
      <c r="WFG141" s="4"/>
      <c r="WFH141" s="4"/>
      <c r="WFI141" s="4"/>
      <c r="WFJ141" s="4"/>
      <c r="WFK141" s="4"/>
      <c r="WFL141" s="4"/>
      <c r="WFM141" s="4"/>
      <c r="WFN141" s="4"/>
      <c r="WFO141" s="4"/>
      <c r="WFP141" s="4"/>
      <c r="WFQ141" s="4"/>
      <c r="WFR141" s="4"/>
      <c r="WFS141" s="4"/>
      <c r="WFT141" s="4"/>
      <c r="WFU141" s="4"/>
      <c r="WFV141" s="4"/>
      <c r="WFW141" s="4"/>
      <c r="WFX141" s="4"/>
      <c r="WFY141" s="4"/>
      <c r="WFZ141" s="4"/>
      <c r="WGA141" s="4"/>
      <c r="WGB141" s="4"/>
      <c r="WGC141" s="4"/>
      <c r="WGD141" s="4"/>
      <c r="WGE141" s="4"/>
      <c r="WGF141" s="4"/>
      <c r="WGG141" s="4"/>
      <c r="WGH141" s="4"/>
      <c r="WGI141" s="4"/>
      <c r="WGJ141" s="4"/>
      <c r="WGK141" s="4"/>
      <c r="WGL141" s="4"/>
      <c r="WGM141" s="4"/>
      <c r="WGN141" s="4"/>
      <c r="WGO141" s="4"/>
      <c r="WGP141" s="4"/>
      <c r="WGQ141" s="4"/>
      <c r="WGR141" s="4"/>
      <c r="WGS141" s="4"/>
      <c r="WGT141" s="4"/>
      <c r="WGU141" s="4"/>
      <c r="WGV141" s="4"/>
      <c r="WGW141" s="4"/>
      <c r="WGX141" s="4"/>
      <c r="WGY141" s="4"/>
      <c r="WGZ141" s="4"/>
      <c r="WHA141" s="4"/>
      <c r="WHB141" s="4"/>
      <c r="WHC141" s="4"/>
      <c r="WHD141" s="4"/>
      <c r="WHE141" s="4"/>
      <c r="WHF141" s="4"/>
      <c r="WHG141" s="4"/>
      <c r="WHH141" s="4"/>
      <c r="WHI141" s="4"/>
      <c r="WHJ141" s="4"/>
      <c r="WHK141" s="4"/>
      <c r="WHL141" s="4"/>
      <c r="WHM141" s="4"/>
      <c r="WHN141" s="4"/>
      <c r="WHO141" s="4"/>
      <c r="WHP141" s="4"/>
      <c r="WHQ141" s="4"/>
      <c r="WHR141" s="4"/>
      <c r="WHS141" s="4"/>
      <c r="WHT141" s="4"/>
      <c r="WHU141" s="4"/>
      <c r="WHV141" s="4"/>
      <c r="WHW141" s="4"/>
      <c r="WHX141" s="4"/>
      <c r="WHY141" s="4"/>
      <c r="WHZ141" s="4"/>
      <c r="WIA141" s="4"/>
      <c r="WIB141" s="4"/>
      <c r="WIC141" s="4"/>
      <c r="WID141" s="4"/>
      <c r="WIE141" s="4"/>
      <c r="WIF141" s="4"/>
      <c r="WIG141" s="4"/>
      <c r="WIH141" s="4"/>
      <c r="WII141" s="4"/>
      <c r="WIJ141" s="4"/>
      <c r="WIK141" s="4"/>
      <c r="WIL141" s="4"/>
      <c r="WIM141" s="4"/>
      <c r="WIN141" s="4"/>
      <c r="WIO141" s="4"/>
      <c r="WIP141" s="4"/>
      <c r="WIQ141" s="4"/>
      <c r="WIR141" s="4"/>
      <c r="WIS141" s="4"/>
      <c r="WIT141" s="4"/>
      <c r="WIU141" s="4"/>
      <c r="WIV141" s="4"/>
      <c r="WIW141" s="4"/>
      <c r="WIX141" s="4"/>
      <c r="WIY141" s="4"/>
      <c r="WIZ141" s="4"/>
      <c r="WJA141" s="4"/>
      <c r="WJB141" s="4"/>
      <c r="WJC141" s="4"/>
      <c r="WJD141" s="4"/>
      <c r="WJE141" s="4"/>
      <c r="WJF141" s="4"/>
      <c r="WJG141" s="4"/>
      <c r="WJH141" s="4"/>
      <c r="WJI141" s="4"/>
      <c r="WJJ141" s="4"/>
      <c r="WJK141" s="4"/>
      <c r="WJL141" s="4"/>
      <c r="WJM141" s="4"/>
      <c r="WJN141" s="4"/>
      <c r="WJO141" s="4"/>
      <c r="WJP141" s="4"/>
      <c r="WJQ141" s="4"/>
      <c r="WJR141" s="4"/>
      <c r="WJS141" s="78"/>
      <c r="WJT141" s="78"/>
      <c r="WJU141" s="78"/>
      <c r="WJV141" s="78"/>
      <c r="WJW141" s="78"/>
      <c r="WJX141" s="78"/>
      <c r="WJY141" s="4"/>
      <c r="WJZ141" s="4"/>
      <c r="WKA141" s="4"/>
      <c r="WKB141" s="4"/>
      <c r="WKC141" s="4"/>
      <c r="WKD141" s="4"/>
      <c r="WKE141" s="4"/>
      <c r="WKF141" s="4"/>
      <c r="WKG141" s="4"/>
      <c r="WKH141" s="4"/>
      <c r="WKI141" s="4"/>
      <c r="WKJ141" s="4"/>
      <c r="WKK141" s="4"/>
      <c r="WKL141" s="4"/>
      <c r="WKM141" s="4"/>
      <c r="WKN141" s="4"/>
      <c r="WKO141" s="4"/>
      <c r="WKP141" s="4"/>
      <c r="WKQ141" s="4"/>
      <c r="WKR141" s="4"/>
      <c r="WKS141" s="4"/>
      <c r="WKT141" s="4"/>
      <c r="WKU141" s="4"/>
      <c r="WKV141" s="4"/>
      <c r="WKW141" s="4"/>
      <c r="WKX141" s="4"/>
      <c r="WKY141" s="4"/>
      <c r="WKZ141" s="4"/>
      <c r="WLA141" s="4"/>
      <c r="WLB141" s="4"/>
      <c r="WLC141" s="4"/>
      <c r="WLD141" s="4"/>
      <c r="WLE141" s="4"/>
      <c r="WLF141" s="4"/>
      <c r="WLG141" s="4"/>
      <c r="WLH141" s="4"/>
      <c r="WLI141" s="4"/>
      <c r="WLJ141" s="4"/>
      <c r="WLK141" s="4"/>
      <c r="WLL141" s="4"/>
      <c r="WLM141" s="4"/>
      <c r="WLN141" s="4"/>
      <c r="WLO141" s="4"/>
      <c r="WLP141" s="4"/>
      <c r="WLQ141" s="4"/>
      <c r="WLR141" s="4"/>
      <c r="WLS141" s="4"/>
      <c r="WLT141" s="4"/>
      <c r="WLU141" s="4"/>
      <c r="WLV141" s="4"/>
      <c r="WLW141" s="4"/>
      <c r="WLX141" s="4"/>
      <c r="WLY141" s="4"/>
      <c r="WLZ141" s="4"/>
      <c r="WMA141" s="4"/>
      <c r="WMB141" s="4"/>
      <c r="WMC141" s="4"/>
      <c r="WMD141" s="4"/>
      <c r="WME141" s="4"/>
      <c r="WMF141" s="4"/>
      <c r="WMG141" s="4"/>
      <c r="WMH141" s="4"/>
      <c r="WMI141" s="4"/>
      <c r="WMJ141" s="4"/>
      <c r="WMK141" s="4"/>
      <c r="WML141" s="4"/>
      <c r="WMM141" s="4"/>
      <c r="WMN141" s="4"/>
      <c r="WMO141" s="4"/>
      <c r="WMP141" s="4"/>
      <c r="WMQ141" s="4"/>
      <c r="WMR141" s="4"/>
      <c r="WMS141" s="4"/>
      <c r="WMT141" s="4"/>
      <c r="WMU141" s="4"/>
      <c r="WMV141" s="4"/>
      <c r="WMW141" s="4"/>
      <c r="WMX141" s="4"/>
      <c r="WMY141" s="4"/>
      <c r="WMZ141" s="4"/>
      <c r="WNA141" s="4"/>
      <c r="WNB141" s="4"/>
      <c r="WNC141" s="4"/>
      <c r="WND141" s="4"/>
      <c r="WNE141" s="4"/>
      <c r="WNF141" s="4"/>
      <c r="WNG141" s="4"/>
      <c r="WNH141" s="4"/>
      <c r="WNI141" s="4"/>
      <c r="WNJ141" s="4"/>
      <c r="WNK141" s="4"/>
      <c r="WNL141" s="4"/>
      <c r="WNM141" s="4"/>
      <c r="WNN141" s="4"/>
      <c r="WNO141" s="4"/>
      <c r="WNP141" s="4"/>
      <c r="WNQ141" s="4"/>
      <c r="WNR141" s="4"/>
      <c r="WNS141" s="4"/>
      <c r="WNT141" s="4"/>
      <c r="WNU141" s="4"/>
      <c r="WNV141" s="4"/>
      <c r="WNW141" s="4"/>
      <c r="WNX141" s="4"/>
      <c r="WNY141" s="4"/>
      <c r="WNZ141" s="4"/>
      <c r="WOA141" s="4"/>
      <c r="WOB141" s="4"/>
      <c r="WOC141" s="4"/>
      <c r="WOD141" s="4"/>
      <c r="WOE141" s="4"/>
      <c r="WOF141" s="4"/>
      <c r="WOG141" s="4"/>
      <c r="WOH141" s="4"/>
      <c r="WOI141" s="4"/>
      <c r="WOJ141" s="4"/>
      <c r="WOK141" s="4"/>
      <c r="WOL141" s="4"/>
      <c r="WOM141" s="4"/>
      <c r="WON141" s="4"/>
      <c r="WOO141" s="4"/>
      <c r="WOP141" s="4"/>
      <c r="WOQ141" s="4"/>
      <c r="WOR141" s="4"/>
      <c r="WOS141" s="4"/>
      <c r="WOT141" s="4"/>
      <c r="WOU141" s="4"/>
      <c r="WOV141" s="4"/>
      <c r="WOW141" s="4"/>
      <c r="WOX141" s="4"/>
      <c r="WOY141" s="4"/>
      <c r="WOZ141" s="4"/>
      <c r="WPA141" s="4"/>
      <c r="WPB141" s="4"/>
      <c r="WPC141" s="4"/>
      <c r="WPD141" s="4"/>
      <c r="WPE141" s="4"/>
      <c r="WPF141" s="4"/>
      <c r="WPG141" s="4"/>
      <c r="WPH141" s="4"/>
      <c r="WPI141" s="4"/>
      <c r="WPJ141" s="4"/>
      <c r="WPK141" s="4"/>
      <c r="WPL141" s="4"/>
      <c r="WPM141" s="4"/>
      <c r="WPN141" s="4"/>
      <c r="WPO141" s="4"/>
      <c r="WPP141" s="4"/>
      <c r="WPQ141" s="4"/>
      <c r="WPR141" s="4"/>
      <c r="WPS141" s="4"/>
      <c r="WPT141" s="4"/>
      <c r="WPU141" s="4"/>
      <c r="WPV141" s="4"/>
      <c r="WPW141" s="4"/>
      <c r="WPX141" s="4"/>
      <c r="WPY141" s="4"/>
      <c r="WPZ141" s="4"/>
      <c r="WQA141" s="4"/>
      <c r="WQB141" s="4"/>
      <c r="WQC141" s="4"/>
      <c r="WQD141" s="4"/>
      <c r="WQE141" s="4"/>
      <c r="WQF141" s="4"/>
      <c r="WQG141" s="4"/>
      <c r="WQH141" s="4"/>
      <c r="WQI141" s="4"/>
      <c r="WQJ141" s="4"/>
      <c r="WQK141" s="4"/>
      <c r="WQL141" s="4"/>
      <c r="WQM141" s="4"/>
      <c r="WQN141" s="4"/>
      <c r="WQO141" s="4"/>
      <c r="WQP141" s="4"/>
      <c r="WQQ141" s="4"/>
      <c r="WQR141" s="4"/>
      <c r="WQS141" s="4"/>
      <c r="WQT141" s="4"/>
      <c r="WQU141" s="4"/>
      <c r="WQV141" s="4"/>
      <c r="WQW141" s="4"/>
      <c r="WQX141" s="4"/>
      <c r="WQY141" s="4"/>
      <c r="WQZ141" s="4"/>
      <c r="WRA141" s="4"/>
      <c r="WRB141" s="4"/>
      <c r="WRC141" s="4"/>
      <c r="WRD141" s="4"/>
      <c r="WRE141" s="4"/>
      <c r="WRF141" s="4"/>
      <c r="WRG141" s="4"/>
      <c r="WRH141" s="4"/>
      <c r="WRI141" s="4"/>
      <c r="WRJ141" s="4"/>
      <c r="WRK141" s="4"/>
      <c r="WRL141" s="4"/>
      <c r="WRM141" s="4"/>
      <c r="WRN141" s="4"/>
      <c r="WRO141" s="4"/>
      <c r="WRP141" s="4"/>
      <c r="WRQ141" s="4"/>
      <c r="WRR141" s="4"/>
      <c r="WRS141" s="4"/>
      <c r="WRT141" s="4"/>
      <c r="WRU141" s="4"/>
      <c r="WRV141" s="4"/>
      <c r="WRW141" s="4"/>
      <c r="WRX141" s="4"/>
      <c r="WRY141" s="4"/>
      <c r="WRZ141" s="4"/>
      <c r="WSA141" s="4"/>
      <c r="WSB141" s="4"/>
      <c r="WSC141" s="4"/>
      <c r="WSD141" s="4"/>
      <c r="WSE141" s="4"/>
      <c r="WSF141" s="4"/>
      <c r="WSG141" s="4"/>
      <c r="WSH141" s="4"/>
      <c r="WSI141" s="4"/>
      <c r="WSJ141" s="4"/>
      <c r="WSK141" s="4"/>
      <c r="WSL141" s="4"/>
      <c r="WSM141" s="4"/>
      <c r="WSN141" s="4"/>
      <c r="WSO141" s="4"/>
      <c r="WSP141" s="4"/>
      <c r="WSQ141" s="4"/>
      <c r="WSR141" s="4"/>
      <c r="WSS141" s="4"/>
      <c r="WST141" s="4"/>
      <c r="WSU141" s="4"/>
      <c r="WSV141" s="4"/>
      <c r="WSW141" s="4"/>
      <c r="WSX141" s="4"/>
      <c r="WSY141" s="4"/>
      <c r="WSZ141" s="4"/>
      <c r="WTA141" s="4"/>
      <c r="WTB141" s="4"/>
      <c r="WTC141" s="4"/>
      <c r="WTD141" s="4"/>
      <c r="WTE141" s="4"/>
      <c r="WTF141" s="4"/>
      <c r="WTG141" s="4"/>
      <c r="WTH141" s="4"/>
      <c r="WTI141" s="4"/>
      <c r="WTJ141" s="4"/>
      <c r="WTK141" s="4"/>
      <c r="WTL141" s="4"/>
      <c r="WTM141" s="4"/>
      <c r="WTN141" s="4"/>
      <c r="WTO141" s="78"/>
      <c r="WTP141" s="78"/>
      <c r="WTQ141" s="78"/>
      <c r="WTR141" s="78"/>
      <c r="WTS141" s="78"/>
      <c r="WTT141" s="78"/>
      <c r="WTU141" s="4"/>
      <c r="WTV141" s="4"/>
      <c r="WTW141" s="4"/>
      <c r="WTX141" s="4"/>
      <c r="WTY141" s="4"/>
      <c r="WTZ141" s="4"/>
      <c r="WUA141" s="4"/>
      <c r="WUB141" s="4"/>
      <c r="WUC141" s="4"/>
      <c r="WUD141" s="4"/>
      <c r="WUE141" s="4"/>
      <c r="WUF141" s="4"/>
      <c r="WUG141" s="4"/>
      <c r="WUH141" s="4"/>
      <c r="WUI141" s="4"/>
      <c r="WUJ141" s="4"/>
      <c r="WUK141" s="4"/>
      <c r="WUL141" s="4"/>
      <c r="WUM141" s="4"/>
      <c r="WUN141" s="4"/>
      <c r="WUO141" s="4"/>
      <c r="WUP141" s="4"/>
      <c r="WUQ141" s="4"/>
      <c r="WUR141" s="4"/>
      <c r="WUS141" s="4"/>
      <c r="WUT141" s="4"/>
      <c r="WUU141" s="4"/>
      <c r="WUV141" s="4"/>
      <c r="WUW141" s="4"/>
      <c r="WUX141" s="4"/>
      <c r="WUY141" s="4"/>
      <c r="WUZ141" s="4"/>
      <c r="WVA141" s="4"/>
      <c r="WVB141" s="4"/>
      <c r="WVC141" s="4"/>
      <c r="WVD141" s="4"/>
      <c r="WVE141" s="4"/>
      <c r="WVF141" s="4"/>
      <c r="WVG141" s="4"/>
      <c r="WVH141" s="4"/>
      <c r="WVI141" s="4"/>
      <c r="WVJ141" s="4"/>
      <c r="WVK141" s="4"/>
      <c r="WVL141" s="4"/>
      <c r="WVM141" s="4"/>
      <c r="WVN141" s="4"/>
      <c r="WVO141" s="4"/>
      <c r="WVP141" s="4"/>
      <c r="WVQ141" s="4"/>
      <c r="WVR141" s="4"/>
      <c r="WVS141" s="4"/>
      <c r="WVT141" s="4"/>
      <c r="WVU141" s="4"/>
      <c r="WVV141" s="4"/>
      <c r="WVW141" s="4"/>
      <c r="WVX141" s="4"/>
      <c r="WVY141" s="4"/>
      <c r="WVZ141" s="4"/>
      <c r="WWA141" s="4"/>
      <c r="WWB141" s="4"/>
      <c r="WWC141" s="4"/>
      <c r="WWD141" s="4"/>
      <c r="WWE141" s="4"/>
      <c r="WWF141" s="4"/>
      <c r="WWG141" s="4"/>
      <c r="WWH141" s="4"/>
      <c r="WWI141" s="4"/>
      <c r="WWJ141" s="4"/>
      <c r="WWK141" s="4"/>
      <c r="WWL141" s="4"/>
      <c r="WWM141" s="4"/>
      <c r="WWN141" s="4"/>
      <c r="WWO141" s="4"/>
      <c r="WWP141" s="4"/>
      <c r="WWQ141" s="4"/>
      <c r="WWR141" s="4"/>
      <c r="WWS141" s="4"/>
      <c r="WWT141" s="4"/>
      <c r="WWU141" s="4"/>
      <c r="WWV141" s="4"/>
      <c r="WWW141" s="4"/>
      <c r="WWX141" s="4"/>
      <c r="WWY141" s="4"/>
      <c r="WWZ141" s="4"/>
      <c r="WXA141" s="4"/>
      <c r="WXB141" s="4"/>
      <c r="WXC141" s="4"/>
      <c r="WXD141" s="4"/>
      <c r="WXE141" s="4"/>
      <c r="WXF141" s="4"/>
      <c r="WXG141" s="4"/>
      <c r="WXH141" s="4"/>
      <c r="WXI141" s="4"/>
      <c r="WXJ141" s="4"/>
      <c r="WXK141" s="4"/>
      <c r="WXL141" s="4"/>
      <c r="WXM141" s="4"/>
      <c r="WXN141" s="4"/>
      <c r="WXO141" s="4"/>
      <c r="WXP141" s="4"/>
      <c r="WXQ141" s="4"/>
      <c r="WXR141" s="4"/>
      <c r="WXS141" s="4"/>
      <c r="WXT141" s="4"/>
      <c r="WXU141" s="4"/>
      <c r="WXV141" s="4"/>
      <c r="WXW141" s="4"/>
      <c r="WXX141" s="4"/>
      <c r="WXY141" s="4"/>
      <c r="WXZ141" s="4"/>
      <c r="WYA141" s="4"/>
      <c r="WYB141" s="4"/>
      <c r="WYC141" s="4"/>
      <c r="WYD141" s="4"/>
      <c r="WYE141" s="4"/>
      <c r="WYF141" s="4"/>
      <c r="WYG141" s="4"/>
      <c r="WYH141" s="4"/>
      <c r="WYI141" s="4"/>
      <c r="WYJ141" s="4"/>
      <c r="WYK141" s="4"/>
      <c r="WYL141" s="4"/>
      <c r="WYM141" s="4"/>
      <c r="WYN141" s="4"/>
      <c r="WYO141" s="4"/>
      <c r="WYP141" s="4"/>
      <c r="WYQ141" s="4"/>
      <c r="WYR141" s="4"/>
      <c r="WYS141" s="4"/>
      <c r="WYT141" s="4"/>
      <c r="WYU141" s="4"/>
      <c r="WYV141" s="4"/>
      <c r="WYW141" s="4"/>
      <c r="WYX141" s="4"/>
      <c r="WYY141" s="4"/>
      <c r="WYZ141" s="4"/>
      <c r="WZA141" s="4"/>
      <c r="WZB141" s="4"/>
      <c r="WZC141" s="4"/>
      <c r="WZD141" s="4"/>
      <c r="WZE141" s="4"/>
      <c r="WZF141" s="4"/>
      <c r="WZG141" s="4"/>
      <c r="WZH141" s="4"/>
      <c r="WZI141" s="4"/>
      <c r="WZJ141" s="4"/>
      <c r="WZK141" s="4"/>
      <c r="WZL141" s="4"/>
      <c r="WZM141" s="4"/>
      <c r="WZN141" s="4"/>
      <c r="WZO141" s="4"/>
      <c r="WZP141" s="4"/>
      <c r="WZQ141" s="4"/>
      <c r="WZR141" s="4"/>
      <c r="WZS141" s="4"/>
      <c r="WZT141" s="4"/>
      <c r="WZU141" s="4"/>
      <c r="WZV141" s="4"/>
      <c r="WZW141" s="4"/>
      <c r="WZX141" s="4"/>
      <c r="WZY141" s="4"/>
      <c r="WZZ141" s="4"/>
      <c r="XAA141" s="4"/>
      <c r="XAB141" s="4"/>
      <c r="XAC141" s="4"/>
      <c r="XAD141" s="4"/>
      <c r="XAE141" s="4"/>
      <c r="XAF141" s="4"/>
      <c r="XAG141" s="4"/>
      <c r="XAH141" s="4"/>
      <c r="XAI141" s="4"/>
      <c r="XAJ141" s="4"/>
      <c r="XAK141" s="4"/>
      <c r="XAL141" s="4"/>
      <c r="XAM141" s="4"/>
      <c r="XAN141" s="4"/>
      <c r="XAO141" s="4"/>
      <c r="XAP141" s="4"/>
      <c r="XAQ141" s="4"/>
      <c r="XAR141" s="4"/>
      <c r="XAS141" s="4"/>
      <c r="XAT141" s="4"/>
      <c r="XAU141" s="4"/>
      <c r="XAV141" s="4"/>
      <c r="XAW141" s="4"/>
      <c r="XAX141" s="4"/>
      <c r="XAY141" s="4"/>
      <c r="XAZ141" s="4"/>
      <c r="XBA141" s="4"/>
      <c r="XBB141" s="4"/>
      <c r="XBC141" s="4"/>
      <c r="XBD141" s="4"/>
      <c r="XBE141" s="4"/>
      <c r="XBF141" s="4"/>
      <c r="XBG141" s="4"/>
      <c r="XBH141" s="4"/>
      <c r="XBI141" s="4"/>
      <c r="XBJ141" s="4"/>
      <c r="XBK141" s="4"/>
      <c r="XBL141" s="4"/>
      <c r="XBM141" s="4"/>
      <c r="XBN141" s="4"/>
      <c r="XBO141" s="4"/>
      <c r="XBP141" s="4"/>
      <c r="XBQ141" s="4"/>
      <c r="XBR141" s="4"/>
      <c r="XBS141" s="4"/>
      <c r="XBT141" s="4"/>
      <c r="XBU141" s="4"/>
      <c r="XBV141" s="4"/>
      <c r="XBW141" s="4"/>
      <c r="XBX141" s="4"/>
      <c r="XBY141" s="4"/>
      <c r="XBZ141" s="4"/>
      <c r="XCA141" s="4"/>
      <c r="XCB141" s="4"/>
      <c r="XCC141" s="4"/>
      <c r="XCD141" s="4"/>
      <c r="XCE141" s="4"/>
      <c r="XCF141" s="4"/>
      <c r="XCG141" s="4"/>
      <c r="XCH141" s="4"/>
      <c r="XCI141" s="4"/>
      <c r="XCJ141" s="4"/>
      <c r="XCK141" s="4"/>
      <c r="XCL141" s="4"/>
      <c r="XCM141" s="4"/>
      <c r="XCN141" s="4"/>
      <c r="XCO141" s="4"/>
      <c r="XCP141" s="4"/>
      <c r="XCQ141" s="4"/>
      <c r="XCR141" s="4"/>
      <c r="XCS141" s="4"/>
      <c r="XCT141" s="4"/>
      <c r="XCU141" s="4"/>
      <c r="XCV141" s="4"/>
      <c r="XCW141" s="4"/>
      <c r="XCX141" s="4"/>
      <c r="XCY141" s="4"/>
      <c r="XCZ141" s="4"/>
      <c r="XDA141" s="4"/>
      <c r="XDB141" s="4"/>
      <c r="XDC141" s="4"/>
      <c r="XDD141" s="4"/>
      <c r="XDE141" s="4"/>
    </row>
    <row r="142" spans="1:16333" s="77" customFormat="1" ht="15.75" x14ac:dyDescent="0.25">
      <c r="A142" s="94"/>
      <c r="B142" s="95"/>
      <c r="C142" s="95"/>
      <c r="D142" s="75"/>
      <c r="E142" s="75"/>
      <c r="F142" s="75"/>
      <c r="H142" s="97"/>
      <c r="I142" s="97"/>
      <c r="J142" s="97"/>
      <c r="K142" s="9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78"/>
      <c r="HD142" s="78"/>
      <c r="HE142" s="78"/>
      <c r="HF142" s="78"/>
      <c r="HG142" s="78"/>
      <c r="HH142" s="78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78"/>
      <c r="QZ142" s="78"/>
      <c r="RA142" s="78"/>
      <c r="RB142" s="78"/>
      <c r="RC142" s="78"/>
      <c r="RD142" s="78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78"/>
      <c r="AAV142" s="78"/>
      <c r="AAW142" s="78"/>
      <c r="AAX142" s="78"/>
      <c r="AAY142" s="78"/>
      <c r="AAZ142" s="78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78"/>
      <c r="AKR142" s="78"/>
      <c r="AKS142" s="78"/>
      <c r="AKT142" s="78"/>
      <c r="AKU142" s="78"/>
      <c r="AKV142" s="78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  <c r="AMB142" s="4"/>
      <c r="AMC142" s="4"/>
      <c r="AMD142" s="4"/>
      <c r="AME142" s="4"/>
      <c r="AMF142" s="4"/>
      <c r="AMG142" s="4"/>
      <c r="AMH142" s="4"/>
      <c r="AMI142" s="4"/>
      <c r="AMJ142" s="4"/>
      <c r="AMK142" s="4"/>
      <c r="AML142" s="4"/>
      <c r="AMM142" s="4"/>
      <c r="AMN142" s="4"/>
      <c r="AMO142" s="4"/>
      <c r="AMP142" s="4"/>
      <c r="AMQ142" s="4"/>
      <c r="AMR142" s="4"/>
      <c r="AMS142" s="4"/>
      <c r="AMT142" s="4"/>
      <c r="AMU142" s="4"/>
      <c r="AMV142" s="4"/>
      <c r="AMW142" s="4"/>
      <c r="AMX142" s="4"/>
      <c r="AMY142" s="4"/>
      <c r="AMZ142" s="4"/>
      <c r="ANA142" s="4"/>
      <c r="ANB142" s="4"/>
      <c r="ANC142" s="4"/>
      <c r="AND142" s="4"/>
      <c r="ANE142" s="4"/>
      <c r="ANF142" s="4"/>
      <c r="ANG142" s="4"/>
      <c r="ANH142" s="4"/>
      <c r="ANI142" s="4"/>
      <c r="ANJ142" s="4"/>
      <c r="ANK142" s="4"/>
      <c r="ANL142" s="4"/>
      <c r="ANM142" s="4"/>
      <c r="ANN142" s="4"/>
      <c r="ANO142" s="4"/>
      <c r="ANP142" s="4"/>
      <c r="ANQ142" s="4"/>
      <c r="ANR142" s="4"/>
      <c r="ANS142" s="4"/>
      <c r="ANT142" s="4"/>
      <c r="ANU142" s="4"/>
      <c r="ANV142" s="4"/>
      <c r="ANW142" s="4"/>
      <c r="ANX142" s="4"/>
      <c r="ANY142" s="4"/>
      <c r="ANZ142" s="4"/>
      <c r="AOA142" s="4"/>
      <c r="AOB142" s="4"/>
      <c r="AOC142" s="4"/>
      <c r="AOD142" s="4"/>
      <c r="AOE142" s="4"/>
      <c r="AOF142" s="4"/>
      <c r="AOG142" s="4"/>
      <c r="AOH142" s="4"/>
      <c r="AOI142" s="4"/>
      <c r="AOJ142" s="4"/>
      <c r="AOK142" s="4"/>
      <c r="AOL142" s="4"/>
      <c r="AOM142" s="4"/>
      <c r="AON142" s="4"/>
      <c r="AOO142" s="4"/>
      <c r="AOP142" s="4"/>
      <c r="AOQ142" s="4"/>
      <c r="AOR142" s="4"/>
      <c r="AOS142" s="4"/>
      <c r="AOT142" s="4"/>
      <c r="AOU142" s="4"/>
      <c r="AOV142" s="4"/>
      <c r="AOW142" s="4"/>
      <c r="AOX142" s="4"/>
      <c r="AOY142" s="4"/>
      <c r="AOZ142" s="4"/>
      <c r="APA142" s="4"/>
      <c r="APB142" s="4"/>
      <c r="APC142" s="4"/>
      <c r="APD142" s="4"/>
      <c r="APE142" s="4"/>
      <c r="APF142" s="4"/>
      <c r="APG142" s="4"/>
      <c r="APH142" s="4"/>
      <c r="API142" s="4"/>
      <c r="APJ142" s="4"/>
      <c r="APK142" s="4"/>
      <c r="APL142" s="4"/>
      <c r="APM142" s="4"/>
      <c r="APN142" s="4"/>
      <c r="APO142" s="4"/>
      <c r="APP142" s="4"/>
      <c r="APQ142" s="4"/>
      <c r="APR142" s="4"/>
      <c r="APS142" s="4"/>
      <c r="APT142" s="4"/>
      <c r="APU142" s="4"/>
      <c r="APV142" s="4"/>
      <c r="APW142" s="4"/>
      <c r="APX142" s="4"/>
      <c r="APY142" s="4"/>
      <c r="APZ142" s="4"/>
      <c r="AQA142" s="4"/>
      <c r="AQB142" s="4"/>
      <c r="AQC142" s="4"/>
      <c r="AQD142" s="4"/>
      <c r="AQE142" s="4"/>
      <c r="AQF142" s="4"/>
      <c r="AQG142" s="4"/>
      <c r="AQH142" s="4"/>
      <c r="AQI142" s="4"/>
      <c r="AQJ142" s="4"/>
      <c r="AQK142" s="4"/>
      <c r="AQL142" s="4"/>
      <c r="AQM142" s="4"/>
      <c r="AQN142" s="4"/>
      <c r="AQO142" s="4"/>
      <c r="AQP142" s="4"/>
      <c r="AQQ142" s="4"/>
      <c r="AQR142" s="4"/>
      <c r="AQS142" s="4"/>
      <c r="AQT142" s="4"/>
      <c r="AQU142" s="4"/>
      <c r="AQV142" s="4"/>
      <c r="AQW142" s="4"/>
      <c r="AQX142" s="4"/>
      <c r="AQY142" s="4"/>
      <c r="AQZ142" s="4"/>
      <c r="ARA142" s="4"/>
      <c r="ARB142" s="4"/>
      <c r="ARC142" s="4"/>
      <c r="ARD142" s="4"/>
      <c r="ARE142" s="4"/>
      <c r="ARF142" s="4"/>
      <c r="ARG142" s="4"/>
      <c r="ARH142" s="4"/>
      <c r="ARI142" s="4"/>
      <c r="ARJ142" s="4"/>
      <c r="ARK142" s="4"/>
      <c r="ARL142" s="4"/>
      <c r="ARM142" s="4"/>
      <c r="ARN142" s="4"/>
      <c r="ARO142" s="4"/>
      <c r="ARP142" s="4"/>
      <c r="ARQ142" s="4"/>
      <c r="ARR142" s="4"/>
      <c r="ARS142" s="4"/>
      <c r="ART142" s="4"/>
      <c r="ARU142" s="4"/>
      <c r="ARV142" s="4"/>
      <c r="ARW142" s="4"/>
      <c r="ARX142" s="4"/>
      <c r="ARY142" s="4"/>
      <c r="ARZ142" s="4"/>
      <c r="ASA142" s="4"/>
      <c r="ASB142" s="4"/>
      <c r="ASC142" s="4"/>
      <c r="ASD142" s="4"/>
      <c r="ASE142" s="4"/>
      <c r="ASF142" s="4"/>
      <c r="ASG142" s="4"/>
      <c r="ASH142" s="4"/>
      <c r="ASI142" s="4"/>
      <c r="ASJ142" s="4"/>
      <c r="ASK142" s="4"/>
      <c r="ASL142" s="4"/>
      <c r="ASM142" s="4"/>
      <c r="ASN142" s="4"/>
      <c r="ASO142" s="4"/>
      <c r="ASP142" s="4"/>
      <c r="ASQ142" s="4"/>
      <c r="ASR142" s="4"/>
      <c r="ASS142" s="4"/>
      <c r="AST142" s="4"/>
      <c r="ASU142" s="4"/>
      <c r="ASV142" s="4"/>
      <c r="ASW142" s="4"/>
      <c r="ASX142" s="4"/>
      <c r="ASY142" s="4"/>
      <c r="ASZ142" s="4"/>
      <c r="ATA142" s="4"/>
      <c r="ATB142" s="4"/>
      <c r="ATC142" s="4"/>
      <c r="ATD142" s="4"/>
      <c r="ATE142" s="4"/>
      <c r="ATF142" s="4"/>
      <c r="ATG142" s="4"/>
      <c r="ATH142" s="4"/>
      <c r="ATI142" s="4"/>
      <c r="ATJ142" s="4"/>
      <c r="ATK142" s="4"/>
      <c r="ATL142" s="4"/>
      <c r="ATM142" s="4"/>
      <c r="ATN142" s="4"/>
      <c r="ATO142" s="4"/>
      <c r="ATP142" s="4"/>
      <c r="ATQ142" s="4"/>
      <c r="ATR142" s="4"/>
      <c r="ATS142" s="4"/>
      <c r="ATT142" s="4"/>
      <c r="ATU142" s="4"/>
      <c r="ATV142" s="4"/>
      <c r="ATW142" s="4"/>
      <c r="ATX142" s="4"/>
      <c r="ATY142" s="4"/>
      <c r="ATZ142" s="4"/>
      <c r="AUA142" s="4"/>
      <c r="AUB142" s="4"/>
      <c r="AUC142" s="4"/>
      <c r="AUD142" s="4"/>
      <c r="AUE142" s="4"/>
      <c r="AUF142" s="4"/>
      <c r="AUG142" s="4"/>
      <c r="AUH142" s="4"/>
      <c r="AUI142" s="4"/>
      <c r="AUJ142" s="4"/>
      <c r="AUK142" s="4"/>
      <c r="AUL142" s="4"/>
      <c r="AUM142" s="78"/>
      <c r="AUN142" s="78"/>
      <c r="AUO142" s="78"/>
      <c r="AUP142" s="78"/>
      <c r="AUQ142" s="78"/>
      <c r="AUR142" s="78"/>
      <c r="AUS142" s="4"/>
      <c r="AUT142" s="4"/>
      <c r="AUU142" s="4"/>
      <c r="AUV142" s="4"/>
      <c r="AUW142" s="4"/>
      <c r="AUX142" s="4"/>
      <c r="AUY142" s="4"/>
      <c r="AUZ142" s="4"/>
      <c r="AVA142" s="4"/>
      <c r="AVB142" s="4"/>
      <c r="AVC142" s="4"/>
      <c r="AVD142" s="4"/>
      <c r="AVE142" s="4"/>
      <c r="AVF142" s="4"/>
      <c r="AVG142" s="4"/>
      <c r="AVH142" s="4"/>
      <c r="AVI142" s="4"/>
      <c r="AVJ142" s="4"/>
      <c r="AVK142" s="4"/>
      <c r="AVL142" s="4"/>
      <c r="AVM142" s="4"/>
      <c r="AVN142" s="4"/>
      <c r="AVO142" s="4"/>
      <c r="AVP142" s="4"/>
      <c r="AVQ142" s="4"/>
      <c r="AVR142" s="4"/>
      <c r="AVS142" s="4"/>
      <c r="AVT142" s="4"/>
      <c r="AVU142" s="4"/>
      <c r="AVV142" s="4"/>
      <c r="AVW142" s="4"/>
      <c r="AVX142" s="4"/>
      <c r="AVY142" s="4"/>
      <c r="AVZ142" s="4"/>
      <c r="AWA142" s="4"/>
      <c r="AWB142" s="4"/>
      <c r="AWC142" s="4"/>
      <c r="AWD142" s="4"/>
      <c r="AWE142" s="4"/>
      <c r="AWF142" s="4"/>
      <c r="AWG142" s="4"/>
      <c r="AWH142" s="4"/>
      <c r="AWI142" s="4"/>
      <c r="AWJ142" s="4"/>
      <c r="AWK142" s="4"/>
      <c r="AWL142" s="4"/>
      <c r="AWM142" s="4"/>
      <c r="AWN142" s="4"/>
      <c r="AWO142" s="4"/>
      <c r="AWP142" s="4"/>
      <c r="AWQ142" s="4"/>
      <c r="AWR142" s="4"/>
      <c r="AWS142" s="4"/>
      <c r="AWT142" s="4"/>
      <c r="AWU142" s="4"/>
      <c r="AWV142" s="4"/>
      <c r="AWW142" s="4"/>
      <c r="AWX142" s="4"/>
      <c r="AWY142" s="4"/>
      <c r="AWZ142" s="4"/>
      <c r="AXA142" s="4"/>
      <c r="AXB142" s="4"/>
      <c r="AXC142" s="4"/>
      <c r="AXD142" s="4"/>
      <c r="AXE142" s="4"/>
      <c r="AXF142" s="4"/>
      <c r="AXG142" s="4"/>
      <c r="AXH142" s="4"/>
      <c r="AXI142" s="4"/>
      <c r="AXJ142" s="4"/>
      <c r="AXK142" s="4"/>
      <c r="AXL142" s="4"/>
      <c r="AXM142" s="4"/>
      <c r="AXN142" s="4"/>
      <c r="AXO142" s="4"/>
      <c r="AXP142" s="4"/>
      <c r="AXQ142" s="4"/>
      <c r="AXR142" s="4"/>
      <c r="AXS142" s="4"/>
      <c r="AXT142" s="4"/>
      <c r="AXU142" s="4"/>
      <c r="AXV142" s="4"/>
      <c r="AXW142" s="4"/>
      <c r="AXX142" s="4"/>
      <c r="AXY142" s="4"/>
      <c r="AXZ142" s="4"/>
      <c r="AYA142" s="4"/>
      <c r="AYB142" s="4"/>
      <c r="AYC142" s="4"/>
      <c r="AYD142" s="4"/>
      <c r="AYE142" s="4"/>
      <c r="AYF142" s="4"/>
      <c r="AYG142" s="4"/>
      <c r="AYH142" s="4"/>
      <c r="AYI142" s="4"/>
      <c r="AYJ142" s="4"/>
      <c r="AYK142" s="4"/>
      <c r="AYL142" s="4"/>
      <c r="AYM142" s="4"/>
      <c r="AYN142" s="4"/>
      <c r="AYO142" s="4"/>
      <c r="AYP142" s="4"/>
      <c r="AYQ142" s="4"/>
      <c r="AYR142" s="4"/>
      <c r="AYS142" s="4"/>
      <c r="AYT142" s="4"/>
      <c r="AYU142" s="4"/>
      <c r="AYV142" s="4"/>
      <c r="AYW142" s="4"/>
      <c r="AYX142" s="4"/>
      <c r="AYY142" s="4"/>
      <c r="AYZ142" s="4"/>
      <c r="AZA142" s="4"/>
      <c r="AZB142" s="4"/>
      <c r="AZC142" s="4"/>
      <c r="AZD142" s="4"/>
      <c r="AZE142" s="4"/>
      <c r="AZF142" s="4"/>
      <c r="AZG142" s="4"/>
      <c r="AZH142" s="4"/>
      <c r="AZI142" s="4"/>
      <c r="AZJ142" s="4"/>
      <c r="AZK142" s="4"/>
      <c r="AZL142" s="4"/>
      <c r="AZM142" s="4"/>
      <c r="AZN142" s="4"/>
      <c r="AZO142" s="4"/>
      <c r="AZP142" s="4"/>
      <c r="AZQ142" s="4"/>
      <c r="AZR142" s="4"/>
      <c r="AZS142" s="4"/>
      <c r="AZT142" s="4"/>
      <c r="AZU142" s="4"/>
      <c r="AZV142" s="4"/>
      <c r="AZW142" s="4"/>
      <c r="AZX142" s="4"/>
      <c r="AZY142" s="4"/>
      <c r="AZZ142" s="4"/>
      <c r="BAA142" s="4"/>
      <c r="BAB142" s="4"/>
      <c r="BAC142" s="4"/>
      <c r="BAD142" s="4"/>
      <c r="BAE142" s="4"/>
      <c r="BAF142" s="4"/>
      <c r="BAG142" s="4"/>
      <c r="BAH142" s="4"/>
      <c r="BAI142" s="4"/>
      <c r="BAJ142" s="4"/>
      <c r="BAK142" s="4"/>
      <c r="BAL142" s="4"/>
      <c r="BAM142" s="4"/>
      <c r="BAN142" s="4"/>
      <c r="BAO142" s="4"/>
      <c r="BAP142" s="4"/>
      <c r="BAQ142" s="4"/>
      <c r="BAR142" s="4"/>
      <c r="BAS142" s="4"/>
      <c r="BAT142" s="4"/>
      <c r="BAU142" s="4"/>
      <c r="BAV142" s="4"/>
      <c r="BAW142" s="4"/>
      <c r="BAX142" s="4"/>
      <c r="BAY142" s="4"/>
      <c r="BAZ142" s="4"/>
      <c r="BBA142" s="4"/>
      <c r="BBB142" s="4"/>
      <c r="BBC142" s="4"/>
      <c r="BBD142" s="4"/>
      <c r="BBE142" s="4"/>
      <c r="BBF142" s="4"/>
      <c r="BBG142" s="4"/>
      <c r="BBH142" s="4"/>
      <c r="BBI142" s="4"/>
      <c r="BBJ142" s="4"/>
      <c r="BBK142" s="4"/>
      <c r="BBL142" s="4"/>
      <c r="BBM142" s="4"/>
      <c r="BBN142" s="4"/>
      <c r="BBO142" s="4"/>
      <c r="BBP142" s="4"/>
      <c r="BBQ142" s="4"/>
      <c r="BBR142" s="4"/>
      <c r="BBS142" s="4"/>
      <c r="BBT142" s="4"/>
      <c r="BBU142" s="4"/>
      <c r="BBV142" s="4"/>
      <c r="BBW142" s="4"/>
      <c r="BBX142" s="4"/>
      <c r="BBY142" s="4"/>
      <c r="BBZ142" s="4"/>
      <c r="BCA142" s="4"/>
      <c r="BCB142" s="4"/>
      <c r="BCC142" s="4"/>
      <c r="BCD142" s="4"/>
      <c r="BCE142" s="4"/>
      <c r="BCF142" s="4"/>
      <c r="BCG142" s="4"/>
      <c r="BCH142" s="4"/>
      <c r="BCI142" s="4"/>
      <c r="BCJ142" s="4"/>
      <c r="BCK142" s="4"/>
      <c r="BCL142" s="4"/>
      <c r="BCM142" s="4"/>
      <c r="BCN142" s="4"/>
      <c r="BCO142" s="4"/>
      <c r="BCP142" s="4"/>
      <c r="BCQ142" s="4"/>
      <c r="BCR142" s="4"/>
      <c r="BCS142" s="4"/>
      <c r="BCT142" s="4"/>
      <c r="BCU142" s="4"/>
      <c r="BCV142" s="4"/>
      <c r="BCW142" s="4"/>
      <c r="BCX142" s="4"/>
      <c r="BCY142" s="4"/>
      <c r="BCZ142" s="4"/>
      <c r="BDA142" s="4"/>
      <c r="BDB142" s="4"/>
      <c r="BDC142" s="4"/>
      <c r="BDD142" s="4"/>
      <c r="BDE142" s="4"/>
      <c r="BDF142" s="4"/>
      <c r="BDG142" s="4"/>
      <c r="BDH142" s="4"/>
      <c r="BDI142" s="4"/>
      <c r="BDJ142" s="4"/>
      <c r="BDK142" s="4"/>
      <c r="BDL142" s="4"/>
      <c r="BDM142" s="4"/>
      <c r="BDN142" s="4"/>
      <c r="BDO142" s="4"/>
      <c r="BDP142" s="4"/>
      <c r="BDQ142" s="4"/>
      <c r="BDR142" s="4"/>
      <c r="BDS142" s="4"/>
      <c r="BDT142" s="4"/>
      <c r="BDU142" s="4"/>
      <c r="BDV142" s="4"/>
      <c r="BDW142" s="4"/>
      <c r="BDX142" s="4"/>
      <c r="BDY142" s="4"/>
      <c r="BDZ142" s="4"/>
      <c r="BEA142" s="4"/>
      <c r="BEB142" s="4"/>
      <c r="BEC142" s="4"/>
      <c r="BED142" s="4"/>
      <c r="BEE142" s="4"/>
      <c r="BEF142" s="4"/>
      <c r="BEG142" s="4"/>
      <c r="BEH142" s="4"/>
      <c r="BEI142" s="78"/>
      <c r="BEJ142" s="78"/>
      <c r="BEK142" s="78"/>
      <c r="BEL142" s="78"/>
      <c r="BEM142" s="78"/>
      <c r="BEN142" s="78"/>
      <c r="BEO142" s="4"/>
      <c r="BEP142" s="4"/>
      <c r="BEQ142" s="4"/>
      <c r="BER142" s="4"/>
      <c r="BES142" s="4"/>
      <c r="BET142" s="4"/>
      <c r="BEU142" s="4"/>
      <c r="BEV142" s="4"/>
      <c r="BEW142" s="4"/>
      <c r="BEX142" s="4"/>
      <c r="BEY142" s="4"/>
      <c r="BEZ142" s="4"/>
      <c r="BFA142" s="4"/>
      <c r="BFB142" s="4"/>
      <c r="BFC142" s="4"/>
      <c r="BFD142" s="4"/>
      <c r="BFE142" s="4"/>
      <c r="BFF142" s="4"/>
      <c r="BFG142" s="4"/>
      <c r="BFH142" s="4"/>
      <c r="BFI142" s="4"/>
      <c r="BFJ142" s="4"/>
      <c r="BFK142" s="4"/>
      <c r="BFL142" s="4"/>
      <c r="BFM142" s="4"/>
      <c r="BFN142" s="4"/>
      <c r="BFO142" s="4"/>
      <c r="BFP142" s="4"/>
      <c r="BFQ142" s="4"/>
      <c r="BFR142" s="4"/>
      <c r="BFS142" s="4"/>
      <c r="BFT142" s="4"/>
      <c r="BFU142" s="4"/>
      <c r="BFV142" s="4"/>
      <c r="BFW142" s="4"/>
      <c r="BFX142" s="4"/>
      <c r="BFY142" s="4"/>
      <c r="BFZ142" s="4"/>
      <c r="BGA142" s="4"/>
      <c r="BGB142" s="4"/>
      <c r="BGC142" s="4"/>
      <c r="BGD142" s="4"/>
      <c r="BGE142" s="4"/>
      <c r="BGF142" s="4"/>
      <c r="BGG142" s="4"/>
      <c r="BGH142" s="4"/>
      <c r="BGI142" s="4"/>
      <c r="BGJ142" s="4"/>
      <c r="BGK142" s="4"/>
      <c r="BGL142" s="4"/>
      <c r="BGM142" s="4"/>
      <c r="BGN142" s="4"/>
      <c r="BGO142" s="4"/>
      <c r="BGP142" s="4"/>
      <c r="BGQ142" s="4"/>
      <c r="BGR142" s="4"/>
      <c r="BGS142" s="4"/>
      <c r="BGT142" s="4"/>
      <c r="BGU142" s="4"/>
      <c r="BGV142" s="4"/>
      <c r="BGW142" s="4"/>
      <c r="BGX142" s="4"/>
      <c r="BGY142" s="4"/>
      <c r="BGZ142" s="4"/>
      <c r="BHA142" s="4"/>
      <c r="BHB142" s="4"/>
      <c r="BHC142" s="4"/>
      <c r="BHD142" s="4"/>
      <c r="BHE142" s="4"/>
      <c r="BHF142" s="4"/>
      <c r="BHG142" s="4"/>
      <c r="BHH142" s="4"/>
      <c r="BHI142" s="4"/>
      <c r="BHJ142" s="4"/>
      <c r="BHK142" s="4"/>
      <c r="BHL142" s="4"/>
      <c r="BHM142" s="4"/>
      <c r="BHN142" s="4"/>
      <c r="BHO142" s="4"/>
      <c r="BHP142" s="4"/>
      <c r="BHQ142" s="4"/>
      <c r="BHR142" s="4"/>
      <c r="BHS142" s="4"/>
      <c r="BHT142" s="4"/>
      <c r="BHU142" s="4"/>
      <c r="BHV142" s="4"/>
      <c r="BHW142" s="4"/>
      <c r="BHX142" s="4"/>
      <c r="BHY142" s="4"/>
      <c r="BHZ142" s="4"/>
      <c r="BIA142" s="4"/>
      <c r="BIB142" s="4"/>
      <c r="BIC142" s="4"/>
      <c r="BID142" s="4"/>
      <c r="BIE142" s="4"/>
      <c r="BIF142" s="4"/>
      <c r="BIG142" s="4"/>
      <c r="BIH142" s="4"/>
      <c r="BII142" s="4"/>
      <c r="BIJ142" s="4"/>
      <c r="BIK142" s="4"/>
      <c r="BIL142" s="4"/>
      <c r="BIM142" s="4"/>
      <c r="BIN142" s="4"/>
      <c r="BIO142" s="4"/>
      <c r="BIP142" s="4"/>
      <c r="BIQ142" s="4"/>
      <c r="BIR142" s="4"/>
      <c r="BIS142" s="4"/>
      <c r="BIT142" s="4"/>
      <c r="BIU142" s="4"/>
      <c r="BIV142" s="4"/>
      <c r="BIW142" s="4"/>
      <c r="BIX142" s="4"/>
      <c r="BIY142" s="4"/>
      <c r="BIZ142" s="4"/>
      <c r="BJA142" s="4"/>
      <c r="BJB142" s="4"/>
      <c r="BJC142" s="4"/>
      <c r="BJD142" s="4"/>
      <c r="BJE142" s="4"/>
      <c r="BJF142" s="4"/>
      <c r="BJG142" s="4"/>
      <c r="BJH142" s="4"/>
      <c r="BJI142" s="4"/>
      <c r="BJJ142" s="4"/>
      <c r="BJK142" s="4"/>
      <c r="BJL142" s="4"/>
      <c r="BJM142" s="4"/>
      <c r="BJN142" s="4"/>
      <c r="BJO142" s="4"/>
      <c r="BJP142" s="4"/>
      <c r="BJQ142" s="4"/>
      <c r="BJR142" s="4"/>
      <c r="BJS142" s="4"/>
      <c r="BJT142" s="4"/>
      <c r="BJU142" s="4"/>
      <c r="BJV142" s="4"/>
      <c r="BJW142" s="4"/>
      <c r="BJX142" s="4"/>
      <c r="BJY142" s="4"/>
      <c r="BJZ142" s="4"/>
      <c r="BKA142" s="4"/>
      <c r="BKB142" s="4"/>
      <c r="BKC142" s="4"/>
      <c r="BKD142" s="4"/>
      <c r="BKE142" s="4"/>
      <c r="BKF142" s="4"/>
      <c r="BKG142" s="4"/>
      <c r="BKH142" s="4"/>
      <c r="BKI142" s="4"/>
      <c r="BKJ142" s="4"/>
      <c r="BKK142" s="4"/>
      <c r="BKL142" s="4"/>
      <c r="BKM142" s="4"/>
      <c r="BKN142" s="4"/>
      <c r="BKO142" s="4"/>
      <c r="BKP142" s="4"/>
      <c r="BKQ142" s="4"/>
      <c r="BKR142" s="4"/>
      <c r="BKS142" s="4"/>
      <c r="BKT142" s="4"/>
      <c r="BKU142" s="4"/>
      <c r="BKV142" s="4"/>
      <c r="BKW142" s="4"/>
      <c r="BKX142" s="4"/>
      <c r="BKY142" s="4"/>
      <c r="BKZ142" s="4"/>
      <c r="BLA142" s="4"/>
      <c r="BLB142" s="4"/>
      <c r="BLC142" s="4"/>
      <c r="BLD142" s="4"/>
      <c r="BLE142" s="4"/>
      <c r="BLF142" s="4"/>
      <c r="BLG142" s="4"/>
      <c r="BLH142" s="4"/>
      <c r="BLI142" s="4"/>
      <c r="BLJ142" s="4"/>
      <c r="BLK142" s="4"/>
      <c r="BLL142" s="4"/>
      <c r="BLM142" s="4"/>
      <c r="BLN142" s="4"/>
      <c r="BLO142" s="4"/>
      <c r="BLP142" s="4"/>
      <c r="BLQ142" s="4"/>
      <c r="BLR142" s="4"/>
      <c r="BLS142" s="4"/>
      <c r="BLT142" s="4"/>
      <c r="BLU142" s="4"/>
      <c r="BLV142" s="4"/>
      <c r="BLW142" s="4"/>
      <c r="BLX142" s="4"/>
      <c r="BLY142" s="4"/>
      <c r="BLZ142" s="4"/>
      <c r="BMA142" s="4"/>
      <c r="BMB142" s="4"/>
      <c r="BMC142" s="4"/>
      <c r="BMD142" s="4"/>
      <c r="BME142" s="4"/>
      <c r="BMF142" s="4"/>
      <c r="BMG142" s="4"/>
      <c r="BMH142" s="4"/>
      <c r="BMI142" s="4"/>
      <c r="BMJ142" s="4"/>
      <c r="BMK142" s="4"/>
      <c r="BML142" s="4"/>
      <c r="BMM142" s="4"/>
      <c r="BMN142" s="4"/>
      <c r="BMO142" s="4"/>
      <c r="BMP142" s="4"/>
      <c r="BMQ142" s="4"/>
      <c r="BMR142" s="4"/>
      <c r="BMS142" s="4"/>
      <c r="BMT142" s="4"/>
      <c r="BMU142" s="4"/>
      <c r="BMV142" s="4"/>
      <c r="BMW142" s="4"/>
      <c r="BMX142" s="4"/>
      <c r="BMY142" s="4"/>
      <c r="BMZ142" s="4"/>
      <c r="BNA142" s="4"/>
      <c r="BNB142" s="4"/>
      <c r="BNC142" s="4"/>
      <c r="BND142" s="4"/>
      <c r="BNE142" s="4"/>
      <c r="BNF142" s="4"/>
      <c r="BNG142" s="4"/>
      <c r="BNH142" s="4"/>
      <c r="BNI142" s="4"/>
      <c r="BNJ142" s="4"/>
      <c r="BNK142" s="4"/>
      <c r="BNL142" s="4"/>
      <c r="BNM142" s="4"/>
      <c r="BNN142" s="4"/>
      <c r="BNO142" s="4"/>
      <c r="BNP142" s="4"/>
      <c r="BNQ142" s="4"/>
      <c r="BNR142" s="4"/>
      <c r="BNS142" s="4"/>
      <c r="BNT142" s="4"/>
      <c r="BNU142" s="4"/>
      <c r="BNV142" s="4"/>
      <c r="BNW142" s="4"/>
      <c r="BNX142" s="4"/>
      <c r="BNY142" s="4"/>
      <c r="BNZ142" s="4"/>
      <c r="BOA142" s="4"/>
      <c r="BOB142" s="4"/>
      <c r="BOC142" s="4"/>
      <c r="BOD142" s="4"/>
      <c r="BOE142" s="78"/>
      <c r="BOF142" s="78"/>
      <c r="BOG142" s="78"/>
      <c r="BOH142" s="78"/>
      <c r="BOI142" s="78"/>
      <c r="BOJ142" s="78"/>
      <c r="BOK142" s="4"/>
      <c r="BOL142" s="4"/>
      <c r="BOM142" s="4"/>
      <c r="BON142" s="4"/>
      <c r="BOO142" s="4"/>
      <c r="BOP142" s="4"/>
      <c r="BOQ142" s="4"/>
      <c r="BOR142" s="4"/>
      <c r="BOS142" s="4"/>
      <c r="BOT142" s="4"/>
      <c r="BOU142" s="4"/>
      <c r="BOV142" s="4"/>
      <c r="BOW142" s="4"/>
      <c r="BOX142" s="4"/>
      <c r="BOY142" s="4"/>
      <c r="BOZ142" s="4"/>
      <c r="BPA142" s="4"/>
      <c r="BPB142" s="4"/>
      <c r="BPC142" s="4"/>
      <c r="BPD142" s="4"/>
      <c r="BPE142" s="4"/>
      <c r="BPF142" s="4"/>
      <c r="BPG142" s="4"/>
      <c r="BPH142" s="4"/>
      <c r="BPI142" s="4"/>
      <c r="BPJ142" s="4"/>
      <c r="BPK142" s="4"/>
      <c r="BPL142" s="4"/>
      <c r="BPM142" s="4"/>
      <c r="BPN142" s="4"/>
      <c r="BPO142" s="4"/>
      <c r="BPP142" s="4"/>
      <c r="BPQ142" s="4"/>
      <c r="BPR142" s="4"/>
      <c r="BPS142" s="4"/>
      <c r="BPT142" s="4"/>
      <c r="BPU142" s="4"/>
      <c r="BPV142" s="4"/>
      <c r="BPW142" s="4"/>
      <c r="BPX142" s="4"/>
      <c r="BPY142" s="4"/>
      <c r="BPZ142" s="4"/>
      <c r="BQA142" s="4"/>
      <c r="BQB142" s="4"/>
      <c r="BQC142" s="4"/>
      <c r="BQD142" s="4"/>
      <c r="BQE142" s="4"/>
      <c r="BQF142" s="4"/>
      <c r="BQG142" s="4"/>
      <c r="BQH142" s="4"/>
      <c r="BQI142" s="4"/>
      <c r="BQJ142" s="4"/>
      <c r="BQK142" s="4"/>
      <c r="BQL142" s="4"/>
      <c r="BQM142" s="4"/>
      <c r="BQN142" s="4"/>
      <c r="BQO142" s="4"/>
      <c r="BQP142" s="4"/>
      <c r="BQQ142" s="4"/>
      <c r="BQR142" s="4"/>
      <c r="BQS142" s="4"/>
      <c r="BQT142" s="4"/>
      <c r="BQU142" s="4"/>
      <c r="BQV142" s="4"/>
      <c r="BQW142" s="4"/>
      <c r="BQX142" s="4"/>
      <c r="BQY142" s="4"/>
      <c r="BQZ142" s="4"/>
      <c r="BRA142" s="4"/>
      <c r="BRB142" s="4"/>
      <c r="BRC142" s="4"/>
      <c r="BRD142" s="4"/>
      <c r="BRE142" s="4"/>
      <c r="BRF142" s="4"/>
      <c r="BRG142" s="4"/>
      <c r="BRH142" s="4"/>
      <c r="BRI142" s="4"/>
      <c r="BRJ142" s="4"/>
      <c r="BRK142" s="4"/>
      <c r="BRL142" s="4"/>
      <c r="BRM142" s="4"/>
      <c r="BRN142" s="4"/>
      <c r="BRO142" s="4"/>
      <c r="BRP142" s="4"/>
      <c r="BRQ142" s="4"/>
      <c r="BRR142" s="4"/>
      <c r="BRS142" s="4"/>
      <c r="BRT142" s="4"/>
      <c r="BRU142" s="4"/>
      <c r="BRV142" s="4"/>
      <c r="BRW142" s="4"/>
      <c r="BRX142" s="4"/>
      <c r="BRY142" s="4"/>
      <c r="BRZ142" s="4"/>
      <c r="BSA142" s="4"/>
      <c r="BSB142" s="4"/>
      <c r="BSC142" s="4"/>
      <c r="BSD142" s="4"/>
      <c r="BSE142" s="4"/>
      <c r="BSF142" s="4"/>
      <c r="BSG142" s="4"/>
      <c r="BSH142" s="4"/>
      <c r="BSI142" s="4"/>
      <c r="BSJ142" s="4"/>
      <c r="BSK142" s="4"/>
      <c r="BSL142" s="4"/>
      <c r="BSM142" s="4"/>
      <c r="BSN142" s="4"/>
      <c r="BSO142" s="4"/>
      <c r="BSP142" s="4"/>
      <c r="BSQ142" s="4"/>
      <c r="BSR142" s="4"/>
      <c r="BSS142" s="4"/>
      <c r="BST142" s="4"/>
      <c r="BSU142" s="4"/>
      <c r="BSV142" s="4"/>
      <c r="BSW142" s="4"/>
      <c r="BSX142" s="4"/>
      <c r="BSY142" s="4"/>
      <c r="BSZ142" s="4"/>
      <c r="BTA142" s="4"/>
      <c r="BTB142" s="4"/>
      <c r="BTC142" s="4"/>
      <c r="BTD142" s="4"/>
      <c r="BTE142" s="4"/>
      <c r="BTF142" s="4"/>
      <c r="BTG142" s="4"/>
      <c r="BTH142" s="4"/>
      <c r="BTI142" s="4"/>
      <c r="BTJ142" s="4"/>
      <c r="BTK142" s="4"/>
      <c r="BTL142" s="4"/>
      <c r="BTM142" s="4"/>
      <c r="BTN142" s="4"/>
      <c r="BTO142" s="4"/>
      <c r="BTP142" s="4"/>
      <c r="BTQ142" s="4"/>
      <c r="BTR142" s="4"/>
      <c r="BTS142" s="4"/>
      <c r="BTT142" s="4"/>
      <c r="BTU142" s="4"/>
      <c r="BTV142" s="4"/>
      <c r="BTW142" s="4"/>
      <c r="BTX142" s="4"/>
      <c r="BTY142" s="4"/>
      <c r="BTZ142" s="4"/>
      <c r="BUA142" s="4"/>
      <c r="BUB142" s="4"/>
      <c r="BUC142" s="4"/>
      <c r="BUD142" s="4"/>
      <c r="BUE142" s="4"/>
      <c r="BUF142" s="4"/>
      <c r="BUG142" s="4"/>
      <c r="BUH142" s="4"/>
      <c r="BUI142" s="4"/>
      <c r="BUJ142" s="4"/>
      <c r="BUK142" s="4"/>
      <c r="BUL142" s="4"/>
      <c r="BUM142" s="4"/>
      <c r="BUN142" s="4"/>
      <c r="BUO142" s="4"/>
      <c r="BUP142" s="4"/>
      <c r="BUQ142" s="4"/>
      <c r="BUR142" s="4"/>
      <c r="BUS142" s="4"/>
      <c r="BUT142" s="4"/>
      <c r="BUU142" s="4"/>
      <c r="BUV142" s="4"/>
      <c r="BUW142" s="4"/>
      <c r="BUX142" s="4"/>
      <c r="BUY142" s="4"/>
      <c r="BUZ142" s="4"/>
      <c r="BVA142" s="4"/>
      <c r="BVB142" s="4"/>
      <c r="BVC142" s="4"/>
      <c r="BVD142" s="4"/>
      <c r="BVE142" s="4"/>
      <c r="BVF142" s="4"/>
      <c r="BVG142" s="4"/>
      <c r="BVH142" s="4"/>
      <c r="BVI142" s="4"/>
      <c r="BVJ142" s="4"/>
      <c r="BVK142" s="4"/>
      <c r="BVL142" s="4"/>
      <c r="BVM142" s="4"/>
      <c r="BVN142" s="4"/>
      <c r="BVO142" s="4"/>
      <c r="BVP142" s="4"/>
      <c r="BVQ142" s="4"/>
      <c r="BVR142" s="4"/>
      <c r="BVS142" s="4"/>
      <c r="BVT142" s="4"/>
      <c r="BVU142" s="4"/>
      <c r="BVV142" s="4"/>
      <c r="BVW142" s="4"/>
      <c r="BVX142" s="4"/>
      <c r="BVY142" s="4"/>
      <c r="BVZ142" s="4"/>
      <c r="BWA142" s="4"/>
      <c r="BWB142" s="4"/>
      <c r="BWC142" s="4"/>
      <c r="BWD142" s="4"/>
      <c r="BWE142" s="4"/>
      <c r="BWF142" s="4"/>
      <c r="BWG142" s="4"/>
      <c r="BWH142" s="4"/>
      <c r="BWI142" s="4"/>
      <c r="BWJ142" s="4"/>
      <c r="BWK142" s="4"/>
      <c r="BWL142" s="4"/>
      <c r="BWM142" s="4"/>
      <c r="BWN142" s="4"/>
      <c r="BWO142" s="4"/>
      <c r="BWP142" s="4"/>
      <c r="BWQ142" s="4"/>
      <c r="BWR142" s="4"/>
      <c r="BWS142" s="4"/>
      <c r="BWT142" s="4"/>
      <c r="BWU142" s="4"/>
      <c r="BWV142" s="4"/>
      <c r="BWW142" s="4"/>
      <c r="BWX142" s="4"/>
      <c r="BWY142" s="4"/>
      <c r="BWZ142" s="4"/>
      <c r="BXA142" s="4"/>
      <c r="BXB142" s="4"/>
      <c r="BXC142" s="4"/>
      <c r="BXD142" s="4"/>
      <c r="BXE142" s="4"/>
      <c r="BXF142" s="4"/>
      <c r="BXG142" s="4"/>
      <c r="BXH142" s="4"/>
      <c r="BXI142" s="4"/>
      <c r="BXJ142" s="4"/>
      <c r="BXK142" s="4"/>
      <c r="BXL142" s="4"/>
      <c r="BXM142" s="4"/>
      <c r="BXN142" s="4"/>
      <c r="BXO142" s="4"/>
      <c r="BXP142" s="4"/>
      <c r="BXQ142" s="4"/>
      <c r="BXR142" s="4"/>
      <c r="BXS142" s="4"/>
      <c r="BXT142" s="4"/>
      <c r="BXU142" s="4"/>
      <c r="BXV142" s="4"/>
      <c r="BXW142" s="4"/>
      <c r="BXX142" s="4"/>
      <c r="BXY142" s="4"/>
      <c r="BXZ142" s="4"/>
      <c r="BYA142" s="78"/>
      <c r="BYB142" s="78"/>
      <c r="BYC142" s="78"/>
      <c r="BYD142" s="78"/>
      <c r="BYE142" s="78"/>
      <c r="BYF142" s="78"/>
      <c r="BYG142" s="4"/>
      <c r="BYH142" s="4"/>
      <c r="BYI142" s="4"/>
      <c r="BYJ142" s="4"/>
      <c r="BYK142" s="4"/>
      <c r="BYL142" s="4"/>
      <c r="BYM142" s="4"/>
      <c r="BYN142" s="4"/>
      <c r="BYO142" s="4"/>
      <c r="BYP142" s="4"/>
      <c r="BYQ142" s="4"/>
      <c r="BYR142" s="4"/>
      <c r="BYS142" s="4"/>
      <c r="BYT142" s="4"/>
      <c r="BYU142" s="4"/>
      <c r="BYV142" s="4"/>
      <c r="BYW142" s="4"/>
      <c r="BYX142" s="4"/>
      <c r="BYY142" s="4"/>
      <c r="BYZ142" s="4"/>
      <c r="BZA142" s="4"/>
      <c r="BZB142" s="4"/>
      <c r="BZC142" s="4"/>
      <c r="BZD142" s="4"/>
      <c r="BZE142" s="4"/>
      <c r="BZF142" s="4"/>
      <c r="BZG142" s="4"/>
      <c r="BZH142" s="4"/>
      <c r="BZI142" s="4"/>
      <c r="BZJ142" s="4"/>
      <c r="BZK142" s="4"/>
      <c r="BZL142" s="4"/>
      <c r="BZM142" s="4"/>
      <c r="BZN142" s="4"/>
      <c r="BZO142" s="4"/>
      <c r="BZP142" s="4"/>
      <c r="BZQ142" s="4"/>
      <c r="BZR142" s="4"/>
      <c r="BZS142" s="4"/>
      <c r="BZT142" s="4"/>
      <c r="BZU142" s="4"/>
      <c r="BZV142" s="4"/>
      <c r="BZW142" s="4"/>
      <c r="BZX142" s="4"/>
      <c r="BZY142" s="4"/>
      <c r="BZZ142" s="4"/>
      <c r="CAA142" s="4"/>
      <c r="CAB142" s="4"/>
      <c r="CAC142" s="4"/>
      <c r="CAD142" s="4"/>
      <c r="CAE142" s="4"/>
      <c r="CAF142" s="4"/>
      <c r="CAG142" s="4"/>
      <c r="CAH142" s="4"/>
      <c r="CAI142" s="4"/>
      <c r="CAJ142" s="4"/>
      <c r="CAK142" s="4"/>
      <c r="CAL142" s="4"/>
      <c r="CAM142" s="4"/>
      <c r="CAN142" s="4"/>
      <c r="CAO142" s="4"/>
      <c r="CAP142" s="4"/>
      <c r="CAQ142" s="4"/>
      <c r="CAR142" s="4"/>
      <c r="CAS142" s="4"/>
      <c r="CAT142" s="4"/>
      <c r="CAU142" s="4"/>
      <c r="CAV142" s="4"/>
      <c r="CAW142" s="4"/>
      <c r="CAX142" s="4"/>
      <c r="CAY142" s="4"/>
      <c r="CAZ142" s="4"/>
      <c r="CBA142" s="4"/>
      <c r="CBB142" s="4"/>
      <c r="CBC142" s="4"/>
      <c r="CBD142" s="4"/>
      <c r="CBE142" s="4"/>
      <c r="CBF142" s="4"/>
      <c r="CBG142" s="4"/>
      <c r="CBH142" s="4"/>
      <c r="CBI142" s="4"/>
      <c r="CBJ142" s="4"/>
      <c r="CBK142" s="4"/>
      <c r="CBL142" s="4"/>
      <c r="CBM142" s="4"/>
      <c r="CBN142" s="4"/>
      <c r="CBO142" s="4"/>
      <c r="CBP142" s="4"/>
      <c r="CBQ142" s="4"/>
      <c r="CBR142" s="4"/>
      <c r="CBS142" s="4"/>
      <c r="CBT142" s="4"/>
      <c r="CBU142" s="4"/>
      <c r="CBV142" s="4"/>
      <c r="CBW142" s="4"/>
      <c r="CBX142" s="4"/>
      <c r="CBY142" s="4"/>
      <c r="CBZ142" s="4"/>
      <c r="CCA142" s="4"/>
      <c r="CCB142" s="4"/>
      <c r="CCC142" s="4"/>
      <c r="CCD142" s="4"/>
      <c r="CCE142" s="4"/>
      <c r="CCF142" s="4"/>
      <c r="CCG142" s="4"/>
      <c r="CCH142" s="4"/>
      <c r="CCI142" s="4"/>
      <c r="CCJ142" s="4"/>
      <c r="CCK142" s="4"/>
      <c r="CCL142" s="4"/>
      <c r="CCM142" s="4"/>
      <c r="CCN142" s="4"/>
      <c r="CCO142" s="4"/>
      <c r="CCP142" s="4"/>
      <c r="CCQ142" s="4"/>
      <c r="CCR142" s="4"/>
      <c r="CCS142" s="4"/>
      <c r="CCT142" s="4"/>
      <c r="CCU142" s="4"/>
      <c r="CCV142" s="4"/>
      <c r="CCW142" s="4"/>
      <c r="CCX142" s="4"/>
      <c r="CCY142" s="4"/>
      <c r="CCZ142" s="4"/>
      <c r="CDA142" s="4"/>
      <c r="CDB142" s="4"/>
      <c r="CDC142" s="4"/>
      <c r="CDD142" s="4"/>
      <c r="CDE142" s="4"/>
      <c r="CDF142" s="4"/>
      <c r="CDG142" s="4"/>
      <c r="CDH142" s="4"/>
      <c r="CDI142" s="4"/>
      <c r="CDJ142" s="4"/>
      <c r="CDK142" s="4"/>
      <c r="CDL142" s="4"/>
      <c r="CDM142" s="4"/>
      <c r="CDN142" s="4"/>
      <c r="CDO142" s="4"/>
      <c r="CDP142" s="4"/>
      <c r="CDQ142" s="4"/>
      <c r="CDR142" s="4"/>
      <c r="CDS142" s="4"/>
      <c r="CDT142" s="4"/>
      <c r="CDU142" s="4"/>
      <c r="CDV142" s="4"/>
      <c r="CDW142" s="4"/>
      <c r="CDX142" s="4"/>
      <c r="CDY142" s="4"/>
      <c r="CDZ142" s="4"/>
      <c r="CEA142" s="4"/>
      <c r="CEB142" s="4"/>
      <c r="CEC142" s="4"/>
      <c r="CED142" s="4"/>
      <c r="CEE142" s="4"/>
      <c r="CEF142" s="4"/>
      <c r="CEG142" s="4"/>
      <c r="CEH142" s="4"/>
      <c r="CEI142" s="4"/>
      <c r="CEJ142" s="4"/>
      <c r="CEK142" s="4"/>
      <c r="CEL142" s="4"/>
      <c r="CEM142" s="4"/>
      <c r="CEN142" s="4"/>
      <c r="CEO142" s="4"/>
      <c r="CEP142" s="4"/>
      <c r="CEQ142" s="4"/>
      <c r="CER142" s="4"/>
      <c r="CES142" s="4"/>
      <c r="CET142" s="4"/>
      <c r="CEU142" s="4"/>
      <c r="CEV142" s="4"/>
      <c r="CEW142" s="4"/>
      <c r="CEX142" s="4"/>
      <c r="CEY142" s="4"/>
      <c r="CEZ142" s="4"/>
      <c r="CFA142" s="4"/>
      <c r="CFB142" s="4"/>
      <c r="CFC142" s="4"/>
      <c r="CFD142" s="4"/>
      <c r="CFE142" s="4"/>
      <c r="CFF142" s="4"/>
      <c r="CFG142" s="4"/>
      <c r="CFH142" s="4"/>
      <c r="CFI142" s="4"/>
      <c r="CFJ142" s="4"/>
      <c r="CFK142" s="4"/>
      <c r="CFL142" s="4"/>
      <c r="CFM142" s="4"/>
      <c r="CFN142" s="4"/>
      <c r="CFO142" s="4"/>
      <c r="CFP142" s="4"/>
      <c r="CFQ142" s="4"/>
      <c r="CFR142" s="4"/>
      <c r="CFS142" s="4"/>
      <c r="CFT142" s="4"/>
      <c r="CFU142" s="4"/>
      <c r="CFV142" s="4"/>
      <c r="CFW142" s="4"/>
      <c r="CFX142" s="4"/>
      <c r="CFY142" s="4"/>
      <c r="CFZ142" s="4"/>
      <c r="CGA142" s="4"/>
      <c r="CGB142" s="4"/>
      <c r="CGC142" s="4"/>
      <c r="CGD142" s="4"/>
      <c r="CGE142" s="4"/>
      <c r="CGF142" s="4"/>
      <c r="CGG142" s="4"/>
      <c r="CGH142" s="4"/>
      <c r="CGI142" s="4"/>
      <c r="CGJ142" s="4"/>
      <c r="CGK142" s="4"/>
      <c r="CGL142" s="4"/>
      <c r="CGM142" s="4"/>
      <c r="CGN142" s="4"/>
      <c r="CGO142" s="4"/>
      <c r="CGP142" s="4"/>
      <c r="CGQ142" s="4"/>
      <c r="CGR142" s="4"/>
      <c r="CGS142" s="4"/>
      <c r="CGT142" s="4"/>
      <c r="CGU142" s="4"/>
      <c r="CGV142" s="4"/>
      <c r="CGW142" s="4"/>
      <c r="CGX142" s="4"/>
      <c r="CGY142" s="4"/>
      <c r="CGZ142" s="4"/>
      <c r="CHA142" s="4"/>
      <c r="CHB142" s="4"/>
      <c r="CHC142" s="4"/>
      <c r="CHD142" s="4"/>
      <c r="CHE142" s="4"/>
      <c r="CHF142" s="4"/>
      <c r="CHG142" s="4"/>
      <c r="CHH142" s="4"/>
      <c r="CHI142" s="4"/>
      <c r="CHJ142" s="4"/>
      <c r="CHK142" s="4"/>
      <c r="CHL142" s="4"/>
      <c r="CHM142" s="4"/>
      <c r="CHN142" s="4"/>
      <c r="CHO142" s="4"/>
      <c r="CHP142" s="4"/>
      <c r="CHQ142" s="4"/>
      <c r="CHR142" s="4"/>
      <c r="CHS142" s="4"/>
      <c r="CHT142" s="4"/>
      <c r="CHU142" s="4"/>
      <c r="CHV142" s="4"/>
      <c r="CHW142" s="78"/>
      <c r="CHX142" s="78"/>
      <c r="CHY142" s="78"/>
      <c r="CHZ142" s="78"/>
      <c r="CIA142" s="78"/>
      <c r="CIB142" s="78"/>
      <c r="CIC142" s="4"/>
      <c r="CID142" s="4"/>
      <c r="CIE142" s="4"/>
      <c r="CIF142" s="4"/>
      <c r="CIG142" s="4"/>
      <c r="CIH142" s="4"/>
      <c r="CII142" s="4"/>
      <c r="CIJ142" s="4"/>
      <c r="CIK142" s="4"/>
      <c r="CIL142" s="4"/>
      <c r="CIM142" s="4"/>
      <c r="CIN142" s="4"/>
      <c r="CIO142" s="4"/>
      <c r="CIP142" s="4"/>
      <c r="CIQ142" s="4"/>
      <c r="CIR142" s="4"/>
      <c r="CIS142" s="4"/>
      <c r="CIT142" s="4"/>
      <c r="CIU142" s="4"/>
      <c r="CIV142" s="4"/>
      <c r="CIW142" s="4"/>
      <c r="CIX142" s="4"/>
      <c r="CIY142" s="4"/>
      <c r="CIZ142" s="4"/>
      <c r="CJA142" s="4"/>
      <c r="CJB142" s="4"/>
      <c r="CJC142" s="4"/>
      <c r="CJD142" s="4"/>
      <c r="CJE142" s="4"/>
      <c r="CJF142" s="4"/>
      <c r="CJG142" s="4"/>
      <c r="CJH142" s="4"/>
      <c r="CJI142" s="4"/>
      <c r="CJJ142" s="4"/>
      <c r="CJK142" s="4"/>
      <c r="CJL142" s="4"/>
      <c r="CJM142" s="4"/>
      <c r="CJN142" s="4"/>
      <c r="CJO142" s="4"/>
      <c r="CJP142" s="4"/>
      <c r="CJQ142" s="4"/>
      <c r="CJR142" s="4"/>
      <c r="CJS142" s="4"/>
      <c r="CJT142" s="4"/>
      <c r="CJU142" s="4"/>
      <c r="CJV142" s="4"/>
      <c r="CJW142" s="4"/>
      <c r="CJX142" s="4"/>
      <c r="CJY142" s="4"/>
      <c r="CJZ142" s="4"/>
      <c r="CKA142" s="4"/>
      <c r="CKB142" s="4"/>
      <c r="CKC142" s="4"/>
      <c r="CKD142" s="4"/>
      <c r="CKE142" s="4"/>
      <c r="CKF142" s="4"/>
      <c r="CKG142" s="4"/>
      <c r="CKH142" s="4"/>
      <c r="CKI142" s="4"/>
      <c r="CKJ142" s="4"/>
      <c r="CKK142" s="4"/>
      <c r="CKL142" s="4"/>
      <c r="CKM142" s="4"/>
      <c r="CKN142" s="4"/>
      <c r="CKO142" s="4"/>
      <c r="CKP142" s="4"/>
      <c r="CKQ142" s="4"/>
      <c r="CKR142" s="4"/>
      <c r="CKS142" s="4"/>
      <c r="CKT142" s="4"/>
      <c r="CKU142" s="4"/>
      <c r="CKV142" s="4"/>
      <c r="CKW142" s="4"/>
      <c r="CKX142" s="4"/>
      <c r="CKY142" s="4"/>
      <c r="CKZ142" s="4"/>
      <c r="CLA142" s="4"/>
      <c r="CLB142" s="4"/>
      <c r="CLC142" s="4"/>
      <c r="CLD142" s="4"/>
      <c r="CLE142" s="4"/>
      <c r="CLF142" s="4"/>
      <c r="CLG142" s="4"/>
      <c r="CLH142" s="4"/>
      <c r="CLI142" s="4"/>
      <c r="CLJ142" s="4"/>
      <c r="CLK142" s="4"/>
      <c r="CLL142" s="4"/>
      <c r="CLM142" s="4"/>
      <c r="CLN142" s="4"/>
      <c r="CLO142" s="4"/>
      <c r="CLP142" s="4"/>
      <c r="CLQ142" s="4"/>
      <c r="CLR142" s="4"/>
      <c r="CLS142" s="4"/>
      <c r="CLT142" s="4"/>
      <c r="CLU142" s="4"/>
      <c r="CLV142" s="4"/>
      <c r="CLW142" s="4"/>
      <c r="CLX142" s="4"/>
      <c r="CLY142" s="4"/>
      <c r="CLZ142" s="4"/>
      <c r="CMA142" s="4"/>
      <c r="CMB142" s="4"/>
      <c r="CMC142" s="4"/>
      <c r="CMD142" s="4"/>
      <c r="CME142" s="4"/>
      <c r="CMF142" s="4"/>
      <c r="CMG142" s="4"/>
      <c r="CMH142" s="4"/>
      <c r="CMI142" s="4"/>
      <c r="CMJ142" s="4"/>
      <c r="CMK142" s="4"/>
      <c r="CML142" s="4"/>
      <c r="CMM142" s="4"/>
      <c r="CMN142" s="4"/>
      <c r="CMO142" s="4"/>
      <c r="CMP142" s="4"/>
      <c r="CMQ142" s="4"/>
      <c r="CMR142" s="4"/>
      <c r="CMS142" s="4"/>
      <c r="CMT142" s="4"/>
      <c r="CMU142" s="4"/>
      <c r="CMV142" s="4"/>
      <c r="CMW142" s="4"/>
      <c r="CMX142" s="4"/>
      <c r="CMY142" s="4"/>
      <c r="CMZ142" s="4"/>
      <c r="CNA142" s="4"/>
      <c r="CNB142" s="4"/>
      <c r="CNC142" s="4"/>
      <c r="CND142" s="4"/>
      <c r="CNE142" s="4"/>
      <c r="CNF142" s="4"/>
      <c r="CNG142" s="4"/>
      <c r="CNH142" s="4"/>
      <c r="CNI142" s="4"/>
      <c r="CNJ142" s="4"/>
      <c r="CNK142" s="4"/>
      <c r="CNL142" s="4"/>
      <c r="CNM142" s="4"/>
      <c r="CNN142" s="4"/>
      <c r="CNO142" s="4"/>
      <c r="CNP142" s="4"/>
      <c r="CNQ142" s="4"/>
      <c r="CNR142" s="4"/>
      <c r="CNS142" s="4"/>
      <c r="CNT142" s="4"/>
      <c r="CNU142" s="4"/>
      <c r="CNV142" s="4"/>
      <c r="CNW142" s="4"/>
      <c r="CNX142" s="4"/>
      <c r="CNY142" s="4"/>
      <c r="CNZ142" s="4"/>
      <c r="COA142" s="4"/>
      <c r="COB142" s="4"/>
      <c r="COC142" s="4"/>
      <c r="COD142" s="4"/>
      <c r="COE142" s="4"/>
      <c r="COF142" s="4"/>
      <c r="COG142" s="4"/>
      <c r="COH142" s="4"/>
      <c r="COI142" s="4"/>
      <c r="COJ142" s="4"/>
      <c r="COK142" s="4"/>
      <c r="COL142" s="4"/>
      <c r="COM142" s="4"/>
      <c r="CON142" s="4"/>
      <c r="COO142" s="4"/>
      <c r="COP142" s="4"/>
      <c r="COQ142" s="4"/>
      <c r="COR142" s="4"/>
      <c r="COS142" s="4"/>
      <c r="COT142" s="4"/>
      <c r="COU142" s="4"/>
      <c r="COV142" s="4"/>
      <c r="COW142" s="4"/>
      <c r="COX142" s="4"/>
      <c r="COY142" s="4"/>
      <c r="COZ142" s="4"/>
      <c r="CPA142" s="4"/>
      <c r="CPB142" s="4"/>
      <c r="CPC142" s="4"/>
      <c r="CPD142" s="4"/>
      <c r="CPE142" s="4"/>
      <c r="CPF142" s="4"/>
      <c r="CPG142" s="4"/>
      <c r="CPH142" s="4"/>
      <c r="CPI142" s="4"/>
      <c r="CPJ142" s="4"/>
      <c r="CPK142" s="4"/>
      <c r="CPL142" s="4"/>
      <c r="CPM142" s="4"/>
      <c r="CPN142" s="4"/>
      <c r="CPO142" s="4"/>
      <c r="CPP142" s="4"/>
      <c r="CPQ142" s="4"/>
      <c r="CPR142" s="4"/>
      <c r="CPS142" s="4"/>
      <c r="CPT142" s="4"/>
      <c r="CPU142" s="4"/>
      <c r="CPV142" s="4"/>
      <c r="CPW142" s="4"/>
      <c r="CPX142" s="4"/>
      <c r="CPY142" s="4"/>
      <c r="CPZ142" s="4"/>
      <c r="CQA142" s="4"/>
      <c r="CQB142" s="4"/>
      <c r="CQC142" s="4"/>
      <c r="CQD142" s="4"/>
      <c r="CQE142" s="4"/>
      <c r="CQF142" s="4"/>
      <c r="CQG142" s="4"/>
      <c r="CQH142" s="4"/>
      <c r="CQI142" s="4"/>
      <c r="CQJ142" s="4"/>
      <c r="CQK142" s="4"/>
      <c r="CQL142" s="4"/>
      <c r="CQM142" s="4"/>
      <c r="CQN142" s="4"/>
      <c r="CQO142" s="4"/>
      <c r="CQP142" s="4"/>
      <c r="CQQ142" s="4"/>
      <c r="CQR142" s="4"/>
      <c r="CQS142" s="4"/>
      <c r="CQT142" s="4"/>
      <c r="CQU142" s="4"/>
      <c r="CQV142" s="4"/>
      <c r="CQW142" s="4"/>
      <c r="CQX142" s="4"/>
      <c r="CQY142" s="4"/>
      <c r="CQZ142" s="4"/>
      <c r="CRA142" s="4"/>
      <c r="CRB142" s="4"/>
      <c r="CRC142" s="4"/>
      <c r="CRD142" s="4"/>
      <c r="CRE142" s="4"/>
      <c r="CRF142" s="4"/>
      <c r="CRG142" s="4"/>
      <c r="CRH142" s="4"/>
      <c r="CRI142" s="4"/>
      <c r="CRJ142" s="4"/>
      <c r="CRK142" s="4"/>
      <c r="CRL142" s="4"/>
      <c r="CRM142" s="4"/>
      <c r="CRN142" s="4"/>
      <c r="CRO142" s="4"/>
      <c r="CRP142" s="4"/>
      <c r="CRQ142" s="4"/>
      <c r="CRR142" s="4"/>
      <c r="CRS142" s="78"/>
      <c r="CRT142" s="78"/>
      <c r="CRU142" s="78"/>
      <c r="CRV142" s="78"/>
      <c r="CRW142" s="78"/>
      <c r="CRX142" s="78"/>
      <c r="CRY142" s="4"/>
      <c r="CRZ142" s="4"/>
      <c r="CSA142" s="4"/>
      <c r="CSB142" s="4"/>
      <c r="CSC142" s="4"/>
      <c r="CSD142" s="4"/>
      <c r="CSE142" s="4"/>
      <c r="CSF142" s="4"/>
      <c r="CSG142" s="4"/>
      <c r="CSH142" s="4"/>
      <c r="CSI142" s="4"/>
      <c r="CSJ142" s="4"/>
      <c r="CSK142" s="4"/>
      <c r="CSL142" s="4"/>
      <c r="CSM142" s="4"/>
      <c r="CSN142" s="4"/>
      <c r="CSO142" s="4"/>
      <c r="CSP142" s="4"/>
      <c r="CSQ142" s="4"/>
      <c r="CSR142" s="4"/>
      <c r="CSS142" s="4"/>
      <c r="CST142" s="4"/>
      <c r="CSU142" s="4"/>
      <c r="CSV142" s="4"/>
      <c r="CSW142" s="4"/>
      <c r="CSX142" s="4"/>
      <c r="CSY142" s="4"/>
      <c r="CSZ142" s="4"/>
      <c r="CTA142" s="4"/>
      <c r="CTB142" s="4"/>
      <c r="CTC142" s="4"/>
      <c r="CTD142" s="4"/>
      <c r="CTE142" s="4"/>
      <c r="CTF142" s="4"/>
      <c r="CTG142" s="4"/>
      <c r="CTH142" s="4"/>
      <c r="CTI142" s="4"/>
      <c r="CTJ142" s="4"/>
      <c r="CTK142" s="4"/>
      <c r="CTL142" s="4"/>
      <c r="CTM142" s="4"/>
      <c r="CTN142" s="4"/>
      <c r="CTO142" s="4"/>
      <c r="CTP142" s="4"/>
      <c r="CTQ142" s="4"/>
      <c r="CTR142" s="4"/>
      <c r="CTS142" s="4"/>
      <c r="CTT142" s="4"/>
      <c r="CTU142" s="4"/>
      <c r="CTV142" s="4"/>
      <c r="CTW142" s="4"/>
      <c r="CTX142" s="4"/>
      <c r="CTY142" s="4"/>
      <c r="CTZ142" s="4"/>
      <c r="CUA142" s="4"/>
      <c r="CUB142" s="4"/>
      <c r="CUC142" s="4"/>
      <c r="CUD142" s="4"/>
      <c r="CUE142" s="4"/>
      <c r="CUF142" s="4"/>
      <c r="CUG142" s="4"/>
      <c r="CUH142" s="4"/>
      <c r="CUI142" s="4"/>
      <c r="CUJ142" s="4"/>
      <c r="CUK142" s="4"/>
      <c r="CUL142" s="4"/>
      <c r="CUM142" s="4"/>
      <c r="CUN142" s="4"/>
      <c r="CUO142" s="4"/>
      <c r="CUP142" s="4"/>
      <c r="CUQ142" s="4"/>
      <c r="CUR142" s="4"/>
      <c r="CUS142" s="4"/>
      <c r="CUT142" s="4"/>
      <c r="CUU142" s="4"/>
      <c r="CUV142" s="4"/>
      <c r="CUW142" s="4"/>
      <c r="CUX142" s="4"/>
      <c r="CUY142" s="4"/>
      <c r="CUZ142" s="4"/>
      <c r="CVA142" s="4"/>
      <c r="CVB142" s="4"/>
      <c r="CVC142" s="4"/>
      <c r="CVD142" s="4"/>
      <c r="CVE142" s="4"/>
      <c r="CVF142" s="4"/>
      <c r="CVG142" s="4"/>
      <c r="CVH142" s="4"/>
      <c r="CVI142" s="4"/>
      <c r="CVJ142" s="4"/>
      <c r="CVK142" s="4"/>
      <c r="CVL142" s="4"/>
      <c r="CVM142" s="4"/>
      <c r="CVN142" s="4"/>
      <c r="CVO142" s="4"/>
      <c r="CVP142" s="4"/>
      <c r="CVQ142" s="4"/>
      <c r="CVR142" s="4"/>
      <c r="CVS142" s="4"/>
      <c r="CVT142" s="4"/>
      <c r="CVU142" s="4"/>
      <c r="CVV142" s="4"/>
      <c r="CVW142" s="4"/>
      <c r="CVX142" s="4"/>
      <c r="CVY142" s="4"/>
      <c r="CVZ142" s="4"/>
      <c r="CWA142" s="4"/>
      <c r="CWB142" s="4"/>
      <c r="CWC142" s="4"/>
      <c r="CWD142" s="4"/>
      <c r="CWE142" s="4"/>
      <c r="CWF142" s="4"/>
      <c r="CWG142" s="4"/>
      <c r="CWH142" s="4"/>
      <c r="CWI142" s="4"/>
      <c r="CWJ142" s="4"/>
      <c r="CWK142" s="4"/>
      <c r="CWL142" s="4"/>
      <c r="CWM142" s="4"/>
      <c r="CWN142" s="4"/>
      <c r="CWO142" s="4"/>
      <c r="CWP142" s="4"/>
      <c r="CWQ142" s="4"/>
      <c r="CWR142" s="4"/>
      <c r="CWS142" s="4"/>
      <c r="CWT142" s="4"/>
      <c r="CWU142" s="4"/>
      <c r="CWV142" s="4"/>
      <c r="CWW142" s="4"/>
      <c r="CWX142" s="4"/>
      <c r="CWY142" s="4"/>
      <c r="CWZ142" s="4"/>
      <c r="CXA142" s="4"/>
      <c r="CXB142" s="4"/>
      <c r="CXC142" s="4"/>
      <c r="CXD142" s="4"/>
      <c r="CXE142" s="4"/>
      <c r="CXF142" s="4"/>
      <c r="CXG142" s="4"/>
      <c r="CXH142" s="4"/>
      <c r="CXI142" s="4"/>
      <c r="CXJ142" s="4"/>
      <c r="CXK142" s="4"/>
      <c r="CXL142" s="4"/>
      <c r="CXM142" s="4"/>
      <c r="CXN142" s="4"/>
      <c r="CXO142" s="4"/>
      <c r="CXP142" s="4"/>
      <c r="CXQ142" s="4"/>
      <c r="CXR142" s="4"/>
      <c r="CXS142" s="4"/>
      <c r="CXT142" s="4"/>
      <c r="CXU142" s="4"/>
      <c r="CXV142" s="4"/>
      <c r="CXW142" s="4"/>
      <c r="CXX142" s="4"/>
      <c r="CXY142" s="4"/>
      <c r="CXZ142" s="4"/>
      <c r="CYA142" s="4"/>
      <c r="CYB142" s="4"/>
      <c r="CYC142" s="4"/>
      <c r="CYD142" s="4"/>
      <c r="CYE142" s="4"/>
      <c r="CYF142" s="4"/>
      <c r="CYG142" s="4"/>
      <c r="CYH142" s="4"/>
      <c r="CYI142" s="4"/>
      <c r="CYJ142" s="4"/>
      <c r="CYK142" s="4"/>
      <c r="CYL142" s="4"/>
      <c r="CYM142" s="4"/>
      <c r="CYN142" s="4"/>
      <c r="CYO142" s="4"/>
      <c r="CYP142" s="4"/>
      <c r="CYQ142" s="4"/>
      <c r="CYR142" s="4"/>
      <c r="CYS142" s="4"/>
      <c r="CYT142" s="4"/>
      <c r="CYU142" s="4"/>
      <c r="CYV142" s="4"/>
      <c r="CYW142" s="4"/>
      <c r="CYX142" s="4"/>
      <c r="CYY142" s="4"/>
      <c r="CYZ142" s="4"/>
      <c r="CZA142" s="4"/>
      <c r="CZB142" s="4"/>
      <c r="CZC142" s="4"/>
      <c r="CZD142" s="4"/>
      <c r="CZE142" s="4"/>
      <c r="CZF142" s="4"/>
      <c r="CZG142" s="4"/>
      <c r="CZH142" s="4"/>
      <c r="CZI142" s="4"/>
      <c r="CZJ142" s="4"/>
      <c r="CZK142" s="4"/>
      <c r="CZL142" s="4"/>
      <c r="CZM142" s="4"/>
      <c r="CZN142" s="4"/>
      <c r="CZO142" s="4"/>
      <c r="CZP142" s="4"/>
      <c r="CZQ142" s="4"/>
      <c r="CZR142" s="4"/>
      <c r="CZS142" s="4"/>
      <c r="CZT142" s="4"/>
      <c r="CZU142" s="4"/>
      <c r="CZV142" s="4"/>
      <c r="CZW142" s="4"/>
      <c r="CZX142" s="4"/>
      <c r="CZY142" s="4"/>
      <c r="CZZ142" s="4"/>
      <c r="DAA142" s="4"/>
      <c r="DAB142" s="4"/>
      <c r="DAC142" s="4"/>
      <c r="DAD142" s="4"/>
      <c r="DAE142" s="4"/>
      <c r="DAF142" s="4"/>
      <c r="DAG142" s="4"/>
      <c r="DAH142" s="4"/>
      <c r="DAI142" s="4"/>
      <c r="DAJ142" s="4"/>
      <c r="DAK142" s="4"/>
      <c r="DAL142" s="4"/>
      <c r="DAM142" s="4"/>
      <c r="DAN142" s="4"/>
      <c r="DAO142" s="4"/>
      <c r="DAP142" s="4"/>
      <c r="DAQ142" s="4"/>
      <c r="DAR142" s="4"/>
      <c r="DAS142" s="4"/>
      <c r="DAT142" s="4"/>
      <c r="DAU142" s="4"/>
      <c r="DAV142" s="4"/>
      <c r="DAW142" s="4"/>
      <c r="DAX142" s="4"/>
      <c r="DAY142" s="4"/>
      <c r="DAZ142" s="4"/>
      <c r="DBA142" s="4"/>
      <c r="DBB142" s="4"/>
      <c r="DBC142" s="4"/>
      <c r="DBD142" s="4"/>
      <c r="DBE142" s="4"/>
      <c r="DBF142" s="4"/>
      <c r="DBG142" s="4"/>
      <c r="DBH142" s="4"/>
      <c r="DBI142" s="4"/>
      <c r="DBJ142" s="4"/>
      <c r="DBK142" s="4"/>
      <c r="DBL142" s="4"/>
      <c r="DBM142" s="4"/>
      <c r="DBN142" s="4"/>
      <c r="DBO142" s="78"/>
      <c r="DBP142" s="78"/>
      <c r="DBQ142" s="78"/>
      <c r="DBR142" s="78"/>
      <c r="DBS142" s="78"/>
      <c r="DBT142" s="78"/>
      <c r="DBU142" s="4"/>
      <c r="DBV142" s="4"/>
      <c r="DBW142" s="4"/>
      <c r="DBX142" s="4"/>
      <c r="DBY142" s="4"/>
      <c r="DBZ142" s="4"/>
      <c r="DCA142" s="4"/>
      <c r="DCB142" s="4"/>
      <c r="DCC142" s="4"/>
      <c r="DCD142" s="4"/>
      <c r="DCE142" s="4"/>
      <c r="DCF142" s="4"/>
      <c r="DCG142" s="4"/>
      <c r="DCH142" s="4"/>
      <c r="DCI142" s="4"/>
      <c r="DCJ142" s="4"/>
      <c r="DCK142" s="4"/>
      <c r="DCL142" s="4"/>
      <c r="DCM142" s="4"/>
      <c r="DCN142" s="4"/>
      <c r="DCO142" s="4"/>
      <c r="DCP142" s="4"/>
      <c r="DCQ142" s="4"/>
      <c r="DCR142" s="4"/>
      <c r="DCS142" s="4"/>
      <c r="DCT142" s="4"/>
      <c r="DCU142" s="4"/>
      <c r="DCV142" s="4"/>
      <c r="DCW142" s="4"/>
      <c r="DCX142" s="4"/>
      <c r="DCY142" s="4"/>
      <c r="DCZ142" s="4"/>
      <c r="DDA142" s="4"/>
      <c r="DDB142" s="4"/>
      <c r="DDC142" s="4"/>
      <c r="DDD142" s="4"/>
      <c r="DDE142" s="4"/>
      <c r="DDF142" s="4"/>
      <c r="DDG142" s="4"/>
      <c r="DDH142" s="4"/>
      <c r="DDI142" s="4"/>
      <c r="DDJ142" s="4"/>
      <c r="DDK142" s="4"/>
      <c r="DDL142" s="4"/>
      <c r="DDM142" s="4"/>
      <c r="DDN142" s="4"/>
      <c r="DDO142" s="4"/>
      <c r="DDP142" s="4"/>
      <c r="DDQ142" s="4"/>
      <c r="DDR142" s="4"/>
      <c r="DDS142" s="4"/>
      <c r="DDT142" s="4"/>
      <c r="DDU142" s="4"/>
      <c r="DDV142" s="4"/>
      <c r="DDW142" s="4"/>
      <c r="DDX142" s="4"/>
      <c r="DDY142" s="4"/>
      <c r="DDZ142" s="4"/>
      <c r="DEA142" s="4"/>
      <c r="DEB142" s="4"/>
      <c r="DEC142" s="4"/>
      <c r="DED142" s="4"/>
      <c r="DEE142" s="4"/>
      <c r="DEF142" s="4"/>
      <c r="DEG142" s="4"/>
      <c r="DEH142" s="4"/>
      <c r="DEI142" s="4"/>
      <c r="DEJ142" s="4"/>
      <c r="DEK142" s="4"/>
      <c r="DEL142" s="4"/>
      <c r="DEM142" s="4"/>
      <c r="DEN142" s="4"/>
      <c r="DEO142" s="4"/>
      <c r="DEP142" s="4"/>
      <c r="DEQ142" s="4"/>
      <c r="DER142" s="4"/>
      <c r="DES142" s="4"/>
      <c r="DET142" s="4"/>
      <c r="DEU142" s="4"/>
      <c r="DEV142" s="4"/>
      <c r="DEW142" s="4"/>
      <c r="DEX142" s="4"/>
      <c r="DEY142" s="4"/>
      <c r="DEZ142" s="4"/>
      <c r="DFA142" s="4"/>
      <c r="DFB142" s="4"/>
      <c r="DFC142" s="4"/>
      <c r="DFD142" s="4"/>
      <c r="DFE142" s="4"/>
      <c r="DFF142" s="4"/>
      <c r="DFG142" s="4"/>
      <c r="DFH142" s="4"/>
      <c r="DFI142" s="4"/>
      <c r="DFJ142" s="4"/>
      <c r="DFK142" s="4"/>
      <c r="DFL142" s="4"/>
      <c r="DFM142" s="4"/>
      <c r="DFN142" s="4"/>
      <c r="DFO142" s="4"/>
      <c r="DFP142" s="4"/>
      <c r="DFQ142" s="4"/>
      <c r="DFR142" s="4"/>
      <c r="DFS142" s="4"/>
      <c r="DFT142" s="4"/>
      <c r="DFU142" s="4"/>
      <c r="DFV142" s="4"/>
      <c r="DFW142" s="4"/>
      <c r="DFX142" s="4"/>
      <c r="DFY142" s="4"/>
      <c r="DFZ142" s="4"/>
      <c r="DGA142" s="4"/>
      <c r="DGB142" s="4"/>
      <c r="DGC142" s="4"/>
      <c r="DGD142" s="4"/>
      <c r="DGE142" s="4"/>
      <c r="DGF142" s="4"/>
      <c r="DGG142" s="4"/>
      <c r="DGH142" s="4"/>
      <c r="DGI142" s="4"/>
      <c r="DGJ142" s="4"/>
      <c r="DGK142" s="4"/>
      <c r="DGL142" s="4"/>
      <c r="DGM142" s="4"/>
      <c r="DGN142" s="4"/>
      <c r="DGO142" s="4"/>
      <c r="DGP142" s="4"/>
      <c r="DGQ142" s="4"/>
      <c r="DGR142" s="4"/>
      <c r="DGS142" s="4"/>
      <c r="DGT142" s="4"/>
      <c r="DGU142" s="4"/>
      <c r="DGV142" s="4"/>
      <c r="DGW142" s="4"/>
      <c r="DGX142" s="4"/>
      <c r="DGY142" s="4"/>
      <c r="DGZ142" s="4"/>
      <c r="DHA142" s="4"/>
      <c r="DHB142" s="4"/>
      <c r="DHC142" s="4"/>
      <c r="DHD142" s="4"/>
      <c r="DHE142" s="4"/>
      <c r="DHF142" s="4"/>
      <c r="DHG142" s="4"/>
      <c r="DHH142" s="4"/>
      <c r="DHI142" s="4"/>
      <c r="DHJ142" s="4"/>
      <c r="DHK142" s="4"/>
      <c r="DHL142" s="4"/>
      <c r="DHM142" s="4"/>
      <c r="DHN142" s="4"/>
      <c r="DHO142" s="4"/>
      <c r="DHP142" s="4"/>
      <c r="DHQ142" s="4"/>
      <c r="DHR142" s="4"/>
      <c r="DHS142" s="4"/>
      <c r="DHT142" s="4"/>
      <c r="DHU142" s="4"/>
      <c r="DHV142" s="4"/>
      <c r="DHW142" s="4"/>
      <c r="DHX142" s="4"/>
      <c r="DHY142" s="4"/>
      <c r="DHZ142" s="4"/>
      <c r="DIA142" s="4"/>
      <c r="DIB142" s="4"/>
      <c r="DIC142" s="4"/>
      <c r="DID142" s="4"/>
      <c r="DIE142" s="4"/>
      <c r="DIF142" s="4"/>
      <c r="DIG142" s="4"/>
      <c r="DIH142" s="4"/>
      <c r="DII142" s="4"/>
      <c r="DIJ142" s="4"/>
      <c r="DIK142" s="4"/>
      <c r="DIL142" s="4"/>
      <c r="DIM142" s="4"/>
      <c r="DIN142" s="4"/>
      <c r="DIO142" s="4"/>
      <c r="DIP142" s="4"/>
      <c r="DIQ142" s="4"/>
      <c r="DIR142" s="4"/>
      <c r="DIS142" s="4"/>
      <c r="DIT142" s="4"/>
      <c r="DIU142" s="4"/>
      <c r="DIV142" s="4"/>
      <c r="DIW142" s="4"/>
      <c r="DIX142" s="4"/>
      <c r="DIY142" s="4"/>
      <c r="DIZ142" s="4"/>
      <c r="DJA142" s="4"/>
      <c r="DJB142" s="4"/>
      <c r="DJC142" s="4"/>
      <c r="DJD142" s="4"/>
      <c r="DJE142" s="4"/>
      <c r="DJF142" s="4"/>
      <c r="DJG142" s="4"/>
      <c r="DJH142" s="4"/>
      <c r="DJI142" s="4"/>
      <c r="DJJ142" s="4"/>
      <c r="DJK142" s="4"/>
      <c r="DJL142" s="4"/>
      <c r="DJM142" s="4"/>
      <c r="DJN142" s="4"/>
      <c r="DJO142" s="4"/>
      <c r="DJP142" s="4"/>
      <c r="DJQ142" s="4"/>
      <c r="DJR142" s="4"/>
      <c r="DJS142" s="4"/>
      <c r="DJT142" s="4"/>
      <c r="DJU142" s="4"/>
      <c r="DJV142" s="4"/>
      <c r="DJW142" s="4"/>
      <c r="DJX142" s="4"/>
      <c r="DJY142" s="4"/>
      <c r="DJZ142" s="4"/>
      <c r="DKA142" s="4"/>
      <c r="DKB142" s="4"/>
      <c r="DKC142" s="4"/>
      <c r="DKD142" s="4"/>
      <c r="DKE142" s="4"/>
      <c r="DKF142" s="4"/>
      <c r="DKG142" s="4"/>
      <c r="DKH142" s="4"/>
      <c r="DKI142" s="4"/>
      <c r="DKJ142" s="4"/>
      <c r="DKK142" s="4"/>
      <c r="DKL142" s="4"/>
      <c r="DKM142" s="4"/>
      <c r="DKN142" s="4"/>
      <c r="DKO142" s="4"/>
      <c r="DKP142" s="4"/>
      <c r="DKQ142" s="4"/>
      <c r="DKR142" s="4"/>
      <c r="DKS142" s="4"/>
      <c r="DKT142" s="4"/>
      <c r="DKU142" s="4"/>
      <c r="DKV142" s="4"/>
      <c r="DKW142" s="4"/>
      <c r="DKX142" s="4"/>
      <c r="DKY142" s="4"/>
      <c r="DKZ142" s="4"/>
      <c r="DLA142" s="4"/>
      <c r="DLB142" s="4"/>
      <c r="DLC142" s="4"/>
      <c r="DLD142" s="4"/>
      <c r="DLE142" s="4"/>
      <c r="DLF142" s="4"/>
      <c r="DLG142" s="4"/>
      <c r="DLH142" s="4"/>
      <c r="DLI142" s="4"/>
      <c r="DLJ142" s="4"/>
      <c r="DLK142" s="78"/>
      <c r="DLL142" s="78"/>
      <c r="DLM142" s="78"/>
      <c r="DLN142" s="78"/>
      <c r="DLO142" s="78"/>
      <c r="DLP142" s="78"/>
      <c r="DLQ142" s="4"/>
      <c r="DLR142" s="4"/>
      <c r="DLS142" s="4"/>
      <c r="DLT142" s="4"/>
      <c r="DLU142" s="4"/>
      <c r="DLV142" s="4"/>
      <c r="DLW142" s="4"/>
      <c r="DLX142" s="4"/>
      <c r="DLY142" s="4"/>
      <c r="DLZ142" s="4"/>
      <c r="DMA142" s="4"/>
      <c r="DMB142" s="4"/>
      <c r="DMC142" s="4"/>
      <c r="DMD142" s="4"/>
      <c r="DME142" s="4"/>
      <c r="DMF142" s="4"/>
      <c r="DMG142" s="4"/>
      <c r="DMH142" s="4"/>
      <c r="DMI142" s="4"/>
      <c r="DMJ142" s="4"/>
      <c r="DMK142" s="4"/>
      <c r="DML142" s="4"/>
      <c r="DMM142" s="4"/>
      <c r="DMN142" s="4"/>
      <c r="DMO142" s="4"/>
      <c r="DMP142" s="4"/>
      <c r="DMQ142" s="4"/>
      <c r="DMR142" s="4"/>
      <c r="DMS142" s="4"/>
      <c r="DMT142" s="4"/>
      <c r="DMU142" s="4"/>
      <c r="DMV142" s="4"/>
      <c r="DMW142" s="4"/>
      <c r="DMX142" s="4"/>
      <c r="DMY142" s="4"/>
      <c r="DMZ142" s="4"/>
      <c r="DNA142" s="4"/>
      <c r="DNB142" s="4"/>
      <c r="DNC142" s="4"/>
      <c r="DND142" s="4"/>
      <c r="DNE142" s="4"/>
      <c r="DNF142" s="4"/>
      <c r="DNG142" s="4"/>
      <c r="DNH142" s="4"/>
      <c r="DNI142" s="4"/>
      <c r="DNJ142" s="4"/>
      <c r="DNK142" s="4"/>
      <c r="DNL142" s="4"/>
      <c r="DNM142" s="4"/>
      <c r="DNN142" s="4"/>
      <c r="DNO142" s="4"/>
      <c r="DNP142" s="4"/>
      <c r="DNQ142" s="4"/>
      <c r="DNR142" s="4"/>
      <c r="DNS142" s="4"/>
      <c r="DNT142" s="4"/>
      <c r="DNU142" s="4"/>
      <c r="DNV142" s="4"/>
      <c r="DNW142" s="4"/>
      <c r="DNX142" s="4"/>
      <c r="DNY142" s="4"/>
      <c r="DNZ142" s="4"/>
      <c r="DOA142" s="4"/>
      <c r="DOB142" s="4"/>
      <c r="DOC142" s="4"/>
      <c r="DOD142" s="4"/>
      <c r="DOE142" s="4"/>
      <c r="DOF142" s="4"/>
      <c r="DOG142" s="4"/>
      <c r="DOH142" s="4"/>
      <c r="DOI142" s="4"/>
      <c r="DOJ142" s="4"/>
      <c r="DOK142" s="4"/>
      <c r="DOL142" s="4"/>
      <c r="DOM142" s="4"/>
      <c r="DON142" s="4"/>
      <c r="DOO142" s="4"/>
      <c r="DOP142" s="4"/>
      <c r="DOQ142" s="4"/>
      <c r="DOR142" s="4"/>
      <c r="DOS142" s="4"/>
      <c r="DOT142" s="4"/>
      <c r="DOU142" s="4"/>
      <c r="DOV142" s="4"/>
      <c r="DOW142" s="4"/>
      <c r="DOX142" s="4"/>
      <c r="DOY142" s="4"/>
      <c r="DOZ142" s="4"/>
      <c r="DPA142" s="4"/>
      <c r="DPB142" s="4"/>
      <c r="DPC142" s="4"/>
      <c r="DPD142" s="4"/>
      <c r="DPE142" s="4"/>
      <c r="DPF142" s="4"/>
      <c r="DPG142" s="4"/>
      <c r="DPH142" s="4"/>
      <c r="DPI142" s="4"/>
      <c r="DPJ142" s="4"/>
      <c r="DPK142" s="4"/>
      <c r="DPL142" s="4"/>
      <c r="DPM142" s="4"/>
      <c r="DPN142" s="4"/>
      <c r="DPO142" s="4"/>
      <c r="DPP142" s="4"/>
      <c r="DPQ142" s="4"/>
      <c r="DPR142" s="4"/>
      <c r="DPS142" s="4"/>
      <c r="DPT142" s="4"/>
      <c r="DPU142" s="4"/>
      <c r="DPV142" s="4"/>
      <c r="DPW142" s="4"/>
      <c r="DPX142" s="4"/>
      <c r="DPY142" s="4"/>
      <c r="DPZ142" s="4"/>
      <c r="DQA142" s="4"/>
      <c r="DQB142" s="4"/>
      <c r="DQC142" s="4"/>
      <c r="DQD142" s="4"/>
      <c r="DQE142" s="4"/>
      <c r="DQF142" s="4"/>
      <c r="DQG142" s="4"/>
      <c r="DQH142" s="4"/>
      <c r="DQI142" s="4"/>
      <c r="DQJ142" s="4"/>
      <c r="DQK142" s="4"/>
      <c r="DQL142" s="4"/>
      <c r="DQM142" s="4"/>
      <c r="DQN142" s="4"/>
      <c r="DQO142" s="4"/>
      <c r="DQP142" s="4"/>
      <c r="DQQ142" s="4"/>
      <c r="DQR142" s="4"/>
      <c r="DQS142" s="4"/>
      <c r="DQT142" s="4"/>
      <c r="DQU142" s="4"/>
      <c r="DQV142" s="4"/>
      <c r="DQW142" s="4"/>
      <c r="DQX142" s="4"/>
      <c r="DQY142" s="4"/>
      <c r="DQZ142" s="4"/>
      <c r="DRA142" s="4"/>
      <c r="DRB142" s="4"/>
      <c r="DRC142" s="4"/>
      <c r="DRD142" s="4"/>
      <c r="DRE142" s="4"/>
      <c r="DRF142" s="4"/>
      <c r="DRG142" s="4"/>
      <c r="DRH142" s="4"/>
      <c r="DRI142" s="4"/>
      <c r="DRJ142" s="4"/>
      <c r="DRK142" s="4"/>
      <c r="DRL142" s="4"/>
      <c r="DRM142" s="4"/>
      <c r="DRN142" s="4"/>
      <c r="DRO142" s="4"/>
      <c r="DRP142" s="4"/>
      <c r="DRQ142" s="4"/>
      <c r="DRR142" s="4"/>
      <c r="DRS142" s="4"/>
      <c r="DRT142" s="4"/>
      <c r="DRU142" s="4"/>
      <c r="DRV142" s="4"/>
      <c r="DRW142" s="4"/>
      <c r="DRX142" s="4"/>
      <c r="DRY142" s="4"/>
      <c r="DRZ142" s="4"/>
      <c r="DSA142" s="4"/>
      <c r="DSB142" s="4"/>
      <c r="DSC142" s="4"/>
      <c r="DSD142" s="4"/>
      <c r="DSE142" s="4"/>
      <c r="DSF142" s="4"/>
      <c r="DSG142" s="4"/>
      <c r="DSH142" s="4"/>
      <c r="DSI142" s="4"/>
      <c r="DSJ142" s="4"/>
      <c r="DSK142" s="4"/>
      <c r="DSL142" s="4"/>
      <c r="DSM142" s="4"/>
      <c r="DSN142" s="4"/>
      <c r="DSO142" s="4"/>
      <c r="DSP142" s="4"/>
      <c r="DSQ142" s="4"/>
      <c r="DSR142" s="4"/>
      <c r="DSS142" s="4"/>
      <c r="DST142" s="4"/>
      <c r="DSU142" s="4"/>
      <c r="DSV142" s="4"/>
      <c r="DSW142" s="4"/>
      <c r="DSX142" s="4"/>
      <c r="DSY142" s="4"/>
      <c r="DSZ142" s="4"/>
      <c r="DTA142" s="4"/>
      <c r="DTB142" s="4"/>
      <c r="DTC142" s="4"/>
      <c r="DTD142" s="4"/>
      <c r="DTE142" s="4"/>
      <c r="DTF142" s="4"/>
      <c r="DTG142" s="4"/>
      <c r="DTH142" s="4"/>
      <c r="DTI142" s="4"/>
      <c r="DTJ142" s="4"/>
      <c r="DTK142" s="4"/>
      <c r="DTL142" s="4"/>
      <c r="DTM142" s="4"/>
      <c r="DTN142" s="4"/>
      <c r="DTO142" s="4"/>
      <c r="DTP142" s="4"/>
      <c r="DTQ142" s="4"/>
      <c r="DTR142" s="4"/>
      <c r="DTS142" s="4"/>
      <c r="DTT142" s="4"/>
      <c r="DTU142" s="4"/>
      <c r="DTV142" s="4"/>
      <c r="DTW142" s="4"/>
      <c r="DTX142" s="4"/>
      <c r="DTY142" s="4"/>
      <c r="DTZ142" s="4"/>
      <c r="DUA142" s="4"/>
      <c r="DUB142" s="4"/>
      <c r="DUC142" s="4"/>
      <c r="DUD142" s="4"/>
      <c r="DUE142" s="4"/>
      <c r="DUF142" s="4"/>
      <c r="DUG142" s="4"/>
      <c r="DUH142" s="4"/>
      <c r="DUI142" s="4"/>
      <c r="DUJ142" s="4"/>
      <c r="DUK142" s="4"/>
      <c r="DUL142" s="4"/>
      <c r="DUM142" s="4"/>
      <c r="DUN142" s="4"/>
      <c r="DUO142" s="4"/>
      <c r="DUP142" s="4"/>
      <c r="DUQ142" s="4"/>
      <c r="DUR142" s="4"/>
      <c r="DUS142" s="4"/>
      <c r="DUT142" s="4"/>
      <c r="DUU142" s="4"/>
      <c r="DUV142" s="4"/>
      <c r="DUW142" s="4"/>
      <c r="DUX142" s="4"/>
      <c r="DUY142" s="4"/>
      <c r="DUZ142" s="4"/>
      <c r="DVA142" s="4"/>
      <c r="DVB142" s="4"/>
      <c r="DVC142" s="4"/>
      <c r="DVD142" s="4"/>
      <c r="DVE142" s="4"/>
      <c r="DVF142" s="4"/>
      <c r="DVG142" s="78"/>
      <c r="DVH142" s="78"/>
      <c r="DVI142" s="78"/>
      <c r="DVJ142" s="78"/>
      <c r="DVK142" s="78"/>
      <c r="DVL142" s="78"/>
      <c r="DVM142" s="4"/>
      <c r="DVN142" s="4"/>
      <c r="DVO142" s="4"/>
      <c r="DVP142" s="4"/>
      <c r="DVQ142" s="4"/>
      <c r="DVR142" s="4"/>
      <c r="DVS142" s="4"/>
      <c r="DVT142" s="4"/>
      <c r="DVU142" s="4"/>
      <c r="DVV142" s="4"/>
      <c r="DVW142" s="4"/>
      <c r="DVX142" s="4"/>
      <c r="DVY142" s="4"/>
      <c r="DVZ142" s="4"/>
      <c r="DWA142" s="4"/>
      <c r="DWB142" s="4"/>
      <c r="DWC142" s="4"/>
      <c r="DWD142" s="4"/>
      <c r="DWE142" s="4"/>
      <c r="DWF142" s="4"/>
      <c r="DWG142" s="4"/>
      <c r="DWH142" s="4"/>
      <c r="DWI142" s="4"/>
      <c r="DWJ142" s="4"/>
      <c r="DWK142" s="4"/>
      <c r="DWL142" s="4"/>
      <c r="DWM142" s="4"/>
      <c r="DWN142" s="4"/>
      <c r="DWO142" s="4"/>
      <c r="DWP142" s="4"/>
      <c r="DWQ142" s="4"/>
      <c r="DWR142" s="4"/>
      <c r="DWS142" s="4"/>
      <c r="DWT142" s="4"/>
      <c r="DWU142" s="4"/>
      <c r="DWV142" s="4"/>
      <c r="DWW142" s="4"/>
      <c r="DWX142" s="4"/>
      <c r="DWY142" s="4"/>
      <c r="DWZ142" s="4"/>
      <c r="DXA142" s="4"/>
      <c r="DXB142" s="4"/>
      <c r="DXC142" s="4"/>
      <c r="DXD142" s="4"/>
      <c r="DXE142" s="4"/>
      <c r="DXF142" s="4"/>
      <c r="DXG142" s="4"/>
      <c r="DXH142" s="4"/>
      <c r="DXI142" s="4"/>
      <c r="DXJ142" s="4"/>
      <c r="DXK142" s="4"/>
      <c r="DXL142" s="4"/>
      <c r="DXM142" s="4"/>
      <c r="DXN142" s="4"/>
      <c r="DXO142" s="4"/>
      <c r="DXP142" s="4"/>
      <c r="DXQ142" s="4"/>
      <c r="DXR142" s="4"/>
      <c r="DXS142" s="4"/>
      <c r="DXT142" s="4"/>
      <c r="DXU142" s="4"/>
      <c r="DXV142" s="4"/>
      <c r="DXW142" s="4"/>
      <c r="DXX142" s="4"/>
      <c r="DXY142" s="4"/>
      <c r="DXZ142" s="4"/>
      <c r="DYA142" s="4"/>
      <c r="DYB142" s="4"/>
      <c r="DYC142" s="4"/>
      <c r="DYD142" s="4"/>
      <c r="DYE142" s="4"/>
      <c r="DYF142" s="4"/>
      <c r="DYG142" s="4"/>
      <c r="DYH142" s="4"/>
      <c r="DYI142" s="4"/>
      <c r="DYJ142" s="4"/>
      <c r="DYK142" s="4"/>
      <c r="DYL142" s="4"/>
      <c r="DYM142" s="4"/>
      <c r="DYN142" s="4"/>
      <c r="DYO142" s="4"/>
      <c r="DYP142" s="4"/>
      <c r="DYQ142" s="4"/>
      <c r="DYR142" s="4"/>
      <c r="DYS142" s="4"/>
      <c r="DYT142" s="4"/>
      <c r="DYU142" s="4"/>
      <c r="DYV142" s="4"/>
      <c r="DYW142" s="4"/>
      <c r="DYX142" s="4"/>
      <c r="DYY142" s="4"/>
      <c r="DYZ142" s="4"/>
      <c r="DZA142" s="4"/>
      <c r="DZB142" s="4"/>
      <c r="DZC142" s="4"/>
      <c r="DZD142" s="4"/>
      <c r="DZE142" s="4"/>
      <c r="DZF142" s="4"/>
      <c r="DZG142" s="4"/>
      <c r="DZH142" s="4"/>
      <c r="DZI142" s="4"/>
      <c r="DZJ142" s="4"/>
      <c r="DZK142" s="4"/>
      <c r="DZL142" s="4"/>
      <c r="DZM142" s="4"/>
      <c r="DZN142" s="4"/>
      <c r="DZO142" s="4"/>
      <c r="DZP142" s="4"/>
      <c r="DZQ142" s="4"/>
      <c r="DZR142" s="4"/>
      <c r="DZS142" s="4"/>
      <c r="DZT142" s="4"/>
      <c r="DZU142" s="4"/>
      <c r="DZV142" s="4"/>
      <c r="DZW142" s="4"/>
      <c r="DZX142" s="4"/>
      <c r="DZY142" s="4"/>
      <c r="DZZ142" s="4"/>
      <c r="EAA142" s="4"/>
      <c r="EAB142" s="4"/>
      <c r="EAC142" s="4"/>
      <c r="EAD142" s="4"/>
      <c r="EAE142" s="4"/>
      <c r="EAF142" s="4"/>
      <c r="EAG142" s="4"/>
      <c r="EAH142" s="4"/>
      <c r="EAI142" s="4"/>
      <c r="EAJ142" s="4"/>
      <c r="EAK142" s="4"/>
      <c r="EAL142" s="4"/>
      <c r="EAM142" s="4"/>
      <c r="EAN142" s="4"/>
      <c r="EAO142" s="4"/>
      <c r="EAP142" s="4"/>
      <c r="EAQ142" s="4"/>
      <c r="EAR142" s="4"/>
      <c r="EAS142" s="4"/>
      <c r="EAT142" s="4"/>
      <c r="EAU142" s="4"/>
      <c r="EAV142" s="4"/>
      <c r="EAW142" s="4"/>
      <c r="EAX142" s="4"/>
      <c r="EAY142" s="4"/>
      <c r="EAZ142" s="4"/>
      <c r="EBA142" s="4"/>
      <c r="EBB142" s="4"/>
      <c r="EBC142" s="4"/>
      <c r="EBD142" s="4"/>
      <c r="EBE142" s="4"/>
      <c r="EBF142" s="4"/>
      <c r="EBG142" s="4"/>
      <c r="EBH142" s="4"/>
      <c r="EBI142" s="4"/>
      <c r="EBJ142" s="4"/>
      <c r="EBK142" s="4"/>
      <c r="EBL142" s="4"/>
      <c r="EBM142" s="4"/>
      <c r="EBN142" s="4"/>
      <c r="EBO142" s="4"/>
      <c r="EBP142" s="4"/>
      <c r="EBQ142" s="4"/>
      <c r="EBR142" s="4"/>
      <c r="EBS142" s="4"/>
      <c r="EBT142" s="4"/>
      <c r="EBU142" s="4"/>
      <c r="EBV142" s="4"/>
      <c r="EBW142" s="4"/>
      <c r="EBX142" s="4"/>
      <c r="EBY142" s="4"/>
      <c r="EBZ142" s="4"/>
      <c r="ECA142" s="4"/>
      <c r="ECB142" s="4"/>
      <c r="ECC142" s="4"/>
      <c r="ECD142" s="4"/>
      <c r="ECE142" s="4"/>
      <c r="ECF142" s="4"/>
      <c r="ECG142" s="4"/>
      <c r="ECH142" s="4"/>
      <c r="ECI142" s="4"/>
      <c r="ECJ142" s="4"/>
      <c r="ECK142" s="4"/>
      <c r="ECL142" s="4"/>
      <c r="ECM142" s="4"/>
      <c r="ECN142" s="4"/>
      <c r="ECO142" s="4"/>
      <c r="ECP142" s="4"/>
      <c r="ECQ142" s="4"/>
      <c r="ECR142" s="4"/>
      <c r="ECS142" s="4"/>
      <c r="ECT142" s="4"/>
      <c r="ECU142" s="4"/>
      <c r="ECV142" s="4"/>
      <c r="ECW142" s="4"/>
      <c r="ECX142" s="4"/>
      <c r="ECY142" s="4"/>
      <c r="ECZ142" s="4"/>
      <c r="EDA142" s="4"/>
      <c r="EDB142" s="4"/>
      <c r="EDC142" s="4"/>
      <c r="EDD142" s="4"/>
      <c r="EDE142" s="4"/>
      <c r="EDF142" s="4"/>
      <c r="EDG142" s="4"/>
      <c r="EDH142" s="4"/>
      <c r="EDI142" s="4"/>
      <c r="EDJ142" s="4"/>
      <c r="EDK142" s="4"/>
      <c r="EDL142" s="4"/>
      <c r="EDM142" s="4"/>
      <c r="EDN142" s="4"/>
      <c r="EDO142" s="4"/>
      <c r="EDP142" s="4"/>
      <c r="EDQ142" s="4"/>
      <c r="EDR142" s="4"/>
      <c r="EDS142" s="4"/>
      <c r="EDT142" s="4"/>
      <c r="EDU142" s="4"/>
      <c r="EDV142" s="4"/>
      <c r="EDW142" s="4"/>
      <c r="EDX142" s="4"/>
      <c r="EDY142" s="4"/>
      <c r="EDZ142" s="4"/>
      <c r="EEA142" s="4"/>
      <c r="EEB142" s="4"/>
      <c r="EEC142" s="4"/>
      <c r="EED142" s="4"/>
      <c r="EEE142" s="4"/>
      <c r="EEF142" s="4"/>
      <c r="EEG142" s="4"/>
      <c r="EEH142" s="4"/>
      <c r="EEI142" s="4"/>
      <c r="EEJ142" s="4"/>
      <c r="EEK142" s="4"/>
      <c r="EEL142" s="4"/>
      <c r="EEM142" s="4"/>
      <c r="EEN142" s="4"/>
      <c r="EEO142" s="4"/>
      <c r="EEP142" s="4"/>
      <c r="EEQ142" s="4"/>
      <c r="EER142" s="4"/>
      <c r="EES142" s="4"/>
      <c r="EET142" s="4"/>
      <c r="EEU142" s="4"/>
      <c r="EEV142" s="4"/>
      <c r="EEW142" s="4"/>
      <c r="EEX142" s="4"/>
      <c r="EEY142" s="4"/>
      <c r="EEZ142" s="4"/>
      <c r="EFA142" s="4"/>
      <c r="EFB142" s="4"/>
      <c r="EFC142" s="78"/>
      <c r="EFD142" s="78"/>
      <c r="EFE142" s="78"/>
      <c r="EFF142" s="78"/>
      <c r="EFG142" s="78"/>
      <c r="EFH142" s="78"/>
      <c r="EFI142" s="4"/>
      <c r="EFJ142" s="4"/>
      <c r="EFK142" s="4"/>
      <c r="EFL142" s="4"/>
      <c r="EFM142" s="4"/>
      <c r="EFN142" s="4"/>
      <c r="EFO142" s="4"/>
      <c r="EFP142" s="4"/>
      <c r="EFQ142" s="4"/>
      <c r="EFR142" s="4"/>
      <c r="EFS142" s="4"/>
      <c r="EFT142" s="4"/>
      <c r="EFU142" s="4"/>
      <c r="EFV142" s="4"/>
      <c r="EFW142" s="4"/>
      <c r="EFX142" s="4"/>
      <c r="EFY142" s="4"/>
      <c r="EFZ142" s="4"/>
      <c r="EGA142" s="4"/>
      <c r="EGB142" s="4"/>
      <c r="EGC142" s="4"/>
      <c r="EGD142" s="4"/>
      <c r="EGE142" s="4"/>
      <c r="EGF142" s="4"/>
      <c r="EGG142" s="4"/>
      <c r="EGH142" s="4"/>
      <c r="EGI142" s="4"/>
      <c r="EGJ142" s="4"/>
      <c r="EGK142" s="4"/>
      <c r="EGL142" s="4"/>
      <c r="EGM142" s="4"/>
      <c r="EGN142" s="4"/>
      <c r="EGO142" s="4"/>
      <c r="EGP142" s="4"/>
      <c r="EGQ142" s="4"/>
      <c r="EGR142" s="4"/>
      <c r="EGS142" s="4"/>
      <c r="EGT142" s="4"/>
      <c r="EGU142" s="4"/>
      <c r="EGV142" s="4"/>
      <c r="EGW142" s="4"/>
      <c r="EGX142" s="4"/>
      <c r="EGY142" s="4"/>
      <c r="EGZ142" s="4"/>
      <c r="EHA142" s="4"/>
      <c r="EHB142" s="4"/>
      <c r="EHC142" s="4"/>
      <c r="EHD142" s="4"/>
      <c r="EHE142" s="4"/>
      <c r="EHF142" s="4"/>
      <c r="EHG142" s="4"/>
      <c r="EHH142" s="4"/>
      <c r="EHI142" s="4"/>
      <c r="EHJ142" s="4"/>
      <c r="EHK142" s="4"/>
      <c r="EHL142" s="4"/>
      <c r="EHM142" s="4"/>
      <c r="EHN142" s="4"/>
      <c r="EHO142" s="4"/>
      <c r="EHP142" s="4"/>
      <c r="EHQ142" s="4"/>
      <c r="EHR142" s="4"/>
      <c r="EHS142" s="4"/>
      <c r="EHT142" s="4"/>
      <c r="EHU142" s="4"/>
      <c r="EHV142" s="4"/>
      <c r="EHW142" s="4"/>
      <c r="EHX142" s="4"/>
      <c r="EHY142" s="4"/>
      <c r="EHZ142" s="4"/>
      <c r="EIA142" s="4"/>
      <c r="EIB142" s="4"/>
      <c r="EIC142" s="4"/>
      <c r="EID142" s="4"/>
      <c r="EIE142" s="4"/>
      <c r="EIF142" s="4"/>
      <c r="EIG142" s="4"/>
      <c r="EIH142" s="4"/>
      <c r="EII142" s="4"/>
      <c r="EIJ142" s="4"/>
      <c r="EIK142" s="4"/>
      <c r="EIL142" s="4"/>
      <c r="EIM142" s="4"/>
      <c r="EIN142" s="4"/>
      <c r="EIO142" s="4"/>
      <c r="EIP142" s="4"/>
      <c r="EIQ142" s="4"/>
      <c r="EIR142" s="4"/>
      <c r="EIS142" s="4"/>
      <c r="EIT142" s="4"/>
      <c r="EIU142" s="4"/>
      <c r="EIV142" s="4"/>
      <c r="EIW142" s="4"/>
      <c r="EIX142" s="4"/>
      <c r="EIY142" s="4"/>
      <c r="EIZ142" s="4"/>
      <c r="EJA142" s="4"/>
      <c r="EJB142" s="4"/>
      <c r="EJC142" s="4"/>
      <c r="EJD142" s="4"/>
      <c r="EJE142" s="4"/>
      <c r="EJF142" s="4"/>
      <c r="EJG142" s="4"/>
      <c r="EJH142" s="4"/>
      <c r="EJI142" s="4"/>
      <c r="EJJ142" s="4"/>
      <c r="EJK142" s="4"/>
      <c r="EJL142" s="4"/>
      <c r="EJM142" s="4"/>
      <c r="EJN142" s="4"/>
      <c r="EJO142" s="4"/>
      <c r="EJP142" s="4"/>
      <c r="EJQ142" s="4"/>
      <c r="EJR142" s="4"/>
      <c r="EJS142" s="4"/>
      <c r="EJT142" s="4"/>
      <c r="EJU142" s="4"/>
      <c r="EJV142" s="4"/>
      <c r="EJW142" s="4"/>
      <c r="EJX142" s="4"/>
      <c r="EJY142" s="4"/>
      <c r="EJZ142" s="4"/>
      <c r="EKA142" s="4"/>
      <c r="EKB142" s="4"/>
      <c r="EKC142" s="4"/>
      <c r="EKD142" s="4"/>
      <c r="EKE142" s="4"/>
      <c r="EKF142" s="4"/>
      <c r="EKG142" s="4"/>
      <c r="EKH142" s="4"/>
      <c r="EKI142" s="4"/>
      <c r="EKJ142" s="4"/>
      <c r="EKK142" s="4"/>
      <c r="EKL142" s="4"/>
      <c r="EKM142" s="4"/>
      <c r="EKN142" s="4"/>
      <c r="EKO142" s="4"/>
      <c r="EKP142" s="4"/>
      <c r="EKQ142" s="4"/>
      <c r="EKR142" s="4"/>
      <c r="EKS142" s="4"/>
      <c r="EKT142" s="4"/>
      <c r="EKU142" s="4"/>
      <c r="EKV142" s="4"/>
      <c r="EKW142" s="4"/>
      <c r="EKX142" s="4"/>
      <c r="EKY142" s="4"/>
      <c r="EKZ142" s="4"/>
      <c r="ELA142" s="4"/>
      <c r="ELB142" s="4"/>
      <c r="ELC142" s="4"/>
      <c r="ELD142" s="4"/>
      <c r="ELE142" s="4"/>
      <c r="ELF142" s="4"/>
      <c r="ELG142" s="4"/>
      <c r="ELH142" s="4"/>
      <c r="ELI142" s="4"/>
      <c r="ELJ142" s="4"/>
      <c r="ELK142" s="4"/>
      <c r="ELL142" s="4"/>
      <c r="ELM142" s="4"/>
      <c r="ELN142" s="4"/>
      <c r="ELO142" s="4"/>
      <c r="ELP142" s="4"/>
      <c r="ELQ142" s="4"/>
      <c r="ELR142" s="4"/>
      <c r="ELS142" s="4"/>
      <c r="ELT142" s="4"/>
      <c r="ELU142" s="4"/>
      <c r="ELV142" s="4"/>
      <c r="ELW142" s="4"/>
      <c r="ELX142" s="4"/>
      <c r="ELY142" s="4"/>
      <c r="ELZ142" s="4"/>
      <c r="EMA142" s="4"/>
      <c r="EMB142" s="4"/>
      <c r="EMC142" s="4"/>
      <c r="EMD142" s="4"/>
      <c r="EME142" s="4"/>
      <c r="EMF142" s="4"/>
      <c r="EMG142" s="4"/>
      <c r="EMH142" s="4"/>
      <c r="EMI142" s="4"/>
      <c r="EMJ142" s="4"/>
      <c r="EMK142" s="4"/>
      <c r="EML142" s="4"/>
      <c r="EMM142" s="4"/>
      <c r="EMN142" s="4"/>
      <c r="EMO142" s="4"/>
      <c r="EMP142" s="4"/>
      <c r="EMQ142" s="4"/>
      <c r="EMR142" s="4"/>
      <c r="EMS142" s="4"/>
      <c r="EMT142" s="4"/>
      <c r="EMU142" s="4"/>
      <c r="EMV142" s="4"/>
      <c r="EMW142" s="4"/>
      <c r="EMX142" s="4"/>
      <c r="EMY142" s="4"/>
      <c r="EMZ142" s="4"/>
      <c r="ENA142" s="4"/>
      <c r="ENB142" s="4"/>
      <c r="ENC142" s="4"/>
      <c r="END142" s="4"/>
      <c r="ENE142" s="4"/>
      <c r="ENF142" s="4"/>
      <c r="ENG142" s="4"/>
      <c r="ENH142" s="4"/>
      <c r="ENI142" s="4"/>
      <c r="ENJ142" s="4"/>
      <c r="ENK142" s="4"/>
      <c r="ENL142" s="4"/>
      <c r="ENM142" s="4"/>
      <c r="ENN142" s="4"/>
      <c r="ENO142" s="4"/>
      <c r="ENP142" s="4"/>
      <c r="ENQ142" s="4"/>
      <c r="ENR142" s="4"/>
      <c r="ENS142" s="4"/>
      <c r="ENT142" s="4"/>
      <c r="ENU142" s="4"/>
      <c r="ENV142" s="4"/>
      <c r="ENW142" s="4"/>
      <c r="ENX142" s="4"/>
      <c r="ENY142" s="4"/>
      <c r="ENZ142" s="4"/>
      <c r="EOA142" s="4"/>
      <c r="EOB142" s="4"/>
      <c r="EOC142" s="4"/>
      <c r="EOD142" s="4"/>
      <c r="EOE142" s="4"/>
      <c r="EOF142" s="4"/>
      <c r="EOG142" s="4"/>
      <c r="EOH142" s="4"/>
      <c r="EOI142" s="4"/>
      <c r="EOJ142" s="4"/>
      <c r="EOK142" s="4"/>
      <c r="EOL142" s="4"/>
      <c r="EOM142" s="4"/>
      <c r="EON142" s="4"/>
      <c r="EOO142" s="4"/>
      <c r="EOP142" s="4"/>
      <c r="EOQ142" s="4"/>
      <c r="EOR142" s="4"/>
      <c r="EOS142" s="4"/>
      <c r="EOT142" s="4"/>
      <c r="EOU142" s="4"/>
      <c r="EOV142" s="4"/>
      <c r="EOW142" s="4"/>
      <c r="EOX142" s="4"/>
      <c r="EOY142" s="78"/>
      <c r="EOZ142" s="78"/>
      <c r="EPA142" s="78"/>
      <c r="EPB142" s="78"/>
      <c r="EPC142" s="78"/>
      <c r="EPD142" s="78"/>
      <c r="EPE142" s="4"/>
      <c r="EPF142" s="4"/>
      <c r="EPG142" s="4"/>
      <c r="EPH142" s="4"/>
      <c r="EPI142" s="4"/>
      <c r="EPJ142" s="4"/>
      <c r="EPK142" s="4"/>
      <c r="EPL142" s="4"/>
      <c r="EPM142" s="4"/>
      <c r="EPN142" s="4"/>
      <c r="EPO142" s="4"/>
      <c r="EPP142" s="4"/>
      <c r="EPQ142" s="4"/>
      <c r="EPR142" s="4"/>
      <c r="EPS142" s="4"/>
      <c r="EPT142" s="4"/>
      <c r="EPU142" s="4"/>
      <c r="EPV142" s="4"/>
      <c r="EPW142" s="4"/>
      <c r="EPX142" s="4"/>
      <c r="EPY142" s="4"/>
      <c r="EPZ142" s="4"/>
      <c r="EQA142" s="4"/>
      <c r="EQB142" s="4"/>
      <c r="EQC142" s="4"/>
      <c r="EQD142" s="4"/>
      <c r="EQE142" s="4"/>
      <c r="EQF142" s="4"/>
      <c r="EQG142" s="4"/>
      <c r="EQH142" s="4"/>
      <c r="EQI142" s="4"/>
      <c r="EQJ142" s="4"/>
      <c r="EQK142" s="4"/>
      <c r="EQL142" s="4"/>
      <c r="EQM142" s="4"/>
      <c r="EQN142" s="4"/>
      <c r="EQO142" s="4"/>
      <c r="EQP142" s="4"/>
      <c r="EQQ142" s="4"/>
      <c r="EQR142" s="4"/>
      <c r="EQS142" s="4"/>
      <c r="EQT142" s="4"/>
      <c r="EQU142" s="4"/>
      <c r="EQV142" s="4"/>
      <c r="EQW142" s="4"/>
      <c r="EQX142" s="4"/>
      <c r="EQY142" s="4"/>
      <c r="EQZ142" s="4"/>
      <c r="ERA142" s="4"/>
      <c r="ERB142" s="4"/>
      <c r="ERC142" s="4"/>
      <c r="ERD142" s="4"/>
      <c r="ERE142" s="4"/>
      <c r="ERF142" s="4"/>
      <c r="ERG142" s="4"/>
      <c r="ERH142" s="4"/>
      <c r="ERI142" s="4"/>
      <c r="ERJ142" s="4"/>
      <c r="ERK142" s="4"/>
      <c r="ERL142" s="4"/>
      <c r="ERM142" s="4"/>
      <c r="ERN142" s="4"/>
      <c r="ERO142" s="4"/>
      <c r="ERP142" s="4"/>
      <c r="ERQ142" s="4"/>
      <c r="ERR142" s="4"/>
      <c r="ERS142" s="4"/>
      <c r="ERT142" s="4"/>
      <c r="ERU142" s="4"/>
      <c r="ERV142" s="4"/>
      <c r="ERW142" s="4"/>
      <c r="ERX142" s="4"/>
      <c r="ERY142" s="4"/>
      <c r="ERZ142" s="4"/>
      <c r="ESA142" s="4"/>
      <c r="ESB142" s="4"/>
      <c r="ESC142" s="4"/>
      <c r="ESD142" s="4"/>
      <c r="ESE142" s="4"/>
      <c r="ESF142" s="4"/>
      <c r="ESG142" s="4"/>
      <c r="ESH142" s="4"/>
      <c r="ESI142" s="4"/>
      <c r="ESJ142" s="4"/>
      <c r="ESK142" s="4"/>
      <c r="ESL142" s="4"/>
      <c r="ESM142" s="4"/>
      <c r="ESN142" s="4"/>
      <c r="ESO142" s="4"/>
      <c r="ESP142" s="4"/>
      <c r="ESQ142" s="4"/>
      <c r="ESR142" s="4"/>
      <c r="ESS142" s="4"/>
      <c r="EST142" s="4"/>
      <c r="ESU142" s="4"/>
      <c r="ESV142" s="4"/>
      <c r="ESW142" s="4"/>
      <c r="ESX142" s="4"/>
      <c r="ESY142" s="4"/>
      <c r="ESZ142" s="4"/>
      <c r="ETA142" s="4"/>
      <c r="ETB142" s="4"/>
      <c r="ETC142" s="4"/>
      <c r="ETD142" s="4"/>
      <c r="ETE142" s="4"/>
      <c r="ETF142" s="4"/>
      <c r="ETG142" s="4"/>
      <c r="ETH142" s="4"/>
      <c r="ETI142" s="4"/>
      <c r="ETJ142" s="4"/>
      <c r="ETK142" s="4"/>
      <c r="ETL142" s="4"/>
      <c r="ETM142" s="4"/>
      <c r="ETN142" s="4"/>
      <c r="ETO142" s="4"/>
      <c r="ETP142" s="4"/>
      <c r="ETQ142" s="4"/>
      <c r="ETR142" s="4"/>
      <c r="ETS142" s="4"/>
      <c r="ETT142" s="4"/>
      <c r="ETU142" s="4"/>
      <c r="ETV142" s="4"/>
      <c r="ETW142" s="4"/>
      <c r="ETX142" s="4"/>
      <c r="ETY142" s="4"/>
      <c r="ETZ142" s="4"/>
      <c r="EUA142" s="4"/>
      <c r="EUB142" s="4"/>
      <c r="EUC142" s="4"/>
      <c r="EUD142" s="4"/>
      <c r="EUE142" s="4"/>
      <c r="EUF142" s="4"/>
      <c r="EUG142" s="4"/>
      <c r="EUH142" s="4"/>
      <c r="EUI142" s="4"/>
      <c r="EUJ142" s="4"/>
      <c r="EUK142" s="4"/>
      <c r="EUL142" s="4"/>
      <c r="EUM142" s="4"/>
      <c r="EUN142" s="4"/>
      <c r="EUO142" s="4"/>
      <c r="EUP142" s="4"/>
      <c r="EUQ142" s="4"/>
      <c r="EUR142" s="4"/>
      <c r="EUS142" s="4"/>
      <c r="EUT142" s="4"/>
      <c r="EUU142" s="4"/>
      <c r="EUV142" s="4"/>
      <c r="EUW142" s="4"/>
      <c r="EUX142" s="4"/>
      <c r="EUY142" s="4"/>
      <c r="EUZ142" s="4"/>
      <c r="EVA142" s="4"/>
      <c r="EVB142" s="4"/>
      <c r="EVC142" s="4"/>
      <c r="EVD142" s="4"/>
      <c r="EVE142" s="4"/>
      <c r="EVF142" s="4"/>
      <c r="EVG142" s="4"/>
      <c r="EVH142" s="4"/>
      <c r="EVI142" s="4"/>
      <c r="EVJ142" s="4"/>
      <c r="EVK142" s="4"/>
      <c r="EVL142" s="4"/>
      <c r="EVM142" s="4"/>
      <c r="EVN142" s="4"/>
      <c r="EVO142" s="4"/>
      <c r="EVP142" s="4"/>
      <c r="EVQ142" s="4"/>
      <c r="EVR142" s="4"/>
      <c r="EVS142" s="4"/>
      <c r="EVT142" s="4"/>
      <c r="EVU142" s="4"/>
      <c r="EVV142" s="4"/>
      <c r="EVW142" s="4"/>
      <c r="EVX142" s="4"/>
      <c r="EVY142" s="4"/>
      <c r="EVZ142" s="4"/>
      <c r="EWA142" s="4"/>
      <c r="EWB142" s="4"/>
      <c r="EWC142" s="4"/>
      <c r="EWD142" s="4"/>
      <c r="EWE142" s="4"/>
      <c r="EWF142" s="4"/>
      <c r="EWG142" s="4"/>
      <c r="EWH142" s="4"/>
      <c r="EWI142" s="4"/>
      <c r="EWJ142" s="4"/>
      <c r="EWK142" s="4"/>
      <c r="EWL142" s="4"/>
      <c r="EWM142" s="4"/>
      <c r="EWN142" s="4"/>
      <c r="EWO142" s="4"/>
      <c r="EWP142" s="4"/>
      <c r="EWQ142" s="4"/>
      <c r="EWR142" s="4"/>
      <c r="EWS142" s="4"/>
      <c r="EWT142" s="4"/>
      <c r="EWU142" s="4"/>
      <c r="EWV142" s="4"/>
      <c r="EWW142" s="4"/>
      <c r="EWX142" s="4"/>
      <c r="EWY142" s="4"/>
      <c r="EWZ142" s="4"/>
      <c r="EXA142" s="4"/>
      <c r="EXB142" s="4"/>
      <c r="EXC142" s="4"/>
      <c r="EXD142" s="4"/>
      <c r="EXE142" s="4"/>
      <c r="EXF142" s="4"/>
      <c r="EXG142" s="4"/>
      <c r="EXH142" s="4"/>
      <c r="EXI142" s="4"/>
      <c r="EXJ142" s="4"/>
      <c r="EXK142" s="4"/>
      <c r="EXL142" s="4"/>
      <c r="EXM142" s="4"/>
      <c r="EXN142" s="4"/>
      <c r="EXO142" s="4"/>
      <c r="EXP142" s="4"/>
      <c r="EXQ142" s="4"/>
      <c r="EXR142" s="4"/>
      <c r="EXS142" s="4"/>
      <c r="EXT142" s="4"/>
      <c r="EXU142" s="4"/>
      <c r="EXV142" s="4"/>
      <c r="EXW142" s="4"/>
      <c r="EXX142" s="4"/>
      <c r="EXY142" s="4"/>
      <c r="EXZ142" s="4"/>
      <c r="EYA142" s="4"/>
      <c r="EYB142" s="4"/>
      <c r="EYC142" s="4"/>
      <c r="EYD142" s="4"/>
      <c r="EYE142" s="4"/>
      <c r="EYF142" s="4"/>
      <c r="EYG142" s="4"/>
      <c r="EYH142" s="4"/>
      <c r="EYI142" s="4"/>
      <c r="EYJ142" s="4"/>
      <c r="EYK142" s="4"/>
      <c r="EYL142" s="4"/>
      <c r="EYM142" s="4"/>
      <c r="EYN142" s="4"/>
      <c r="EYO142" s="4"/>
      <c r="EYP142" s="4"/>
      <c r="EYQ142" s="4"/>
      <c r="EYR142" s="4"/>
      <c r="EYS142" s="4"/>
      <c r="EYT142" s="4"/>
      <c r="EYU142" s="78"/>
      <c r="EYV142" s="78"/>
      <c r="EYW142" s="78"/>
      <c r="EYX142" s="78"/>
      <c r="EYY142" s="78"/>
      <c r="EYZ142" s="78"/>
      <c r="EZA142" s="4"/>
      <c r="EZB142" s="4"/>
      <c r="EZC142" s="4"/>
      <c r="EZD142" s="4"/>
      <c r="EZE142" s="4"/>
      <c r="EZF142" s="4"/>
      <c r="EZG142" s="4"/>
      <c r="EZH142" s="4"/>
      <c r="EZI142" s="4"/>
      <c r="EZJ142" s="4"/>
      <c r="EZK142" s="4"/>
      <c r="EZL142" s="4"/>
      <c r="EZM142" s="4"/>
      <c r="EZN142" s="4"/>
      <c r="EZO142" s="4"/>
      <c r="EZP142" s="4"/>
      <c r="EZQ142" s="4"/>
      <c r="EZR142" s="4"/>
      <c r="EZS142" s="4"/>
      <c r="EZT142" s="4"/>
      <c r="EZU142" s="4"/>
      <c r="EZV142" s="4"/>
      <c r="EZW142" s="4"/>
      <c r="EZX142" s="4"/>
      <c r="EZY142" s="4"/>
      <c r="EZZ142" s="4"/>
      <c r="FAA142" s="4"/>
      <c r="FAB142" s="4"/>
      <c r="FAC142" s="4"/>
      <c r="FAD142" s="4"/>
      <c r="FAE142" s="4"/>
      <c r="FAF142" s="4"/>
      <c r="FAG142" s="4"/>
      <c r="FAH142" s="4"/>
      <c r="FAI142" s="4"/>
      <c r="FAJ142" s="4"/>
      <c r="FAK142" s="4"/>
      <c r="FAL142" s="4"/>
      <c r="FAM142" s="4"/>
      <c r="FAN142" s="4"/>
      <c r="FAO142" s="4"/>
      <c r="FAP142" s="4"/>
      <c r="FAQ142" s="4"/>
      <c r="FAR142" s="4"/>
      <c r="FAS142" s="4"/>
      <c r="FAT142" s="4"/>
      <c r="FAU142" s="4"/>
      <c r="FAV142" s="4"/>
      <c r="FAW142" s="4"/>
      <c r="FAX142" s="4"/>
      <c r="FAY142" s="4"/>
      <c r="FAZ142" s="4"/>
      <c r="FBA142" s="4"/>
      <c r="FBB142" s="4"/>
      <c r="FBC142" s="4"/>
      <c r="FBD142" s="4"/>
      <c r="FBE142" s="4"/>
      <c r="FBF142" s="4"/>
      <c r="FBG142" s="4"/>
      <c r="FBH142" s="4"/>
      <c r="FBI142" s="4"/>
      <c r="FBJ142" s="4"/>
      <c r="FBK142" s="4"/>
      <c r="FBL142" s="4"/>
      <c r="FBM142" s="4"/>
      <c r="FBN142" s="4"/>
      <c r="FBO142" s="4"/>
      <c r="FBP142" s="4"/>
      <c r="FBQ142" s="4"/>
      <c r="FBR142" s="4"/>
      <c r="FBS142" s="4"/>
      <c r="FBT142" s="4"/>
      <c r="FBU142" s="4"/>
      <c r="FBV142" s="4"/>
      <c r="FBW142" s="4"/>
      <c r="FBX142" s="4"/>
      <c r="FBY142" s="4"/>
      <c r="FBZ142" s="4"/>
      <c r="FCA142" s="4"/>
      <c r="FCB142" s="4"/>
      <c r="FCC142" s="4"/>
      <c r="FCD142" s="4"/>
      <c r="FCE142" s="4"/>
      <c r="FCF142" s="4"/>
      <c r="FCG142" s="4"/>
      <c r="FCH142" s="4"/>
      <c r="FCI142" s="4"/>
      <c r="FCJ142" s="4"/>
      <c r="FCK142" s="4"/>
      <c r="FCL142" s="4"/>
      <c r="FCM142" s="4"/>
      <c r="FCN142" s="4"/>
      <c r="FCO142" s="4"/>
      <c r="FCP142" s="4"/>
      <c r="FCQ142" s="4"/>
      <c r="FCR142" s="4"/>
      <c r="FCS142" s="4"/>
      <c r="FCT142" s="4"/>
      <c r="FCU142" s="4"/>
      <c r="FCV142" s="4"/>
      <c r="FCW142" s="4"/>
      <c r="FCX142" s="4"/>
      <c r="FCY142" s="4"/>
      <c r="FCZ142" s="4"/>
      <c r="FDA142" s="4"/>
      <c r="FDB142" s="4"/>
      <c r="FDC142" s="4"/>
      <c r="FDD142" s="4"/>
      <c r="FDE142" s="4"/>
      <c r="FDF142" s="4"/>
      <c r="FDG142" s="4"/>
      <c r="FDH142" s="4"/>
      <c r="FDI142" s="4"/>
      <c r="FDJ142" s="4"/>
      <c r="FDK142" s="4"/>
      <c r="FDL142" s="4"/>
      <c r="FDM142" s="4"/>
      <c r="FDN142" s="4"/>
      <c r="FDO142" s="4"/>
      <c r="FDP142" s="4"/>
      <c r="FDQ142" s="4"/>
      <c r="FDR142" s="4"/>
      <c r="FDS142" s="4"/>
      <c r="FDT142" s="4"/>
      <c r="FDU142" s="4"/>
      <c r="FDV142" s="4"/>
      <c r="FDW142" s="4"/>
      <c r="FDX142" s="4"/>
      <c r="FDY142" s="4"/>
      <c r="FDZ142" s="4"/>
      <c r="FEA142" s="4"/>
      <c r="FEB142" s="4"/>
      <c r="FEC142" s="4"/>
      <c r="FED142" s="4"/>
      <c r="FEE142" s="4"/>
      <c r="FEF142" s="4"/>
      <c r="FEG142" s="4"/>
      <c r="FEH142" s="4"/>
      <c r="FEI142" s="4"/>
      <c r="FEJ142" s="4"/>
      <c r="FEK142" s="4"/>
      <c r="FEL142" s="4"/>
      <c r="FEM142" s="4"/>
      <c r="FEN142" s="4"/>
      <c r="FEO142" s="4"/>
      <c r="FEP142" s="4"/>
      <c r="FEQ142" s="4"/>
      <c r="FER142" s="4"/>
      <c r="FES142" s="4"/>
      <c r="FET142" s="4"/>
      <c r="FEU142" s="4"/>
      <c r="FEV142" s="4"/>
      <c r="FEW142" s="4"/>
      <c r="FEX142" s="4"/>
      <c r="FEY142" s="4"/>
      <c r="FEZ142" s="4"/>
      <c r="FFA142" s="4"/>
      <c r="FFB142" s="4"/>
      <c r="FFC142" s="4"/>
      <c r="FFD142" s="4"/>
      <c r="FFE142" s="4"/>
      <c r="FFF142" s="4"/>
      <c r="FFG142" s="4"/>
      <c r="FFH142" s="4"/>
      <c r="FFI142" s="4"/>
      <c r="FFJ142" s="4"/>
      <c r="FFK142" s="4"/>
      <c r="FFL142" s="4"/>
      <c r="FFM142" s="4"/>
      <c r="FFN142" s="4"/>
      <c r="FFO142" s="4"/>
      <c r="FFP142" s="4"/>
      <c r="FFQ142" s="4"/>
      <c r="FFR142" s="4"/>
      <c r="FFS142" s="4"/>
      <c r="FFT142" s="4"/>
      <c r="FFU142" s="4"/>
      <c r="FFV142" s="4"/>
      <c r="FFW142" s="4"/>
      <c r="FFX142" s="4"/>
      <c r="FFY142" s="4"/>
      <c r="FFZ142" s="4"/>
      <c r="FGA142" s="4"/>
      <c r="FGB142" s="4"/>
      <c r="FGC142" s="4"/>
      <c r="FGD142" s="4"/>
      <c r="FGE142" s="4"/>
      <c r="FGF142" s="4"/>
      <c r="FGG142" s="4"/>
      <c r="FGH142" s="4"/>
      <c r="FGI142" s="4"/>
      <c r="FGJ142" s="4"/>
      <c r="FGK142" s="4"/>
      <c r="FGL142" s="4"/>
      <c r="FGM142" s="4"/>
      <c r="FGN142" s="4"/>
      <c r="FGO142" s="4"/>
      <c r="FGP142" s="4"/>
      <c r="FGQ142" s="4"/>
      <c r="FGR142" s="4"/>
      <c r="FGS142" s="4"/>
      <c r="FGT142" s="4"/>
      <c r="FGU142" s="4"/>
      <c r="FGV142" s="4"/>
      <c r="FGW142" s="4"/>
      <c r="FGX142" s="4"/>
      <c r="FGY142" s="4"/>
      <c r="FGZ142" s="4"/>
      <c r="FHA142" s="4"/>
      <c r="FHB142" s="4"/>
      <c r="FHC142" s="4"/>
      <c r="FHD142" s="4"/>
      <c r="FHE142" s="4"/>
      <c r="FHF142" s="4"/>
      <c r="FHG142" s="4"/>
      <c r="FHH142" s="4"/>
      <c r="FHI142" s="4"/>
      <c r="FHJ142" s="4"/>
      <c r="FHK142" s="4"/>
      <c r="FHL142" s="4"/>
      <c r="FHM142" s="4"/>
      <c r="FHN142" s="4"/>
      <c r="FHO142" s="4"/>
      <c r="FHP142" s="4"/>
      <c r="FHQ142" s="4"/>
      <c r="FHR142" s="4"/>
      <c r="FHS142" s="4"/>
      <c r="FHT142" s="4"/>
      <c r="FHU142" s="4"/>
      <c r="FHV142" s="4"/>
      <c r="FHW142" s="4"/>
      <c r="FHX142" s="4"/>
      <c r="FHY142" s="4"/>
      <c r="FHZ142" s="4"/>
      <c r="FIA142" s="4"/>
      <c r="FIB142" s="4"/>
      <c r="FIC142" s="4"/>
      <c r="FID142" s="4"/>
      <c r="FIE142" s="4"/>
      <c r="FIF142" s="4"/>
      <c r="FIG142" s="4"/>
      <c r="FIH142" s="4"/>
      <c r="FII142" s="4"/>
      <c r="FIJ142" s="4"/>
      <c r="FIK142" s="4"/>
      <c r="FIL142" s="4"/>
      <c r="FIM142" s="4"/>
      <c r="FIN142" s="4"/>
      <c r="FIO142" s="4"/>
      <c r="FIP142" s="4"/>
      <c r="FIQ142" s="78"/>
      <c r="FIR142" s="78"/>
      <c r="FIS142" s="78"/>
      <c r="FIT142" s="78"/>
      <c r="FIU142" s="78"/>
      <c r="FIV142" s="78"/>
      <c r="FIW142" s="4"/>
      <c r="FIX142" s="4"/>
      <c r="FIY142" s="4"/>
      <c r="FIZ142" s="4"/>
      <c r="FJA142" s="4"/>
      <c r="FJB142" s="4"/>
      <c r="FJC142" s="4"/>
      <c r="FJD142" s="4"/>
      <c r="FJE142" s="4"/>
      <c r="FJF142" s="4"/>
      <c r="FJG142" s="4"/>
      <c r="FJH142" s="4"/>
      <c r="FJI142" s="4"/>
      <c r="FJJ142" s="4"/>
      <c r="FJK142" s="4"/>
      <c r="FJL142" s="4"/>
      <c r="FJM142" s="4"/>
      <c r="FJN142" s="4"/>
      <c r="FJO142" s="4"/>
      <c r="FJP142" s="4"/>
      <c r="FJQ142" s="4"/>
      <c r="FJR142" s="4"/>
      <c r="FJS142" s="4"/>
      <c r="FJT142" s="4"/>
      <c r="FJU142" s="4"/>
      <c r="FJV142" s="4"/>
      <c r="FJW142" s="4"/>
      <c r="FJX142" s="4"/>
      <c r="FJY142" s="4"/>
      <c r="FJZ142" s="4"/>
      <c r="FKA142" s="4"/>
      <c r="FKB142" s="4"/>
      <c r="FKC142" s="4"/>
      <c r="FKD142" s="4"/>
      <c r="FKE142" s="4"/>
      <c r="FKF142" s="4"/>
      <c r="FKG142" s="4"/>
      <c r="FKH142" s="4"/>
      <c r="FKI142" s="4"/>
      <c r="FKJ142" s="4"/>
      <c r="FKK142" s="4"/>
      <c r="FKL142" s="4"/>
      <c r="FKM142" s="4"/>
      <c r="FKN142" s="4"/>
      <c r="FKO142" s="4"/>
      <c r="FKP142" s="4"/>
      <c r="FKQ142" s="4"/>
      <c r="FKR142" s="4"/>
      <c r="FKS142" s="4"/>
      <c r="FKT142" s="4"/>
      <c r="FKU142" s="4"/>
      <c r="FKV142" s="4"/>
      <c r="FKW142" s="4"/>
      <c r="FKX142" s="4"/>
      <c r="FKY142" s="4"/>
      <c r="FKZ142" s="4"/>
      <c r="FLA142" s="4"/>
      <c r="FLB142" s="4"/>
      <c r="FLC142" s="4"/>
      <c r="FLD142" s="4"/>
      <c r="FLE142" s="4"/>
      <c r="FLF142" s="4"/>
      <c r="FLG142" s="4"/>
      <c r="FLH142" s="4"/>
      <c r="FLI142" s="4"/>
      <c r="FLJ142" s="4"/>
      <c r="FLK142" s="4"/>
      <c r="FLL142" s="4"/>
      <c r="FLM142" s="4"/>
      <c r="FLN142" s="4"/>
      <c r="FLO142" s="4"/>
      <c r="FLP142" s="4"/>
      <c r="FLQ142" s="4"/>
      <c r="FLR142" s="4"/>
      <c r="FLS142" s="4"/>
      <c r="FLT142" s="4"/>
      <c r="FLU142" s="4"/>
      <c r="FLV142" s="4"/>
      <c r="FLW142" s="4"/>
      <c r="FLX142" s="4"/>
      <c r="FLY142" s="4"/>
      <c r="FLZ142" s="4"/>
      <c r="FMA142" s="4"/>
      <c r="FMB142" s="4"/>
      <c r="FMC142" s="4"/>
      <c r="FMD142" s="4"/>
      <c r="FME142" s="4"/>
      <c r="FMF142" s="4"/>
      <c r="FMG142" s="4"/>
      <c r="FMH142" s="4"/>
      <c r="FMI142" s="4"/>
      <c r="FMJ142" s="4"/>
      <c r="FMK142" s="4"/>
      <c r="FML142" s="4"/>
      <c r="FMM142" s="4"/>
      <c r="FMN142" s="4"/>
      <c r="FMO142" s="4"/>
      <c r="FMP142" s="4"/>
      <c r="FMQ142" s="4"/>
      <c r="FMR142" s="4"/>
      <c r="FMS142" s="4"/>
      <c r="FMT142" s="4"/>
      <c r="FMU142" s="4"/>
      <c r="FMV142" s="4"/>
      <c r="FMW142" s="4"/>
      <c r="FMX142" s="4"/>
      <c r="FMY142" s="4"/>
      <c r="FMZ142" s="4"/>
      <c r="FNA142" s="4"/>
      <c r="FNB142" s="4"/>
      <c r="FNC142" s="4"/>
      <c r="FND142" s="4"/>
      <c r="FNE142" s="4"/>
      <c r="FNF142" s="4"/>
      <c r="FNG142" s="4"/>
      <c r="FNH142" s="4"/>
      <c r="FNI142" s="4"/>
      <c r="FNJ142" s="4"/>
      <c r="FNK142" s="4"/>
      <c r="FNL142" s="4"/>
      <c r="FNM142" s="4"/>
      <c r="FNN142" s="4"/>
      <c r="FNO142" s="4"/>
      <c r="FNP142" s="4"/>
      <c r="FNQ142" s="4"/>
      <c r="FNR142" s="4"/>
      <c r="FNS142" s="4"/>
      <c r="FNT142" s="4"/>
      <c r="FNU142" s="4"/>
      <c r="FNV142" s="4"/>
      <c r="FNW142" s="4"/>
      <c r="FNX142" s="4"/>
      <c r="FNY142" s="4"/>
      <c r="FNZ142" s="4"/>
      <c r="FOA142" s="4"/>
      <c r="FOB142" s="4"/>
      <c r="FOC142" s="4"/>
      <c r="FOD142" s="4"/>
      <c r="FOE142" s="4"/>
      <c r="FOF142" s="4"/>
      <c r="FOG142" s="4"/>
      <c r="FOH142" s="4"/>
      <c r="FOI142" s="4"/>
      <c r="FOJ142" s="4"/>
      <c r="FOK142" s="4"/>
      <c r="FOL142" s="4"/>
      <c r="FOM142" s="4"/>
      <c r="FON142" s="4"/>
      <c r="FOO142" s="4"/>
      <c r="FOP142" s="4"/>
      <c r="FOQ142" s="4"/>
      <c r="FOR142" s="4"/>
      <c r="FOS142" s="4"/>
      <c r="FOT142" s="4"/>
      <c r="FOU142" s="4"/>
      <c r="FOV142" s="4"/>
      <c r="FOW142" s="4"/>
      <c r="FOX142" s="4"/>
      <c r="FOY142" s="4"/>
      <c r="FOZ142" s="4"/>
      <c r="FPA142" s="4"/>
      <c r="FPB142" s="4"/>
      <c r="FPC142" s="4"/>
      <c r="FPD142" s="4"/>
      <c r="FPE142" s="4"/>
      <c r="FPF142" s="4"/>
      <c r="FPG142" s="4"/>
      <c r="FPH142" s="4"/>
      <c r="FPI142" s="4"/>
      <c r="FPJ142" s="4"/>
      <c r="FPK142" s="4"/>
      <c r="FPL142" s="4"/>
      <c r="FPM142" s="4"/>
      <c r="FPN142" s="4"/>
      <c r="FPO142" s="4"/>
      <c r="FPP142" s="4"/>
      <c r="FPQ142" s="4"/>
      <c r="FPR142" s="4"/>
      <c r="FPS142" s="4"/>
      <c r="FPT142" s="4"/>
      <c r="FPU142" s="4"/>
      <c r="FPV142" s="4"/>
      <c r="FPW142" s="4"/>
      <c r="FPX142" s="4"/>
      <c r="FPY142" s="4"/>
      <c r="FPZ142" s="4"/>
      <c r="FQA142" s="4"/>
      <c r="FQB142" s="4"/>
      <c r="FQC142" s="4"/>
      <c r="FQD142" s="4"/>
      <c r="FQE142" s="4"/>
      <c r="FQF142" s="4"/>
      <c r="FQG142" s="4"/>
      <c r="FQH142" s="4"/>
      <c r="FQI142" s="4"/>
      <c r="FQJ142" s="4"/>
      <c r="FQK142" s="4"/>
      <c r="FQL142" s="4"/>
      <c r="FQM142" s="4"/>
      <c r="FQN142" s="4"/>
      <c r="FQO142" s="4"/>
      <c r="FQP142" s="4"/>
      <c r="FQQ142" s="4"/>
      <c r="FQR142" s="4"/>
      <c r="FQS142" s="4"/>
      <c r="FQT142" s="4"/>
      <c r="FQU142" s="4"/>
      <c r="FQV142" s="4"/>
      <c r="FQW142" s="4"/>
      <c r="FQX142" s="4"/>
      <c r="FQY142" s="4"/>
      <c r="FQZ142" s="4"/>
      <c r="FRA142" s="4"/>
      <c r="FRB142" s="4"/>
      <c r="FRC142" s="4"/>
      <c r="FRD142" s="4"/>
      <c r="FRE142" s="4"/>
      <c r="FRF142" s="4"/>
      <c r="FRG142" s="4"/>
      <c r="FRH142" s="4"/>
      <c r="FRI142" s="4"/>
      <c r="FRJ142" s="4"/>
      <c r="FRK142" s="4"/>
      <c r="FRL142" s="4"/>
      <c r="FRM142" s="4"/>
      <c r="FRN142" s="4"/>
      <c r="FRO142" s="4"/>
      <c r="FRP142" s="4"/>
      <c r="FRQ142" s="4"/>
      <c r="FRR142" s="4"/>
      <c r="FRS142" s="4"/>
      <c r="FRT142" s="4"/>
      <c r="FRU142" s="4"/>
      <c r="FRV142" s="4"/>
      <c r="FRW142" s="4"/>
      <c r="FRX142" s="4"/>
      <c r="FRY142" s="4"/>
      <c r="FRZ142" s="4"/>
      <c r="FSA142" s="4"/>
      <c r="FSB142" s="4"/>
      <c r="FSC142" s="4"/>
      <c r="FSD142" s="4"/>
      <c r="FSE142" s="4"/>
      <c r="FSF142" s="4"/>
      <c r="FSG142" s="4"/>
      <c r="FSH142" s="4"/>
      <c r="FSI142" s="4"/>
      <c r="FSJ142" s="4"/>
      <c r="FSK142" s="4"/>
      <c r="FSL142" s="4"/>
      <c r="FSM142" s="78"/>
      <c r="FSN142" s="78"/>
      <c r="FSO142" s="78"/>
      <c r="FSP142" s="78"/>
      <c r="FSQ142" s="78"/>
      <c r="FSR142" s="78"/>
      <c r="FSS142" s="4"/>
      <c r="FST142" s="4"/>
      <c r="FSU142" s="4"/>
      <c r="FSV142" s="4"/>
      <c r="FSW142" s="4"/>
      <c r="FSX142" s="4"/>
      <c r="FSY142" s="4"/>
      <c r="FSZ142" s="4"/>
      <c r="FTA142" s="4"/>
      <c r="FTB142" s="4"/>
      <c r="FTC142" s="4"/>
      <c r="FTD142" s="4"/>
      <c r="FTE142" s="4"/>
      <c r="FTF142" s="4"/>
      <c r="FTG142" s="4"/>
      <c r="FTH142" s="4"/>
      <c r="FTI142" s="4"/>
      <c r="FTJ142" s="4"/>
      <c r="FTK142" s="4"/>
      <c r="FTL142" s="4"/>
      <c r="FTM142" s="4"/>
      <c r="FTN142" s="4"/>
      <c r="FTO142" s="4"/>
      <c r="FTP142" s="4"/>
      <c r="FTQ142" s="4"/>
      <c r="FTR142" s="4"/>
      <c r="FTS142" s="4"/>
      <c r="FTT142" s="4"/>
      <c r="FTU142" s="4"/>
      <c r="FTV142" s="4"/>
      <c r="FTW142" s="4"/>
      <c r="FTX142" s="4"/>
      <c r="FTY142" s="4"/>
      <c r="FTZ142" s="4"/>
      <c r="FUA142" s="4"/>
      <c r="FUB142" s="4"/>
      <c r="FUC142" s="4"/>
      <c r="FUD142" s="4"/>
      <c r="FUE142" s="4"/>
      <c r="FUF142" s="4"/>
      <c r="FUG142" s="4"/>
      <c r="FUH142" s="4"/>
      <c r="FUI142" s="4"/>
      <c r="FUJ142" s="4"/>
      <c r="FUK142" s="4"/>
      <c r="FUL142" s="4"/>
      <c r="FUM142" s="4"/>
      <c r="FUN142" s="4"/>
      <c r="FUO142" s="4"/>
      <c r="FUP142" s="4"/>
      <c r="FUQ142" s="4"/>
      <c r="FUR142" s="4"/>
      <c r="FUS142" s="4"/>
      <c r="FUT142" s="4"/>
      <c r="FUU142" s="4"/>
      <c r="FUV142" s="4"/>
      <c r="FUW142" s="4"/>
      <c r="FUX142" s="4"/>
      <c r="FUY142" s="4"/>
      <c r="FUZ142" s="4"/>
      <c r="FVA142" s="4"/>
      <c r="FVB142" s="4"/>
      <c r="FVC142" s="4"/>
      <c r="FVD142" s="4"/>
      <c r="FVE142" s="4"/>
      <c r="FVF142" s="4"/>
      <c r="FVG142" s="4"/>
      <c r="FVH142" s="4"/>
      <c r="FVI142" s="4"/>
      <c r="FVJ142" s="4"/>
      <c r="FVK142" s="4"/>
      <c r="FVL142" s="4"/>
      <c r="FVM142" s="4"/>
      <c r="FVN142" s="4"/>
      <c r="FVO142" s="4"/>
      <c r="FVP142" s="4"/>
      <c r="FVQ142" s="4"/>
      <c r="FVR142" s="4"/>
      <c r="FVS142" s="4"/>
      <c r="FVT142" s="4"/>
      <c r="FVU142" s="4"/>
      <c r="FVV142" s="4"/>
      <c r="FVW142" s="4"/>
      <c r="FVX142" s="4"/>
      <c r="FVY142" s="4"/>
      <c r="FVZ142" s="4"/>
      <c r="FWA142" s="4"/>
      <c r="FWB142" s="4"/>
      <c r="FWC142" s="4"/>
      <c r="FWD142" s="4"/>
      <c r="FWE142" s="4"/>
      <c r="FWF142" s="4"/>
      <c r="FWG142" s="4"/>
      <c r="FWH142" s="4"/>
      <c r="FWI142" s="4"/>
      <c r="FWJ142" s="4"/>
      <c r="FWK142" s="4"/>
      <c r="FWL142" s="4"/>
      <c r="FWM142" s="4"/>
      <c r="FWN142" s="4"/>
      <c r="FWO142" s="4"/>
      <c r="FWP142" s="4"/>
      <c r="FWQ142" s="4"/>
      <c r="FWR142" s="4"/>
      <c r="FWS142" s="4"/>
      <c r="FWT142" s="4"/>
      <c r="FWU142" s="4"/>
      <c r="FWV142" s="4"/>
      <c r="FWW142" s="4"/>
      <c r="FWX142" s="4"/>
      <c r="FWY142" s="4"/>
      <c r="FWZ142" s="4"/>
      <c r="FXA142" s="4"/>
      <c r="FXB142" s="4"/>
      <c r="FXC142" s="4"/>
      <c r="FXD142" s="4"/>
      <c r="FXE142" s="4"/>
      <c r="FXF142" s="4"/>
      <c r="FXG142" s="4"/>
      <c r="FXH142" s="4"/>
      <c r="FXI142" s="4"/>
      <c r="FXJ142" s="4"/>
      <c r="FXK142" s="4"/>
      <c r="FXL142" s="4"/>
      <c r="FXM142" s="4"/>
      <c r="FXN142" s="4"/>
      <c r="FXO142" s="4"/>
      <c r="FXP142" s="4"/>
      <c r="FXQ142" s="4"/>
      <c r="FXR142" s="4"/>
      <c r="FXS142" s="4"/>
      <c r="FXT142" s="4"/>
      <c r="FXU142" s="4"/>
      <c r="FXV142" s="4"/>
      <c r="FXW142" s="4"/>
      <c r="FXX142" s="4"/>
      <c r="FXY142" s="4"/>
      <c r="FXZ142" s="4"/>
      <c r="FYA142" s="4"/>
      <c r="FYB142" s="4"/>
      <c r="FYC142" s="4"/>
      <c r="FYD142" s="4"/>
      <c r="FYE142" s="4"/>
      <c r="FYF142" s="4"/>
      <c r="FYG142" s="4"/>
      <c r="FYH142" s="4"/>
      <c r="FYI142" s="4"/>
      <c r="FYJ142" s="4"/>
      <c r="FYK142" s="4"/>
      <c r="FYL142" s="4"/>
      <c r="FYM142" s="4"/>
      <c r="FYN142" s="4"/>
      <c r="FYO142" s="4"/>
      <c r="FYP142" s="4"/>
      <c r="FYQ142" s="4"/>
      <c r="FYR142" s="4"/>
      <c r="FYS142" s="4"/>
      <c r="FYT142" s="4"/>
      <c r="FYU142" s="4"/>
      <c r="FYV142" s="4"/>
      <c r="FYW142" s="4"/>
      <c r="FYX142" s="4"/>
      <c r="FYY142" s="4"/>
      <c r="FYZ142" s="4"/>
      <c r="FZA142" s="4"/>
      <c r="FZB142" s="4"/>
      <c r="FZC142" s="4"/>
      <c r="FZD142" s="4"/>
      <c r="FZE142" s="4"/>
      <c r="FZF142" s="4"/>
      <c r="FZG142" s="4"/>
      <c r="FZH142" s="4"/>
      <c r="FZI142" s="4"/>
      <c r="FZJ142" s="4"/>
      <c r="FZK142" s="4"/>
      <c r="FZL142" s="4"/>
      <c r="FZM142" s="4"/>
      <c r="FZN142" s="4"/>
      <c r="FZO142" s="4"/>
      <c r="FZP142" s="4"/>
      <c r="FZQ142" s="4"/>
      <c r="FZR142" s="4"/>
      <c r="FZS142" s="4"/>
      <c r="FZT142" s="4"/>
      <c r="FZU142" s="4"/>
      <c r="FZV142" s="4"/>
      <c r="FZW142" s="4"/>
      <c r="FZX142" s="4"/>
      <c r="FZY142" s="4"/>
      <c r="FZZ142" s="4"/>
      <c r="GAA142" s="4"/>
      <c r="GAB142" s="4"/>
      <c r="GAC142" s="4"/>
      <c r="GAD142" s="4"/>
      <c r="GAE142" s="4"/>
      <c r="GAF142" s="4"/>
      <c r="GAG142" s="4"/>
      <c r="GAH142" s="4"/>
      <c r="GAI142" s="4"/>
      <c r="GAJ142" s="4"/>
      <c r="GAK142" s="4"/>
      <c r="GAL142" s="4"/>
      <c r="GAM142" s="4"/>
      <c r="GAN142" s="4"/>
      <c r="GAO142" s="4"/>
      <c r="GAP142" s="4"/>
      <c r="GAQ142" s="4"/>
      <c r="GAR142" s="4"/>
      <c r="GAS142" s="4"/>
      <c r="GAT142" s="4"/>
      <c r="GAU142" s="4"/>
      <c r="GAV142" s="4"/>
      <c r="GAW142" s="4"/>
      <c r="GAX142" s="4"/>
      <c r="GAY142" s="4"/>
      <c r="GAZ142" s="4"/>
      <c r="GBA142" s="4"/>
      <c r="GBB142" s="4"/>
      <c r="GBC142" s="4"/>
      <c r="GBD142" s="4"/>
      <c r="GBE142" s="4"/>
      <c r="GBF142" s="4"/>
      <c r="GBG142" s="4"/>
      <c r="GBH142" s="4"/>
      <c r="GBI142" s="4"/>
      <c r="GBJ142" s="4"/>
      <c r="GBK142" s="4"/>
      <c r="GBL142" s="4"/>
      <c r="GBM142" s="4"/>
      <c r="GBN142" s="4"/>
      <c r="GBO142" s="4"/>
      <c r="GBP142" s="4"/>
      <c r="GBQ142" s="4"/>
      <c r="GBR142" s="4"/>
      <c r="GBS142" s="4"/>
      <c r="GBT142" s="4"/>
      <c r="GBU142" s="4"/>
      <c r="GBV142" s="4"/>
      <c r="GBW142" s="4"/>
      <c r="GBX142" s="4"/>
      <c r="GBY142" s="4"/>
      <c r="GBZ142" s="4"/>
      <c r="GCA142" s="4"/>
      <c r="GCB142" s="4"/>
      <c r="GCC142" s="4"/>
      <c r="GCD142" s="4"/>
      <c r="GCE142" s="4"/>
      <c r="GCF142" s="4"/>
      <c r="GCG142" s="4"/>
      <c r="GCH142" s="4"/>
      <c r="GCI142" s="78"/>
      <c r="GCJ142" s="78"/>
      <c r="GCK142" s="78"/>
      <c r="GCL142" s="78"/>
      <c r="GCM142" s="78"/>
      <c r="GCN142" s="78"/>
      <c r="GCO142" s="4"/>
      <c r="GCP142" s="4"/>
      <c r="GCQ142" s="4"/>
      <c r="GCR142" s="4"/>
      <c r="GCS142" s="4"/>
      <c r="GCT142" s="4"/>
      <c r="GCU142" s="4"/>
      <c r="GCV142" s="4"/>
      <c r="GCW142" s="4"/>
      <c r="GCX142" s="4"/>
      <c r="GCY142" s="4"/>
      <c r="GCZ142" s="4"/>
      <c r="GDA142" s="4"/>
      <c r="GDB142" s="4"/>
      <c r="GDC142" s="4"/>
      <c r="GDD142" s="4"/>
      <c r="GDE142" s="4"/>
      <c r="GDF142" s="4"/>
      <c r="GDG142" s="4"/>
      <c r="GDH142" s="4"/>
      <c r="GDI142" s="4"/>
      <c r="GDJ142" s="4"/>
      <c r="GDK142" s="4"/>
      <c r="GDL142" s="4"/>
      <c r="GDM142" s="4"/>
      <c r="GDN142" s="4"/>
      <c r="GDO142" s="4"/>
      <c r="GDP142" s="4"/>
      <c r="GDQ142" s="4"/>
      <c r="GDR142" s="4"/>
      <c r="GDS142" s="4"/>
      <c r="GDT142" s="4"/>
      <c r="GDU142" s="4"/>
      <c r="GDV142" s="4"/>
      <c r="GDW142" s="4"/>
      <c r="GDX142" s="4"/>
      <c r="GDY142" s="4"/>
      <c r="GDZ142" s="4"/>
      <c r="GEA142" s="4"/>
      <c r="GEB142" s="4"/>
      <c r="GEC142" s="4"/>
      <c r="GED142" s="4"/>
      <c r="GEE142" s="4"/>
      <c r="GEF142" s="4"/>
      <c r="GEG142" s="4"/>
      <c r="GEH142" s="4"/>
      <c r="GEI142" s="4"/>
      <c r="GEJ142" s="4"/>
      <c r="GEK142" s="4"/>
      <c r="GEL142" s="4"/>
      <c r="GEM142" s="4"/>
      <c r="GEN142" s="4"/>
      <c r="GEO142" s="4"/>
      <c r="GEP142" s="4"/>
      <c r="GEQ142" s="4"/>
      <c r="GER142" s="4"/>
      <c r="GES142" s="4"/>
      <c r="GET142" s="4"/>
      <c r="GEU142" s="4"/>
      <c r="GEV142" s="4"/>
      <c r="GEW142" s="4"/>
      <c r="GEX142" s="4"/>
      <c r="GEY142" s="4"/>
      <c r="GEZ142" s="4"/>
      <c r="GFA142" s="4"/>
      <c r="GFB142" s="4"/>
      <c r="GFC142" s="4"/>
      <c r="GFD142" s="4"/>
      <c r="GFE142" s="4"/>
      <c r="GFF142" s="4"/>
      <c r="GFG142" s="4"/>
      <c r="GFH142" s="4"/>
      <c r="GFI142" s="4"/>
      <c r="GFJ142" s="4"/>
      <c r="GFK142" s="4"/>
      <c r="GFL142" s="4"/>
      <c r="GFM142" s="4"/>
      <c r="GFN142" s="4"/>
      <c r="GFO142" s="4"/>
      <c r="GFP142" s="4"/>
      <c r="GFQ142" s="4"/>
      <c r="GFR142" s="4"/>
      <c r="GFS142" s="4"/>
      <c r="GFT142" s="4"/>
      <c r="GFU142" s="4"/>
      <c r="GFV142" s="4"/>
      <c r="GFW142" s="4"/>
      <c r="GFX142" s="4"/>
      <c r="GFY142" s="4"/>
      <c r="GFZ142" s="4"/>
      <c r="GGA142" s="4"/>
      <c r="GGB142" s="4"/>
      <c r="GGC142" s="4"/>
      <c r="GGD142" s="4"/>
      <c r="GGE142" s="4"/>
      <c r="GGF142" s="4"/>
      <c r="GGG142" s="4"/>
      <c r="GGH142" s="4"/>
      <c r="GGI142" s="4"/>
      <c r="GGJ142" s="4"/>
      <c r="GGK142" s="4"/>
      <c r="GGL142" s="4"/>
      <c r="GGM142" s="4"/>
      <c r="GGN142" s="4"/>
      <c r="GGO142" s="4"/>
      <c r="GGP142" s="4"/>
      <c r="GGQ142" s="4"/>
      <c r="GGR142" s="4"/>
      <c r="GGS142" s="4"/>
      <c r="GGT142" s="4"/>
      <c r="GGU142" s="4"/>
      <c r="GGV142" s="4"/>
      <c r="GGW142" s="4"/>
      <c r="GGX142" s="4"/>
      <c r="GGY142" s="4"/>
      <c r="GGZ142" s="4"/>
      <c r="GHA142" s="4"/>
      <c r="GHB142" s="4"/>
      <c r="GHC142" s="4"/>
      <c r="GHD142" s="4"/>
      <c r="GHE142" s="4"/>
      <c r="GHF142" s="4"/>
      <c r="GHG142" s="4"/>
      <c r="GHH142" s="4"/>
      <c r="GHI142" s="4"/>
      <c r="GHJ142" s="4"/>
      <c r="GHK142" s="4"/>
      <c r="GHL142" s="4"/>
      <c r="GHM142" s="4"/>
      <c r="GHN142" s="4"/>
      <c r="GHO142" s="4"/>
      <c r="GHP142" s="4"/>
      <c r="GHQ142" s="4"/>
      <c r="GHR142" s="4"/>
      <c r="GHS142" s="4"/>
      <c r="GHT142" s="4"/>
      <c r="GHU142" s="4"/>
      <c r="GHV142" s="4"/>
      <c r="GHW142" s="4"/>
      <c r="GHX142" s="4"/>
      <c r="GHY142" s="4"/>
      <c r="GHZ142" s="4"/>
      <c r="GIA142" s="4"/>
      <c r="GIB142" s="4"/>
      <c r="GIC142" s="4"/>
      <c r="GID142" s="4"/>
      <c r="GIE142" s="4"/>
      <c r="GIF142" s="4"/>
      <c r="GIG142" s="4"/>
      <c r="GIH142" s="4"/>
      <c r="GII142" s="4"/>
      <c r="GIJ142" s="4"/>
      <c r="GIK142" s="4"/>
      <c r="GIL142" s="4"/>
      <c r="GIM142" s="4"/>
      <c r="GIN142" s="4"/>
      <c r="GIO142" s="4"/>
      <c r="GIP142" s="4"/>
      <c r="GIQ142" s="4"/>
      <c r="GIR142" s="4"/>
      <c r="GIS142" s="4"/>
      <c r="GIT142" s="4"/>
      <c r="GIU142" s="4"/>
      <c r="GIV142" s="4"/>
      <c r="GIW142" s="4"/>
      <c r="GIX142" s="4"/>
      <c r="GIY142" s="4"/>
      <c r="GIZ142" s="4"/>
      <c r="GJA142" s="4"/>
      <c r="GJB142" s="4"/>
      <c r="GJC142" s="4"/>
      <c r="GJD142" s="4"/>
      <c r="GJE142" s="4"/>
      <c r="GJF142" s="4"/>
      <c r="GJG142" s="4"/>
      <c r="GJH142" s="4"/>
      <c r="GJI142" s="4"/>
      <c r="GJJ142" s="4"/>
      <c r="GJK142" s="4"/>
      <c r="GJL142" s="4"/>
      <c r="GJM142" s="4"/>
      <c r="GJN142" s="4"/>
      <c r="GJO142" s="4"/>
      <c r="GJP142" s="4"/>
      <c r="GJQ142" s="4"/>
      <c r="GJR142" s="4"/>
      <c r="GJS142" s="4"/>
      <c r="GJT142" s="4"/>
      <c r="GJU142" s="4"/>
      <c r="GJV142" s="4"/>
      <c r="GJW142" s="4"/>
      <c r="GJX142" s="4"/>
      <c r="GJY142" s="4"/>
      <c r="GJZ142" s="4"/>
      <c r="GKA142" s="4"/>
      <c r="GKB142" s="4"/>
      <c r="GKC142" s="4"/>
      <c r="GKD142" s="4"/>
      <c r="GKE142" s="4"/>
      <c r="GKF142" s="4"/>
      <c r="GKG142" s="4"/>
      <c r="GKH142" s="4"/>
      <c r="GKI142" s="4"/>
      <c r="GKJ142" s="4"/>
      <c r="GKK142" s="4"/>
      <c r="GKL142" s="4"/>
      <c r="GKM142" s="4"/>
      <c r="GKN142" s="4"/>
      <c r="GKO142" s="4"/>
      <c r="GKP142" s="4"/>
      <c r="GKQ142" s="4"/>
      <c r="GKR142" s="4"/>
      <c r="GKS142" s="4"/>
      <c r="GKT142" s="4"/>
      <c r="GKU142" s="4"/>
      <c r="GKV142" s="4"/>
      <c r="GKW142" s="4"/>
      <c r="GKX142" s="4"/>
      <c r="GKY142" s="4"/>
      <c r="GKZ142" s="4"/>
      <c r="GLA142" s="4"/>
      <c r="GLB142" s="4"/>
      <c r="GLC142" s="4"/>
      <c r="GLD142" s="4"/>
      <c r="GLE142" s="4"/>
      <c r="GLF142" s="4"/>
      <c r="GLG142" s="4"/>
      <c r="GLH142" s="4"/>
      <c r="GLI142" s="4"/>
      <c r="GLJ142" s="4"/>
      <c r="GLK142" s="4"/>
      <c r="GLL142" s="4"/>
      <c r="GLM142" s="4"/>
      <c r="GLN142" s="4"/>
      <c r="GLO142" s="4"/>
      <c r="GLP142" s="4"/>
      <c r="GLQ142" s="4"/>
      <c r="GLR142" s="4"/>
      <c r="GLS142" s="4"/>
      <c r="GLT142" s="4"/>
      <c r="GLU142" s="4"/>
      <c r="GLV142" s="4"/>
      <c r="GLW142" s="4"/>
      <c r="GLX142" s="4"/>
      <c r="GLY142" s="4"/>
      <c r="GLZ142" s="4"/>
      <c r="GMA142" s="4"/>
      <c r="GMB142" s="4"/>
      <c r="GMC142" s="4"/>
      <c r="GMD142" s="4"/>
      <c r="GME142" s="78"/>
      <c r="GMF142" s="78"/>
      <c r="GMG142" s="78"/>
      <c r="GMH142" s="78"/>
      <c r="GMI142" s="78"/>
      <c r="GMJ142" s="78"/>
      <c r="GMK142" s="4"/>
      <c r="GML142" s="4"/>
      <c r="GMM142" s="4"/>
      <c r="GMN142" s="4"/>
      <c r="GMO142" s="4"/>
      <c r="GMP142" s="4"/>
      <c r="GMQ142" s="4"/>
      <c r="GMR142" s="4"/>
      <c r="GMS142" s="4"/>
      <c r="GMT142" s="4"/>
      <c r="GMU142" s="4"/>
      <c r="GMV142" s="4"/>
      <c r="GMW142" s="4"/>
      <c r="GMX142" s="4"/>
      <c r="GMY142" s="4"/>
      <c r="GMZ142" s="4"/>
      <c r="GNA142" s="4"/>
      <c r="GNB142" s="4"/>
      <c r="GNC142" s="4"/>
      <c r="GND142" s="4"/>
      <c r="GNE142" s="4"/>
      <c r="GNF142" s="4"/>
      <c r="GNG142" s="4"/>
      <c r="GNH142" s="4"/>
      <c r="GNI142" s="4"/>
      <c r="GNJ142" s="4"/>
      <c r="GNK142" s="4"/>
      <c r="GNL142" s="4"/>
      <c r="GNM142" s="4"/>
      <c r="GNN142" s="4"/>
      <c r="GNO142" s="4"/>
      <c r="GNP142" s="4"/>
      <c r="GNQ142" s="4"/>
      <c r="GNR142" s="4"/>
      <c r="GNS142" s="4"/>
      <c r="GNT142" s="4"/>
      <c r="GNU142" s="4"/>
      <c r="GNV142" s="4"/>
      <c r="GNW142" s="4"/>
      <c r="GNX142" s="4"/>
      <c r="GNY142" s="4"/>
      <c r="GNZ142" s="4"/>
      <c r="GOA142" s="4"/>
      <c r="GOB142" s="4"/>
      <c r="GOC142" s="4"/>
      <c r="GOD142" s="4"/>
      <c r="GOE142" s="4"/>
      <c r="GOF142" s="4"/>
      <c r="GOG142" s="4"/>
      <c r="GOH142" s="4"/>
      <c r="GOI142" s="4"/>
      <c r="GOJ142" s="4"/>
      <c r="GOK142" s="4"/>
      <c r="GOL142" s="4"/>
      <c r="GOM142" s="4"/>
      <c r="GON142" s="4"/>
      <c r="GOO142" s="4"/>
      <c r="GOP142" s="4"/>
      <c r="GOQ142" s="4"/>
      <c r="GOR142" s="4"/>
      <c r="GOS142" s="4"/>
      <c r="GOT142" s="4"/>
      <c r="GOU142" s="4"/>
      <c r="GOV142" s="4"/>
      <c r="GOW142" s="4"/>
      <c r="GOX142" s="4"/>
      <c r="GOY142" s="4"/>
      <c r="GOZ142" s="4"/>
      <c r="GPA142" s="4"/>
      <c r="GPB142" s="4"/>
      <c r="GPC142" s="4"/>
      <c r="GPD142" s="4"/>
      <c r="GPE142" s="4"/>
      <c r="GPF142" s="4"/>
      <c r="GPG142" s="4"/>
      <c r="GPH142" s="4"/>
      <c r="GPI142" s="4"/>
      <c r="GPJ142" s="4"/>
      <c r="GPK142" s="4"/>
      <c r="GPL142" s="4"/>
      <c r="GPM142" s="4"/>
      <c r="GPN142" s="4"/>
      <c r="GPO142" s="4"/>
      <c r="GPP142" s="4"/>
      <c r="GPQ142" s="4"/>
      <c r="GPR142" s="4"/>
      <c r="GPS142" s="4"/>
      <c r="GPT142" s="4"/>
      <c r="GPU142" s="4"/>
      <c r="GPV142" s="4"/>
      <c r="GPW142" s="4"/>
      <c r="GPX142" s="4"/>
      <c r="GPY142" s="4"/>
      <c r="GPZ142" s="4"/>
      <c r="GQA142" s="4"/>
      <c r="GQB142" s="4"/>
      <c r="GQC142" s="4"/>
      <c r="GQD142" s="4"/>
      <c r="GQE142" s="4"/>
      <c r="GQF142" s="4"/>
      <c r="GQG142" s="4"/>
      <c r="GQH142" s="4"/>
      <c r="GQI142" s="4"/>
      <c r="GQJ142" s="4"/>
      <c r="GQK142" s="4"/>
      <c r="GQL142" s="4"/>
      <c r="GQM142" s="4"/>
      <c r="GQN142" s="4"/>
      <c r="GQO142" s="4"/>
      <c r="GQP142" s="4"/>
      <c r="GQQ142" s="4"/>
      <c r="GQR142" s="4"/>
      <c r="GQS142" s="4"/>
      <c r="GQT142" s="4"/>
      <c r="GQU142" s="4"/>
      <c r="GQV142" s="4"/>
      <c r="GQW142" s="4"/>
      <c r="GQX142" s="4"/>
      <c r="GQY142" s="4"/>
      <c r="GQZ142" s="4"/>
      <c r="GRA142" s="4"/>
      <c r="GRB142" s="4"/>
      <c r="GRC142" s="4"/>
      <c r="GRD142" s="4"/>
      <c r="GRE142" s="4"/>
      <c r="GRF142" s="4"/>
      <c r="GRG142" s="4"/>
      <c r="GRH142" s="4"/>
      <c r="GRI142" s="4"/>
      <c r="GRJ142" s="4"/>
      <c r="GRK142" s="4"/>
      <c r="GRL142" s="4"/>
      <c r="GRM142" s="4"/>
      <c r="GRN142" s="4"/>
      <c r="GRO142" s="4"/>
      <c r="GRP142" s="4"/>
      <c r="GRQ142" s="4"/>
      <c r="GRR142" s="4"/>
      <c r="GRS142" s="4"/>
      <c r="GRT142" s="4"/>
      <c r="GRU142" s="4"/>
      <c r="GRV142" s="4"/>
      <c r="GRW142" s="4"/>
      <c r="GRX142" s="4"/>
      <c r="GRY142" s="4"/>
      <c r="GRZ142" s="4"/>
      <c r="GSA142" s="4"/>
      <c r="GSB142" s="4"/>
      <c r="GSC142" s="4"/>
      <c r="GSD142" s="4"/>
      <c r="GSE142" s="4"/>
      <c r="GSF142" s="4"/>
      <c r="GSG142" s="4"/>
      <c r="GSH142" s="4"/>
      <c r="GSI142" s="4"/>
      <c r="GSJ142" s="4"/>
      <c r="GSK142" s="4"/>
      <c r="GSL142" s="4"/>
      <c r="GSM142" s="4"/>
      <c r="GSN142" s="4"/>
      <c r="GSO142" s="4"/>
      <c r="GSP142" s="4"/>
      <c r="GSQ142" s="4"/>
      <c r="GSR142" s="4"/>
      <c r="GSS142" s="4"/>
      <c r="GST142" s="4"/>
      <c r="GSU142" s="4"/>
      <c r="GSV142" s="4"/>
      <c r="GSW142" s="4"/>
      <c r="GSX142" s="4"/>
      <c r="GSY142" s="4"/>
      <c r="GSZ142" s="4"/>
      <c r="GTA142" s="4"/>
      <c r="GTB142" s="4"/>
      <c r="GTC142" s="4"/>
      <c r="GTD142" s="4"/>
      <c r="GTE142" s="4"/>
      <c r="GTF142" s="4"/>
      <c r="GTG142" s="4"/>
      <c r="GTH142" s="4"/>
      <c r="GTI142" s="4"/>
      <c r="GTJ142" s="4"/>
      <c r="GTK142" s="4"/>
      <c r="GTL142" s="4"/>
      <c r="GTM142" s="4"/>
      <c r="GTN142" s="4"/>
      <c r="GTO142" s="4"/>
      <c r="GTP142" s="4"/>
      <c r="GTQ142" s="4"/>
      <c r="GTR142" s="4"/>
      <c r="GTS142" s="4"/>
      <c r="GTT142" s="4"/>
      <c r="GTU142" s="4"/>
      <c r="GTV142" s="4"/>
      <c r="GTW142" s="4"/>
      <c r="GTX142" s="4"/>
      <c r="GTY142" s="4"/>
      <c r="GTZ142" s="4"/>
      <c r="GUA142" s="4"/>
      <c r="GUB142" s="4"/>
      <c r="GUC142" s="4"/>
      <c r="GUD142" s="4"/>
      <c r="GUE142" s="4"/>
      <c r="GUF142" s="4"/>
      <c r="GUG142" s="4"/>
      <c r="GUH142" s="4"/>
      <c r="GUI142" s="4"/>
      <c r="GUJ142" s="4"/>
      <c r="GUK142" s="4"/>
      <c r="GUL142" s="4"/>
      <c r="GUM142" s="4"/>
      <c r="GUN142" s="4"/>
      <c r="GUO142" s="4"/>
      <c r="GUP142" s="4"/>
      <c r="GUQ142" s="4"/>
      <c r="GUR142" s="4"/>
      <c r="GUS142" s="4"/>
      <c r="GUT142" s="4"/>
      <c r="GUU142" s="4"/>
      <c r="GUV142" s="4"/>
      <c r="GUW142" s="4"/>
      <c r="GUX142" s="4"/>
      <c r="GUY142" s="4"/>
      <c r="GUZ142" s="4"/>
      <c r="GVA142" s="4"/>
      <c r="GVB142" s="4"/>
      <c r="GVC142" s="4"/>
      <c r="GVD142" s="4"/>
      <c r="GVE142" s="4"/>
      <c r="GVF142" s="4"/>
      <c r="GVG142" s="4"/>
      <c r="GVH142" s="4"/>
      <c r="GVI142" s="4"/>
      <c r="GVJ142" s="4"/>
      <c r="GVK142" s="4"/>
      <c r="GVL142" s="4"/>
      <c r="GVM142" s="4"/>
      <c r="GVN142" s="4"/>
      <c r="GVO142" s="4"/>
      <c r="GVP142" s="4"/>
      <c r="GVQ142" s="4"/>
      <c r="GVR142" s="4"/>
      <c r="GVS142" s="4"/>
      <c r="GVT142" s="4"/>
      <c r="GVU142" s="4"/>
      <c r="GVV142" s="4"/>
      <c r="GVW142" s="4"/>
      <c r="GVX142" s="4"/>
      <c r="GVY142" s="4"/>
      <c r="GVZ142" s="4"/>
      <c r="GWA142" s="78"/>
      <c r="GWB142" s="78"/>
      <c r="GWC142" s="78"/>
      <c r="GWD142" s="78"/>
      <c r="GWE142" s="78"/>
      <c r="GWF142" s="78"/>
      <c r="GWG142" s="4"/>
      <c r="GWH142" s="4"/>
      <c r="GWI142" s="4"/>
      <c r="GWJ142" s="4"/>
      <c r="GWK142" s="4"/>
      <c r="GWL142" s="4"/>
      <c r="GWM142" s="4"/>
      <c r="GWN142" s="4"/>
      <c r="GWO142" s="4"/>
      <c r="GWP142" s="4"/>
      <c r="GWQ142" s="4"/>
      <c r="GWR142" s="4"/>
      <c r="GWS142" s="4"/>
      <c r="GWT142" s="4"/>
      <c r="GWU142" s="4"/>
      <c r="GWV142" s="4"/>
      <c r="GWW142" s="4"/>
      <c r="GWX142" s="4"/>
      <c r="GWY142" s="4"/>
      <c r="GWZ142" s="4"/>
      <c r="GXA142" s="4"/>
      <c r="GXB142" s="4"/>
      <c r="GXC142" s="4"/>
      <c r="GXD142" s="4"/>
      <c r="GXE142" s="4"/>
      <c r="GXF142" s="4"/>
      <c r="GXG142" s="4"/>
      <c r="GXH142" s="4"/>
      <c r="GXI142" s="4"/>
      <c r="GXJ142" s="4"/>
      <c r="GXK142" s="4"/>
      <c r="GXL142" s="4"/>
      <c r="GXM142" s="4"/>
      <c r="GXN142" s="4"/>
      <c r="GXO142" s="4"/>
      <c r="GXP142" s="4"/>
      <c r="GXQ142" s="4"/>
      <c r="GXR142" s="4"/>
      <c r="GXS142" s="4"/>
      <c r="GXT142" s="4"/>
      <c r="GXU142" s="4"/>
      <c r="GXV142" s="4"/>
      <c r="GXW142" s="4"/>
      <c r="GXX142" s="4"/>
      <c r="GXY142" s="4"/>
      <c r="GXZ142" s="4"/>
      <c r="GYA142" s="4"/>
      <c r="GYB142" s="4"/>
      <c r="GYC142" s="4"/>
      <c r="GYD142" s="4"/>
      <c r="GYE142" s="4"/>
      <c r="GYF142" s="4"/>
      <c r="GYG142" s="4"/>
      <c r="GYH142" s="4"/>
      <c r="GYI142" s="4"/>
      <c r="GYJ142" s="4"/>
      <c r="GYK142" s="4"/>
      <c r="GYL142" s="4"/>
      <c r="GYM142" s="4"/>
      <c r="GYN142" s="4"/>
      <c r="GYO142" s="4"/>
      <c r="GYP142" s="4"/>
      <c r="GYQ142" s="4"/>
      <c r="GYR142" s="4"/>
      <c r="GYS142" s="4"/>
      <c r="GYT142" s="4"/>
      <c r="GYU142" s="4"/>
      <c r="GYV142" s="4"/>
      <c r="GYW142" s="4"/>
      <c r="GYX142" s="4"/>
      <c r="GYY142" s="4"/>
      <c r="GYZ142" s="4"/>
      <c r="GZA142" s="4"/>
      <c r="GZB142" s="4"/>
      <c r="GZC142" s="4"/>
      <c r="GZD142" s="4"/>
      <c r="GZE142" s="4"/>
      <c r="GZF142" s="4"/>
      <c r="GZG142" s="4"/>
      <c r="GZH142" s="4"/>
      <c r="GZI142" s="4"/>
      <c r="GZJ142" s="4"/>
      <c r="GZK142" s="4"/>
      <c r="GZL142" s="4"/>
      <c r="GZM142" s="4"/>
      <c r="GZN142" s="4"/>
      <c r="GZO142" s="4"/>
      <c r="GZP142" s="4"/>
      <c r="GZQ142" s="4"/>
      <c r="GZR142" s="4"/>
      <c r="GZS142" s="4"/>
      <c r="GZT142" s="4"/>
      <c r="GZU142" s="4"/>
      <c r="GZV142" s="4"/>
      <c r="GZW142" s="4"/>
      <c r="GZX142" s="4"/>
      <c r="GZY142" s="4"/>
      <c r="GZZ142" s="4"/>
      <c r="HAA142" s="4"/>
      <c r="HAB142" s="4"/>
      <c r="HAC142" s="4"/>
      <c r="HAD142" s="4"/>
      <c r="HAE142" s="4"/>
      <c r="HAF142" s="4"/>
      <c r="HAG142" s="4"/>
      <c r="HAH142" s="4"/>
      <c r="HAI142" s="4"/>
      <c r="HAJ142" s="4"/>
      <c r="HAK142" s="4"/>
      <c r="HAL142" s="4"/>
      <c r="HAM142" s="4"/>
      <c r="HAN142" s="4"/>
      <c r="HAO142" s="4"/>
      <c r="HAP142" s="4"/>
      <c r="HAQ142" s="4"/>
      <c r="HAR142" s="4"/>
      <c r="HAS142" s="4"/>
      <c r="HAT142" s="4"/>
      <c r="HAU142" s="4"/>
      <c r="HAV142" s="4"/>
      <c r="HAW142" s="4"/>
      <c r="HAX142" s="4"/>
      <c r="HAY142" s="4"/>
      <c r="HAZ142" s="4"/>
      <c r="HBA142" s="4"/>
      <c r="HBB142" s="4"/>
      <c r="HBC142" s="4"/>
      <c r="HBD142" s="4"/>
      <c r="HBE142" s="4"/>
      <c r="HBF142" s="4"/>
      <c r="HBG142" s="4"/>
      <c r="HBH142" s="4"/>
      <c r="HBI142" s="4"/>
      <c r="HBJ142" s="4"/>
      <c r="HBK142" s="4"/>
      <c r="HBL142" s="4"/>
      <c r="HBM142" s="4"/>
      <c r="HBN142" s="4"/>
      <c r="HBO142" s="4"/>
      <c r="HBP142" s="4"/>
      <c r="HBQ142" s="4"/>
      <c r="HBR142" s="4"/>
      <c r="HBS142" s="4"/>
      <c r="HBT142" s="4"/>
      <c r="HBU142" s="4"/>
      <c r="HBV142" s="4"/>
      <c r="HBW142" s="4"/>
      <c r="HBX142" s="4"/>
      <c r="HBY142" s="4"/>
      <c r="HBZ142" s="4"/>
      <c r="HCA142" s="4"/>
      <c r="HCB142" s="4"/>
      <c r="HCC142" s="4"/>
      <c r="HCD142" s="4"/>
      <c r="HCE142" s="4"/>
      <c r="HCF142" s="4"/>
      <c r="HCG142" s="4"/>
      <c r="HCH142" s="4"/>
      <c r="HCI142" s="4"/>
      <c r="HCJ142" s="4"/>
      <c r="HCK142" s="4"/>
      <c r="HCL142" s="4"/>
      <c r="HCM142" s="4"/>
      <c r="HCN142" s="4"/>
      <c r="HCO142" s="4"/>
      <c r="HCP142" s="4"/>
      <c r="HCQ142" s="4"/>
      <c r="HCR142" s="4"/>
      <c r="HCS142" s="4"/>
      <c r="HCT142" s="4"/>
      <c r="HCU142" s="4"/>
      <c r="HCV142" s="4"/>
      <c r="HCW142" s="4"/>
      <c r="HCX142" s="4"/>
      <c r="HCY142" s="4"/>
      <c r="HCZ142" s="4"/>
      <c r="HDA142" s="4"/>
      <c r="HDB142" s="4"/>
      <c r="HDC142" s="4"/>
      <c r="HDD142" s="4"/>
      <c r="HDE142" s="4"/>
      <c r="HDF142" s="4"/>
      <c r="HDG142" s="4"/>
      <c r="HDH142" s="4"/>
      <c r="HDI142" s="4"/>
      <c r="HDJ142" s="4"/>
      <c r="HDK142" s="4"/>
      <c r="HDL142" s="4"/>
      <c r="HDM142" s="4"/>
      <c r="HDN142" s="4"/>
      <c r="HDO142" s="4"/>
      <c r="HDP142" s="4"/>
      <c r="HDQ142" s="4"/>
      <c r="HDR142" s="4"/>
      <c r="HDS142" s="4"/>
      <c r="HDT142" s="4"/>
      <c r="HDU142" s="4"/>
      <c r="HDV142" s="4"/>
      <c r="HDW142" s="4"/>
      <c r="HDX142" s="4"/>
      <c r="HDY142" s="4"/>
      <c r="HDZ142" s="4"/>
      <c r="HEA142" s="4"/>
      <c r="HEB142" s="4"/>
      <c r="HEC142" s="4"/>
      <c r="HED142" s="4"/>
      <c r="HEE142" s="4"/>
      <c r="HEF142" s="4"/>
      <c r="HEG142" s="4"/>
      <c r="HEH142" s="4"/>
      <c r="HEI142" s="4"/>
      <c r="HEJ142" s="4"/>
      <c r="HEK142" s="4"/>
      <c r="HEL142" s="4"/>
      <c r="HEM142" s="4"/>
      <c r="HEN142" s="4"/>
      <c r="HEO142" s="4"/>
      <c r="HEP142" s="4"/>
      <c r="HEQ142" s="4"/>
      <c r="HER142" s="4"/>
      <c r="HES142" s="4"/>
      <c r="HET142" s="4"/>
      <c r="HEU142" s="4"/>
      <c r="HEV142" s="4"/>
      <c r="HEW142" s="4"/>
      <c r="HEX142" s="4"/>
      <c r="HEY142" s="4"/>
      <c r="HEZ142" s="4"/>
      <c r="HFA142" s="4"/>
      <c r="HFB142" s="4"/>
      <c r="HFC142" s="4"/>
      <c r="HFD142" s="4"/>
      <c r="HFE142" s="4"/>
      <c r="HFF142" s="4"/>
      <c r="HFG142" s="4"/>
      <c r="HFH142" s="4"/>
      <c r="HFI142" s="4"/>
      <c r="HFJ142" s="4"/>
      <c r="HFK142" s="4"/>
      <c r="HFL142" s="4"/>
      <c r="HFM142" s="4"/>
      <c r="HFN142" s="4"/>
      <c r="HFO142" s="4"/>
      <c r="HFP142" s="4"/>
      <c r="HFQ142" s="4"/>
      <c r="HFR142" s="4"/>
      <c r="HFS142" s="4"/>
      <c r="HFT142" s="4"/>
      <c r="HFU142" s="4"/>
      <c r="HFV142" s="4"/>
      <c r="HFW142" s="78"/>
      <c r="HFX142" s="78"/>
      <c r="HFY142" s="78"/>
      <c r="HFZ142" s="78"/>
      <c r="HGA142" s="78"/>
      <c r="HGB142" s="78"/>
      <c r="HGC142" s="4"/>
      <c r="HGD142" s="4"/>
      <c r="HGE142" s="4"/>
      <c r="HGF142" s="4"/>
      <c r="HGG142" s="4"/>
      <c r="HGH142" s="4"/>
      <c r="HGI142" s="4"/>
      <c r="HGJ142" s="4"/>
      <c r="HGK142" s="4"/>
      <c r="HGL142" s="4"/>
      <c r="HGM142" s="4"/>
      <c r="HGN142" s="4"/>
      <c r="HGO142" s="4"/>
      <c r="HGP142" s="4"/>
      <c r="HGQ142" s="4"/>
      <c r="HGR142" s="4"/>
      <c r="HGS142" s="4"/>
      <c r="HGT142" s="4"/>
      <c r="HGU142" s="4"/>
      <c r="HGV142" s="4"/>
      <c r="HGW142" s="4"/>
      <c r="HGX142" s="4"/>
      <c r="HGY142" s="4"/>
      <c r="HGZ142" s="4"/>
      <c r="HHA142" s="4"/>
      <c r="HHB142" s="4"/>
      <c r="HHC142" s="4"/>
      <c r="HHD142" s="4"/>
      <c r="HHE142" s="4"/>
      <c r="HHF142" s="4"/>
      <c r="HHG142" s="4"/>
      <c r="HHH142" s="4"/>
      <c r="HHI142" s="4"/>
      <c r="HHJ142" s="4"/>
      <c r="HHK142" s="4"/>
      <c r="HHL142" s="4"/>
      <c r="HHM142" s="4"/>
      <c r="HHN142" s="4"/>
      <c r="HHO142" s="4"/>
      <c r="HHP142" s="4"/>
      <c r="HHQ142" s="4"/>
      <c r="HHR142" s="4"/>
      <c r="HHS142" s="4"/>
      <c r="HHT142" s="4"/>
      <c r="HHU142" s="4"/>
      <c r="HHV142" s="4"/>
      <c r="HHW142" s="4"/>
      <c r="HHX142" s="4"/>
      <c r="HHY142" s="4"/>
      <c r="HHZ142" s="4"/>
      <c r="HIA142" s="4"/>
      <c r="HIB142" s="4"/>
      <c r="HIC142" s="4"/>
      <c r="HID142" s="4"/>
      <c r="HIE142" s="4"/>
      <c r="HIF142" s="4"/>
      <c r="HIG142" s="4"/>
      <c r="HIH142" s="4"/>
      <c r="HII142" s="4"/>
      <c r="HIJ142" s="4"/>
      <c r="HIK142" s="4"/>
      <c r="HIL142" s="4"/>
      <c r="HIM142" s="4"/>
      <c r="HIN142" s="4"/>
      <c r="HIO142" s="4"/>
      <c r="HIP142" s="4"/>
      <c r="HIQ142" s="4"/>
      <c r="HIR142" s="4"/>
      <c r="HIS142" s="4"/>
      <c r="HIT142" s="4"/>
      <c r="HIU142" s="4"/>
      <c r="HIV142" s="4"/>
      <c r="HIW142" s="4"/>
      <c r="HIX142" s="4"/>
      <c r="HIY142" s="4"/>
      <c r="HIZ142" s="4"/>
      <c r="HJA142" s="4"/>
      <c r="HJB142" s="4"/>
      <c r="HJC142" s="4"/>
      <c r="HJD142" s="4"/>
      <c r="HJE142" s="4"/>
      <c r="HJF142" s="4"/>
      <c r="HJG142" s="4"/>
      <c r="HJH142" s="4"/>
      <c r="HJI142" s="4"/>
      <c r="HJJ142" s="4"/>
      <c r="HJK142" s="4"/>
      <c r="HJL142" s="4"/>
      <c r="HJM142" s="4"/>
      <c r="HJN142" s="4"/>
      <c r="HJO142" s="4"/>
      <c r="HJP142" s="4"/>
      <c r="HJQ142" s="4"/>
      <c r="HJR142" s="4"/>
      <c r="HJS142" s="4"/>
      <c r="HJT142" s="4"/>
      <c r="HJU142" s="4"/>
      <c r="HJV142" s="4"/>
      <c r="HJW142" s="4"/>
      <c r="HJX142" s="4"/>
      <c r="HJY142" s="4"/>
      <c r="HJZ142" s="4"/>
      <c r="HKA142" s="4"/>
      <c r="HKB142" s="4"/>
      <c r="HKC142" s="4"/>
      <c r="HKD142" s="4"/>
      <c r="HKE142" s="4"/>
      <c r="HKF142" s="4"/>
      <c r="HKG142" s="4"/>
      <c r="HKH142" s="4"/>
      <c r="HKI142" s="4"/>
      <c r="HKJ142" s="4"/>
      <c r="HKK142" s="4"/>
      <c r="HKL142" s="4"/>
      <c r="HKM142" s="4"/>
      <c r="HKN142" s="4"/>
      <c r="HKO142" s="4"/>
      <c r="HKP142" s="4"/>
      <c r="HKQ142" s="4"/>
      <c r="HKR142" s="4"/>
      <c r="HKS142" s="4"/>
      <c r="HKT142" s="4"/>
      <c r="HKU142" s="4"/>
      <c r="HKV142" s="4"/>
      <c r="HKW142" s="4"/>
      <c r="HKX142" s="4"/>
      <c r="HKY142" s="4"/>
      <c r="HKZ142" s="4"/>
      <c r="HLA142" s="4"/>
      <c r="HLB142" s="4"/>
      <c r="HLC142" s="4"/>
      <c r="HLD142" s="4"/>
      <c r="HLE142" s="4"/>
      <c r="HLF142" s="4"/>
      <c r="HLG142" s="4"/>
      <c r="HLH142" s="4"/>
      <c r="HLI142" s="4"/>
      <c r="HLJ142" s="4"/>
      <c r="HLK142" s="4"/>
      <c r="HLL142" s="4"/>
      <c r="HLM142" s="4"/>
      <c r="HLN142" s="4"/>
      <c r="HLO142" s="4"/>
      <c r="HLP142" s="4"/>
      <c r="HLQ142" s="4"/>
      <c r="HLR142" s="4"/>
      <c r="HLS142" s="4"/>
      <c r="HLT142" s="4"/>
      <c r="HLU142" s="4"/>
      <c r="HLV142" s="4"/>
      <c r="HLW142" s="4"/>
      <c r="HLX142" s="4"/>
      <c r="HLY142" s="4"/>
      <c r="HLZ142" s="4"/>
      <c r="HMA142" s="4"/>
      <c r="HMB142" s="4"/>
      <c r="HMC142" s="4"/>
      <c r="HMD142" s="4"/>
      <c r="HME142" s="4"/>
      <c r="HMF142" s="4"/>
      <c r="HMG142" s="4"/>
      <c r="HMH142" s="4"/>
      <c r="HMI142" s="4"/>
      <c r="HMJ142" s="4"/>
      <c r="HMK142" s="4"/>
      <c r="HML142" s="4"/>
      <c r="HMM142" s="4"/>
      <c r="HMN142" s="4"/>
      <c r="HMO142" s="4"/>
      <c r="HMP142" s="4"/>
      <c r="HMQ142" s="4"/>
      <c r="HMR142" s="4"/>
      <c r="HMS142" s="4"/>
      <c r="HMT142" s="4"/>
      <c r="HMU142" s="4"/>
      <c r="HMV142" s="4"/>
      <c r="HMW142" s="4"/>
      <c r="HMX142" s="4"/>
      <c r="HMY142" s="4"/>
      <c r="HMZ142" s="4"/>
      <c r="HNA142" s="4"/>
      <c r="HNB142" s="4"/>
      <c r="HNC142" s="4"/>
      <c r="HND142" s="4"/>
      <c r="HNE142" s="4"/>
      <c r="HNF142" s="4"/>
      <c r="HNG142" s="4"/>
      <c r="HNH142" s="4"/>
      <c r="HNI142" s="4"/>
      <c r="HNJ142" s="4"/>
      <c r="HNK142" s="4"/>
      <c r="HNL142" s="4"/>
      <c r="HNM142" s="4"/>
      <c r="HNN142" s="4"/>
      <c r="HNO142" s="4"/>
      <c r="HNP142" s="4"/>
      <c r="HNQ142" s="4"/>
      <c r="HNR142" s="4"/>
      <c r="HNS142" s="4"/>
      <c r="HNT142" s="4"/>
      <c r="HNU142" s="4"/>
      <c r="HNV142" s="4"/>
      <c r="HNW142" s="4"/>
      <c r="HNX142" s="4"/>
      <c r="HNY142" s="4"/>
      <c r="HNZ142" s="4"/>
      <c r="HOA142" s="4"/>
      <c r="HOB142" s="4"/>
      <c r="HOC142" s="4"/>
      <c r="HOD142" s="4"/>
      <c r="HOE142" s="4"/>
      <c r="HOF142" s="4"/>
      <c r="HOG142" s="4"/>
      <c r="HOH142" s="4"/>
      <c r="HOI142" s="4"/>
      <c r="HOJ142" s="4"/>
      <c r="HOK142" s="4"/>
      <c r="HOL142" s="4"/>
      <c r="HOM142" s="4"/>
      <c r="HON142" s="4"/>
      <c r="HOO142" s="4"/>
      <c r="HOP142" s="4"/>
      <c r="HOQ142" s="4"/>
      <c r="HOR142" s="4"/>
      <c r="HOS142" s="4"/>
      <c r="HOT142" s="4"/>
      <c r="HOU142" s="4"/>
      <c r="HOV142" s="4"/>
      <c r="HOW142" s="4"/>
      <c r="HOX142" s="4"/>
      <c r="HOY142" s="4"/>
      <c r="HOZ142" s="4"/>
      <c r="HPA142" s="4"/>
      <c r="HPB142" s="4"/>
      <c r="HPC142" s="4"/>
      <c r="HPD142" s="4"/>
      <c r="HPE142" s="4"/>
      <c r="HPF142" s="4"/>
      <c r="HPG142" s="4"/>
      <c r="HPH142" s="4"/>
      <c r="HPI142" s="4"/>
      <c r="HPJ142" s="4"/>
      <c r="HPK142" s="4"/>
      <c r="HPL142" s="4"/>
      <c r="HPM142" s="4"/>
      <c r="HPN142" s="4"/>
      <c r="HPO142" s="4"/>
      <c r="HPP142" s="4"/>
      <c r="HPQ142" s="4"/>
      <c r="HPR142" s="4"/>
      <c r="HPS142" s="78"/>
      <c r="HPT142" s="78"/>
      <c r="HPU142" s="78"/>
      <c r="HPV142" s="78"/>
      <c r="HPW142" s="78"/>
      <c r="HPX142" s="78"/>
      <c r="HPY142" s="4"/>
      <c r="HPZ142" s="4"/>
      <c r="HQA142" s="4"/>
      <c r="HQB142" s="4"/>
      <c r="HQC142" s="4"/>
      <c r="HQD142" s="4"/>
      <c r="HQE142" s="4"/>
      <c r="HQF142" s="4"/>
      <c r="HQG142" s="4"/>
      <c r="HQH142" s="4"/>
      <c r="HQI142" s="4"/>
      <c r="HQJ142" s="4"/>
      <c r="HQK142" s="4"/>
      <c r="HQL142" s="4"/>
      <c r="HQM142" s="4"/>
      <c r="HQN142" s="4"/>
      <c r="HQO142" s="4"/>
      <c r="HQP142" s="4"/>
      <c r="HQQ142" s="4"/>
      <c r="HQR142" s="4"/>
      <c r="HQS142" s="4"/>
      <c r="HQT142" s="4"/>
      <c r="HQU142" s="4"/>
      <c r="HQV142" s="4"/>
      <c r="HQW142" s="4"/>
      <c r="HQX142" s="4"/>
      <c r="HQY142" s="4"/>
      <c r="HQZ142" s="4"/>
      <c r="HRA142" s="4"/>
      <c r="HRB142" s="4"/>
      <c r="HRC142" s="4"/>
      <c r="HRD142" s="4"/>
      <c r="HRE142" s="4"/>
      <c r="HRF142" s="4"/>
      <c r="HRG142" s="4"/>
      <c r="HRH142" s="4"/>
      <c r="HRI142" s="4"/>
      <c r="HRJ142" s="4"/>
      <c r="HRK142" s="4"/>
      <c r="HRL142" s="4"/>
      <c r="HRM142" s="4"/>
      <c r="HRN142" s="4"/>
      <c r="HRO142" s="4"/>
      <c r="HRP142" s="4"/>
      <c r="HRQ142" s="4"/>
      <c r="HRR142" s="4"/>
      <c r="HRS142" s="4"/>
      <c r="HRT142" s="4"/>
      <c r="HRU142" s="4"/>
      <c r="HRV142" s="4"/>
      <c r="HRW142" s="4"/>
      <c r="HRX142" s="4"/>
      <c r="HRY142" s="4"/>
      <c r="HRZ142" s="4"/>
      <c r="HSA142" s="4"/>
      <c r="HSB142" s="4"/>
      <c r="HSC142" s="4"/>
      <c r="HSD142" s="4"/>
      <c r="HSE142" s="4"/>
      <c r="HSF142" s="4"/>
      <c r="HSG142" s="4"/>
      <c r="HSH142" s="4"/>
      <c r="HSI142" s="4"/>
      <c r="HSJ142" s="4"/>
      <c r="HSK142" s="4"/>
      <c r="HSL142" s="4"/>
      <c r="HSM142" s="4"/>
      <c r="HSN142" s="4"/>
      <c r="HSO142" s="4"/>
      <c r="HSP142" s="4"/>
      <c r="HSQ142" s="4"/>
      <c r="HSR142" s="4"/>
      <c r="HSS142" s="4"/>
      <c r="HST142" s="4"/>
      <c r="HSU142" s="4"/>
      <c r="HSV142" s="4"/>
      <c r="HSW142" s="4"/>
      <c r="HSX142" s="4"/>
      <c r="HSY142" s="4"/>
      <c r="HSZ142" s="4"/>
      <c r="HTA142" s="4"/>
      <c r="HTB142" s="4"/>
      <c r="HTC142" s="4"/>
      <c r="HTD142" s="4"/>
      <c r="HTE142" s="4"/>
      <c r="HTF142" s="4"/>
      <c r="HTG142" s="4"/>
      <c r="HTH142" s="4"/>
      <c r="HTI142" s="4"/>
      <c r="HTJ142" s="4"/>
      <c r="HTK142" s="4"/>
      <c r="HTL142" s="4"/>
      <c r="HTM142" s="4"/>
      <c r="HTN142" s="4"/>
      <c r="HTO142" s="4"/>
      <c r="HTP142" s="4"/>
      <c r="HTQ142" s="4"/>
      <c r="HTR142" s="4"/>
      <c r="HTS142" s="4"/>
      <c r="HTT142" s="4"/>
      <c r="HTU142" s="4"/>
      <c r="HTV142" s="4"/>
      <c r="HTW142" s="4"/>
      <c r="HTX142" s="4"/>
      <c r="HTY142" s="4"/>
      <c r="HTZ142" s="4"/>
      <c r="HUA142" s="4"/>
      <c r="HUB142" s="4"/>
      <c r="HUC142" s="4"/>
      <c r="HUD142" s="4"/>
      <c r="HUE142" s="4"/>
      <c r="HUF142" s="4"/>
      <c r="HUG142" s="4"/>
      <c r="HUH142" s="4"/>
      <c r="HUI142" s="4"/>
      <c r="HUJ142" s="4"/>
      <c r="HUK142" s="4"/>
      <c r="HUL142" s="4"/>
      <c r="HUM142" s="4"/>
      <c r="HUN142" s="4"/>
      <c r="HUO142" s="4"/>
      <c r="HUP142" s="4"/>
      <c r="HUQ142" s="4"/>
      <c r="HUR142" s="4"/>
      <c r="HUS142" s="4"/>
      <c r="HUT142" s="4"/>
      <c r="HUU142" s="4"/>
      <c r="HUV142" s="4"/>
      <c r="HUW142" s="4"/>
      <c r="HUX142" s="4"/>
      <c r="HUY142" s="4"/>
      <c r="HUZ142" s="4"/>
      <c r="HVA142" s="4"/>
      <c r="HVB142" s="4"/>
      <c r="HVC142" s="4"/>
      <c r="HVD142" s="4"/>
      <c r="HVE142" s="4"/>
      <c r="HVF142" s="4"/>
      <c r="HVG142" s="4"/>
      <c r="HVH142" s="4"/>
      <c r="HVI142" s="4"/>
      <c r="HVJ142" s="4"/>
      <c r="HVK142" s="4"/>
      <c r="HVL142" s="4"/>
      <c r="HVM142" s="4"/>
      <c r="HVN142" s="4"/>
      <c r="HVO142" s="4"/>
      <c r="HVP142" s="4"/>
      <c r="HVQ142" s="4"/>
      <c r="HVR142" s="4"/>
      <c r="HVS142" s="4"/>
      <c r="HVT142" s="4"/>
      <c r="HVU142" s="4"/>
      <c r="HVV142" s="4"/>
      <c r="HVW142" s="4"/>
      <c r="HVX142" s="4"/>
      <c r="HVY142" s="4"/>
      <c r="HVZ142" s="4"/>
      <c r="HWA142" s="4"/>
      <c r="HWB142" s="4"/>
      <c r="HWC142" s="4"/>
      <c r="HWD142" s="4"/>
      <c r="HWE142" s="4"/>
      <c r="HWF142" s="4"/>
      <c r="HWG142" s="4"/>
      <c r="HWH142" s="4"/>
      <c r="HWI142" s="4"/>
      <c r="HWJ142" s="4"/>
      <c r="HWK142" s="4"/>
      <c r="HWL142" s="4"/>
      <c r="HWM142" s="4"/>
      <c r="HWN142" s="4"/>
      <c r="HWO142" s="4"/>
      <c r="HWP142" s="4"/>
      <c r="HWQ142" s="4"/>
      <c r="HWR142" s="4"/>
      <c r="HWS142" s="4"/>
      <c r="HWT142" s="4"/>
      <c r="HWU142" s="4"/>
      <c r="HWV142" s="4"/>
      <c r="HWW142" s="4"/>
      <c r="HWX142" s="4"/>
      <c r="HWY142" s="4"/>
      <c r="HWZ142" s="4"/>
      <c r="HXA142" s="4"/>
      <c r="HXB142" s="4"/>
      <c r="HXC142" s="4"/>
      <c r="HXD142" s="4"/>
      <c r="HXE142" s="4"/>
      <c r="HXF142" s="4"/>
      <c r="HXG142" s="4"/>
      <c r="HXH142" s="4"/>
      <c r="HXI142" s="4"/>
      <c r="HXJ142" s="4"/>
      <c r="HXK142" s="4"/>
      <c r="HXL142" s="4"/>
      <c r="HXM142" s="4"/>
      <c r="HXN142" s="4"/>
      <c r="HXO142" s="4"/>
      <c r="HXP142" s="4"/>
      <c r="HXQ142" s="4"/>
      <c r="HXR142" s="4"/>
      <c r="HXS142" s="4"/>
      <c r="HXT142" s="4"/>
      <c r="HXU142" s="4"/>
      <c r="HXV142" s="4"/>
      <c r="HXW142" s="4"/>
      <c r="HXX142" s="4"/>
      <c r="HXY142" s="4"/>
      <c r="HXZ142" s="4"/>
      <c r="HYA142" s="4"/>
      <c r="HYB142" s="4"/>
      <c r="HYC142" s="4"/>
      <c r="HYD142" s="4"/>
      <c r="HYE142" s="4"/>
      <c r="HYF142" s="4"/>
      <c r="HYG142" s="4"/>
      <c r="HYH142" s="4"/>
      <c r="HYI142" s="4"/>
      <c r="HYJ142" s="4"/>
      <c r="HYK142" s="4"/>
      <c r="HYL142" s="4"/>
      <c r="HYM142" s="4"/>
      <c r="HYN142" s="4"/>
      <c r="HYO142" s="4"/>
      <c r="HYP142" s="4"/>
      <c r="HYQ142" s="4"/>
      <c r="HYR142" s="4"/>
      <c r="HYS142" s="4"/>
      <c r="HYT142" s="4"/>
      <c r="HYU142" s="4"/>
      <c r="HYV142" s="4"/>
      <c r="HYW142" s="4"/>
      <c r="HYX142" s="4"/>
      <c r="HYY142" s="4"/>
      <c r="HYZ142" s="4"/>
      <c r="HZA142" s="4"/>
      <c r="HZB142" s="4"/>
      <c r="HZC142" s="4"/>
      <c r="HZD142" s="4"/>
      <c r="HZE142" s="4"/>
      <c r="HZF142" s="4"/>
      <c r="HZG142" s="4"/>
      <c r="HZH142" s="4"/>
      <c r="HZI142" s="4"/>
      <c r="HZJ142" s="4"/>
      <c r="HZK142" s="4"/>
      <c r="HZL142" s="4"/>
      <c r="HZM142" s="4"/>
      <c r="HZN142" s="4"/>
      <c r="HZO142" s="78"/>
      <c r="HZP142" s="78"/>
      <c r="HZQ142" s="78"/>
      <c r="HZR142" s="78"/>
      <c r="HZS142" s="78"/>
      <c r="HZT142" s="78"/>
      <c r="HZU142" s="4"/>
      <c r="HZV142" s="4"/>
      <c r="HZW142" s="4"/>
      <c r="HZX142" s="4"/>
      <c r="HZY142" s="4"/>
      <c r="HZZ142" s="4"/>
      <c r="IAA142" s="4"/>
      <c r="IAB142" s="4"/>
      <c r="IAC142" s="4"/>
      <c r="IAD142" s="4"/>
      <c r="IAE142" s="4"/>
      <c r="IAF142" s="4"/>
      <c r="IAG142" s="4"/>
      <c r="IAH142" s="4"/>
      <c r="IAI142" s="4"/>
      <c r="IAJ142" s="4"/>
      <c r="IAK142" s="4"/>
      <c r="IAL142" s="4"/>
      <c r="IAM142" s="4"/>
      <c r="IAN142" s="4"/>
      <c r="IAO142" s="4"/>
      <c r="IAP142" s="4"/>
      <c r="IAQ142" s="4"/>
      <c r="IAR142" s="4"/>
      <c r="IAS142" s="4"/>
      <c r="IAT142" s="4"/>
      <c r="IAU142" s="4"/>
      <c r="IAV142" s="4"/>
      <c r="IAW142" s="4"/>
      <c r="IAX142" s="4"/>
      <c r="IAY142" s="4"/>
      <c r="IAZ142" s="4"/>
      <c r="IBA142" s="4"/>
      <c r="IBB142" s="4"/>
      <c r="IBC142" s="4"/>
      <c r="IBD142" s="4"/>
      <c r="IBE142" s="4"/>
      <c r="IBF142" s="4"/>
      <c r="IBG142" s="4"/>
      <c r="IBH142" s="4"/>
      <c r="IBI142" s="4"/>
      <c r="IBJ142" s="4"/>
      <c r="IBK142" s="4"/>
      <c r="IBL142" s="4"/>
      <c r="IBM142" s="4"/>
      <c r="IBN142" s="4"/>
      <c r="IBO142" s="4"/>
      <c r="IBP142" s="4"/>
      <c r="IBQ142" s="4"/>
      <c r="IBR142" s="4"/>
      <c r="IBS142" s="4"/>
      <c r="IBT142" s="4"/>
      <c r="IBU142" s="4"/>
      <c r="IBV142" s="4"/>
      <c r="IBW142" s="4"/>
      <c r="IBX142" s="4"/>
      <c r="IBY142" s="4"/>
      <c r="IBZ142" s="4"/>
      <c r="ICA142" s="4"/>
      <c r="ICB142" s="4"/>
      <c r="ICC142" s="4"/>
      <c r="ICD142" s="4"/>
      <c r="ICE142" s="4"/>
      <c r="ICF142" s="4"/>
      <c r="ICG142" s="4"/>
      <c r="ICH142" s="4"/>
      <c r="ICI142" s="4"/>
      <c r="ICJ142" s="4"/>
      <c r="ICK142" s="4"/>
      <c r="ICL142" s="4"/>
      <c r="ICM142" s="4"/>
      <c r="ICN142" s="4"/>
      <c r="ICO142" s="4"/>
      <c r="ICP142" s="4"/>
      <c r="ICQ142" s="4"/>
      <c r="ICR142" s="4"/>
      <c r="ICS142" s="4"/>
      <c r="ICT142" s="4"/>
      <c r="ICU142" s="4"/>
      <c r="ICV142" s="4"/>
      <c r="ICW142" s="4"/>
      <c r="ICX142" s="4"/>
      <c r="ICY142" s="4"/>
      <c r="ICZ142" s="4"/>
      <c r="IDA142" s="4"/>
      <c r="IDB142" s="4"/>
      <c r="IDC142" s="4"/>
      <c r="IDD142" s="4"/>
      <c r="IDE142" s="4"/>
      <c r="IDF142" s="4"/>
      <c r="IDG142" s="4"/>
      <c r="IDH142" s="4"/>
      <c r="IDI142" s="4"/>
      <c r="IDJ142" s="4"/>
      <c r="IDK142" s="4"/>
      <c r="IDL142" s="4"/>
      <c r="IDM142" s="4"/>
      <c r="IDN142" s="4"/>
      <c r="IDO142" s="4"/>
      <c r="IDP142" s="4"/>
      <c r="IDQ142" s="4"/>
      <c r="IDR142" s="4"/>
      <c r="IDS142" s="4"/>
      <c r="IDT142" s="4"/>
      <c r="IDU142" s="4"/>
      <c r="IDV142" s="4"/>
      <c r="IDW142" s="4"/>
      <c r="IDX142" s="4"/>
      <c r="IDY142" s="4"/>
      <c r="IDZ142" s="4"/>
      <c r="IEA142" s="4"/>
      <c r="IEB142" s="4"/>
      <c r="IEC142" s="4"/>
      <c r="IED142" s="4"/>
      <c r="IEE142" s="4"/>
      <c r="IEF142" s="4"/>
      <c r="IEG142" s="4"/>
      <c r="IEH142" s="4"/>
      <c r="IEI142" s="4"/>
      <c r="IEJ142" s="4"/>
      <c r="IEK142" s="4"/>
      <c r="IEL142" s="4"/>
      <c r="IEM142" s="4"/>
      <c r="IEN142" s="4"/>
      <c r="IEO142" s="4"/>
      <c r="IEP142" s="4"/>
      <c r="IEQ142" s="4"/>
      <c r="IER142" s="4"/>
      <c r="IES142" s="4"/>
      <c r="IET142" s="4"/>
      <c r="IEU142" s="4"/>
      <c r="IEV142" s="4"/>
      <c r="IEW142" s="4"/>
      <c r="IEX142" s="4"/>
      <c r="IEY142" s="4"/>
      <c r="IEZ142" s="4"/>
      <c r="IFA142" s="4"/>
      <c r="IFB142" s="4"/>
      <c r="IFC142" s="4"/>
      <c r="IFD142" s="4"/>
      <c r="IFE142" s="4"/>
      <c r="IFF142" s="4"/>
      <c r="IFG142" s="4"/>
      <c r="IFH142" s="4"/>
      <c r="IFI142" s="4"/>
      <c r="IFJ142" s="4"/>
      <c r="IFK142" s="4"/>
      <c r="IFL142" s="4"/>
      <c r="IFM142" s="4"/>
      <c r="IFN142" s="4"/>
      <c r="IFO142" s="4"/>
      <c r="IFP142" s="4"/>
      <c r="IFQ142" s="4"/>
      <c r="IFR142" s="4"/>
      <c r="IFS142" s="4"/>
      <c r="IFT142" s="4"/>
      <c r="IFU142" s="4"/>
      <c r="IFV142" s="4"/>
      <c r="IFW142" s="4"/>
      <c r="IFX142" s="4"/>
      <c r="IFY142" s="4"/>
      <c r="IFZ142" s="4"/>
      <c r="IGA142" s="4"/>
      <c r="IGB142" s="4"/>
      <c r="IGC142" s="4"/>
      <c r="IGD142" s="4"/>
      <c r="IGE142" s="4"/>
      <c r="IGF142" s="4"/>
      <c r="IGG142" s="4"/>
      <c r="IGH142" s="4"/>
      <c r="IGI142" s="4"/>
      <c r="IGJ142" s="4"/>
      <c r="IGK142" s="4"/>
      <c r="IGL142" s="4"/>
      <c r="IGM142" s="4"/>
      <c r="IGN142" s="4"/>
      <c r="IGO142" s="4"/>
      <c r="IGP142" s="4"/>
      <c r="IGQ142" s="4"/>
      <c r="IGR142" s="4"/>
      <c r="IGS142" s="4"/>
      <c r="IGT142" s="4"/>
      <c r="IGU142" s="4"/>
      <c r="IGV142" s="4"/>
      <c r="IGW142" s="4"/>
      <c r="IGX142" s="4"/>
      <c r="IGY142" s="4"/>
      <c r="IGZ142" s="4"/>
      <c r="IHA142" s="4"/>
      <c r="IHB142" s="4"/>
      <c r="IHC142" s="4"/>
      <c r="IHD142" s="4"/>
      <c r="IHE142" s="4"/>
      <c r="IHF142" s="4"/>
      <c r="IHG142" s="4"/>
      <c r="IHH142" s="4"/>
      <c r="IHI142" s="4"/>
      <c r="IHJ142" s="4"/>
      <c r="IHK142" s="4"/>
      <c r="IHL142" s="4"/>
      <c r="IHM142" s="4"/>
      <c r="IHN142" s="4"/>
      <c r="IHO142" s="4"/>
      <c r="IHP142" s="4"/>
      <c r="IHQ142" s="4"/>
      <c r="IHR142" s="4"/>
      <c r="IHS142" s="4"/>
      <c r="IHT142" s="4"/>
      <c r="IHU142" s="4"/>
      <c r="IHV142" s="4"/>
      <c r="IHW142" s="4"/>
      <c r="IHX142" s="4"/>
      <c r="IHY142" s="4"/>
      <c r="IHZ142" s="4"/>
      <c r="IIA142" s="4"/>
      <c r="IIB142" s="4"/>
      <c r="IIC142" s="4"/>
      <c r="IID142" s="4"/>
      <c r="IIE142" s="4"/>
      <c r="IIF142" s="4"/>
      <c r="IIG142" s="4"/>
      <c r="IIH142" s="4"/>
      <c r="III142" s="4"/>
      <c r="IIJ142" s="4"/>
      <c r="IIK142" s="4"/>
      <c r="IIL142" s="4"/>
      <c r="IIM142" s="4"/>
      <c r="IIN142" s="4"/>
      <c r="IIO142" s="4"/>
      <c r="IIP142" s="4"/>
      <c r="IIQ142" s="4"/>
      <c r="IIR142" s="4"/>
      <c r="IIS142" s="4"/>
      <c r="IIT142" s="4"/>
      <c r="IIU142" s="4"/>
      <c r="IIV142" s="4"/>
      <c r="IIW142" s="4"/>
      <c r="IIX142" s="4"/>
      <c r="IIY142" s="4"/>
      <c r="IIZ142" s="4"/>
      <c r="IJA142" s="4"/>
      <c r="IJB142" s="4"/>
      <c r="IJC142" s="4"/>
      <c r="IJD142" s="4"/>
      <c r="IJE142" s="4"/>
      <c r="IJF142" s="4"/>
      <c r="IJG142" s="4"/>
      <c r="IJH142" s="4"/>
      <c r="IJI142" s="4"/>
      <c r="IJJ142" s="4"/>
      <c r="IJK142" s="78"/>
      <c r="IJL142" s="78"/>
      <c r="IJM142" s="78"/>
      <c r="IJN142" s="78"/>
      <c r="IJO142" s="78"/>
      <c r="IJP142" s="78"/>
      <c r="IJQ142" s="4"/>
      <c r="IJR142" s="4"/>
      <c r="IJS142" s="4"/>
      <c r="IJT142" s="4"/>
      <c r="IJU142" s="4"/>
      <c r="IJV142" s="4"/>
      <c r="IJW142" s="4"/>
      <c r="IJX142" s="4"/>
      <c r="IJY142" s="4"/>
      <c r="IJZ142" s="4"/>
      <c r="IKA142" s="4"/>
      <c r="IKB142" s="4"/>
      <c r="IKC142" s="4"/>
      <c r="IKD142" s="4"/>
      <c r="IKE142" s="4"/>
      <c r="IKF142" s="4"/>
      <c r="IKG142" s="4"/>
      <c r="IKH142" s="4"/>
      <c r="IKI142" s="4"/>
      <c r="IKJ142" s="4"/>
      <c r="IKK142" s="4"/>
      <c r="IKL142" s="4"/>
      <c r="IKM142" s="4"/>
      <c r="IKN142" s="4"/>
      <c r="IKO142" s="4"/>
      <c r="IKP142" s="4"/>
      <c r="IKQ142" s="4"/>
      <c r="IKR142" s="4"/>
      <c r="IKS142" s="4"/>
      <c r="IKT142" s="4"/>
      <c r="IKU142" s="4"/>
      <c r="IKV142" s="4"/>
      <c r="IKW142" s="4"/>
      <c r="IKX142" s="4"/>
      <c r="IKY142" s="4"/>
      <c r="IKZ142" s="4"/>
      <c r="ILA142" s="4"/>
      <c r="ILB142" s="4"/>
      <c r="ILC142" s="4"/>
      <c r="ILD142" s="4"/>
      <c r="ILE142" s="4"/>
      <c r="ILF142" s="4"/>
      <c r="ILG142" s="4"/>
      <c r="ILH142" s="4"/>
      <c r="ILI142" s="4"/>
      <c r="ILJ142" s="4"/>
      <c r="ILK142" s="4"/>
      <c r="ILL142" s="4"/>
      <c r="ILM142" s="4"/>
      <c r="ILN142" s="4"/>
      <c r="ILO142" s="4"/>
      <c r="ILP142" s="4"/>
      <c r="ILQ142" s="4"/>
      <c r="ILR142" s="4"/>
      <c r="ILS142" s="4"/>
      <c r="ILT142" s="4"/>
      <c r="ILU142" s="4"/>
      <c r="ILV142" s="4"/>
      <c r="ILW142" s="4"/>
      <c r="ILX142" s="4"/>
      <c r="ILY142" s="4"/>
      <c r="ILZ142" s="4"/>
      <c r="IMA142" s="4"/>
      <c r="IMB142" s="4"/>
      <c r="IMC142" s="4"/>
      <c r="IMD142" s="4"/>
      <c r="IME142" s="4"/>
      <c r="IMF142" s="4"/>
      <c r="IMG142" s="4"/>
      <c r="IMH142" s="4"/>
      <c r="IMI142" s="4"/>
      <c r="IMJ142" s="4"/>
      <c r="IMK142" s="4"/>
      <c r="IML142" s="4"/>
      <c r="IMM142" s="4"/>
      <c r="IMN142" s="4"/>
      <c r="IMO142" s="4"/>
      <c r="IMP142" s="4"/>
      <c r="IMQ142" s="4"/>
      <c r="IMR142" s="4"/>
      <c r="IMS142" s="4"/>
      <c r="IMT142" s="4"/>
      <c r="IMU142" s="4"/>
      <c r="IMV142" s="4"/>
      <c r="IMW142" s="4"/>
      <c r="IMX142" s="4"/>
      <c r="IMY142" s="4"/>
      <c r="IMZ142" s="4"/>
      <c r="INA142" s="4"/>
      <c r="INB142" s="4"/>
      <c r="INC142" s="4"/>
      <c r="IND142" s="4"/>
      <c r="INE142" s="4"/>
      <c r="INF142" s="4"/>
      <c r="ING142" s="4"/>
      <c r="INH142" s="4"/>
      <c r="INI142" s="4"/>
      <c r="INJ142" s="4"/>
      <c r="INK142" s="4"/>
      <c r="INL142" s="4"/>
      <c r="INM142" s="4"/>
      <c r="INN142" s="4"/>
      <c r="INO142" s="4"/>
      <c r="INP142" s="4"/>
      <c r="INQ142" s="4"/>
      <c r="INR142" s="4"/>
      <c r="INS142" s="4"/>
      <c r="INT142" s="4"/>
      <c r="INU142" s="4"/>
      <c r="INV142" s="4"/>
      <c r="INW142" s="4"/>
      <c r="INX142" s="4"/>
      <c r="INY142" s="4"/>
      <c r="INZ142" s="4"/>
      <c r="IOA142" s="4"/>
      <c r="IOB142" s="4"/>
      <c r="IOC142" s="4"/>
      <c r="IOD142" s="4"/>
      <c r="IOE142" s="4"/>
      <c r="IOF142" s="4"/>
      <c r="IOG142" s="4"/>
      <c r="IOH142" s="4"/>
      <c r="IOI142" s="4"/>
      <c r="IOJ142" s="4"/>
      <c r="IOK142" s="4"/>
      <c r="IOL142" s="4"/>
      <c r="IOM142" s="4"/>
      <c r="ION142" s="4"/>
      <c r="IOO142" s="4"/>
      <c r="IOP142" s="4"/>
      <c r="IOQ142" s="4"/>
      <c r="IOR142" s="4"/>
      <c r="IOS142" s="4"/>
      <c r="IOT142" s="4"/>
      <c r="IOU142" s="4"/>
      <c r="IOV142" s="4"/>
      <c r="IOW142" s="4"/>
      <c r="IOX142" s="4"/>
      <c r="IOY142" s="4"/>
      <c r="IOZ142" s="4"/>
      <c r="IPA142" s="4"/>
      <c r="IPB142" s="4"/>
      <c r="IPC142" s="4"/>
      <c r="IPD142" s="4"/>
      <c r="IPE142" s="4"/>
      <c r="IPF142" s="4"/>
      <c r="IPG142" s="4"/>
      <c r="IPH142" s="4"/>
      <c r="IPI142" s="4"/>
      <c r="IPJ142" s="4"/>
      <c r="IPK142" s="4"/>
      <c r="IPL142" s="4"/>
      <c r="IPM142" s="4"/>
      <c r="IPN142" s="4"/>
      <c r="IPO142" s="4"/>
      <c r="IPP142" s="4"/>
      <c r="IPQ142" s="4"/>
      <c r="IPR142" s="4"/>
      <c r="IPS142" s="4"/>
      <c r="IPT142" s="4"/>
      <c r="IPU142" s="4"/>
      <c r="IPV142" s="4"/>
      <c r="IPW142" s="4"/>
      <c r="IPX142" s="4"/>
      <c r="IPY142" s="4"/>
      <c r="IPZ142" s="4"/>
      <c r="IQA142" s="4"/>
      <c r="IQB142" s="4"/>
      <c r="IQC142" s="4"/>
      <c r="IQD142" s="4"/>
      <c r="IQE142" s="4"/>
      <c r="IQF142" s="4"/>
      <c r="IQG142" s="4"/>
      <c r="IQH142" s="4"/>
      <c r="IQI142" s="4"/>
      <c r="IQJ142" s="4"/>
      <c r="IQK142" s="4"/>
      <c r="IQL142" s="4"/>
      <c r="IQM142" s="4"/>
      <c r="IQN142" s="4"/>
      <c r="IQO142" s="4"/>
      <c r="IQP142" s="4"/>
      <c r="IQQ142" s="4"/>
      <c r="IQR142" s="4"/>
      <c r="IQS142" s="4"/>
      <c r="IQT142" s="4"/>
      <c r="IQU142" s="4"/>
      <c r="IQV142" s="4"/>
      <c r="IQW142" s="4"/>
      <c r="IQX142" s="4"/>
      <c r="IQY142" s="4"/>
      <c r="IQZ142" s="4"/>
      <c r="IRA142" s="4"/>
      <c r="IRB142" s="4"/>
      <c r="IRC142" s="4"/>
      <c r="IRD142" s="4"/>
      <c r="IRE142" s="4"/>
      <c r="IRF142" s="4"/>
      <c r="IRG142" s="4"/>
      <c r="IRH142" s="4"/>
      <c r="IRI142" s="4"/>
      <c r="IRJ142" s="4"/>
      <c r="IRK142" s="4"/>
      <c r="IRL142" s="4"/>
      <c r="IRM142" s="4"/>
      <c r="IRN142" s="4"/>
      <c r="IRO142" s="4"/>
      <c r="IRP142" s="4"/>
      <c r="IRQ142" s="4"/>
      <c r="IRR142" s="4"/>
      <c r="IRS142" s="4"/>
      <c r="IRT142" s="4"/>
      <c r="IRU142" s="4"/>
      <c r="IRV142" s="4"/>
      <c r="IRW142" s="4"/>
      <c r="IRX142" s="4"/>
      <c r="IRY142" s="4"/>
      <c r="IRZ142" s="4"/>
      <c r="ISA142" s="4"/>
      <c r="ISB142" s="4"/>
      <c r="ISC142" s="4"/>
      <c r="ISD142" s="4"/>
      <c r="ISE142" s="4"/>
      <c r="ISF142" s="4"/>
      <c r="ISG142" s="4"/>
      <c r="ISH142" s="4"/>
      <c r="ISI142" s="4"/>
      <c r="ISJ142" s="4"/>
      <c r="ISK142" s="4"/>
      <c r="ISL142" s="4"/>
      <c r="ISM142" s="4"/>
      <c r="ISN142" s="4"/>
      <c r="ISO142" s="4"/>
      <c r="ISP142" s="4"/>
      <c r="ISQ142" s="4"/>
      <c r="ISR142" s="4"/>
      <c r="ISS142" s="4"/>
      <c r="IST142" s="4"/>
      <c r="ISU142" s="4"/>
      <c r="ISV142" s="4"/>
      <c r="ISW142" s="4"/>
      <c r="ISX142" s="4"/>
      <c r="ISY142" s="4"/>
      <c r="ISZ142" s="4"/>
      <c r="ITA142" s="4"/>
      <c r="ITB142" s="4"/>
      <c r="ITC142" s="4"/>
      <c r="ITD142" s="4"/>
      <c r="ITE142" s="4"/>
      <c r="ITF142" s="4"/>
      <c r="ITG142" s="78"/>
      <c r="ITH142" s="78"/>
      <c r="ITI142" s="78"/>
      <c r="ITJ142" s="78"/>
      <c r="ITK142" s="78"/>
      <c r="ITL142" s="78"/>
      <c r="ITM142" s="4"/>
      <c r="ITN142" s="4"/>
      <c r="ITO142" s="4"/>
      <c r="ITP142" s="4"/>
      <c r="ITQ142" s="4"/>
      <c r="ITR142" s="4"/>
      <c r="ITS142" s="4"/>
      <c r="ITT142" s="4"/>
      <c r="ITU142" s="4"/>
      <c r="ITV142" s="4"/>
      <c r="ITW142" s="4"/>
      <c r="ITX142" s="4"/>
      <c r="ITY142" s="4"/>
      <c r="ITZ142" s="4"/>
      <c r="IUA142" s="4"/>
      <c r="IUB142" s="4"/>
      <c r="IUC142" s="4"/>
      <c r="IUD142" s="4"/>
      <c r="IUE142" s="4"/>
      <c r="IUF142" s="4"/>
      <c r="IUG142" s="4"/>
      <c r="IUH142" s="4"/>
      <c r="IUI142" s="4"/>
      <c r="IUJ142" s="4"/>
      <c r="IUK142" s="4"/>
      <c r="IUL142" s="4"/>
      <c r="IUM142" s="4"/>
      <c r="IUN142" s="4"/>
      <c r="IUO142" s="4"/>
      <c r="IUP142" s="4"/>
      <c r="IUQ142" s="4"/>
      <c r="IUR142" s="4"/>
      <c r="IUS142" s="4"/>
      <c r="IUT142" s="4"/>
      <c r="IUU142" s="4"/>
      <c r="IUV142" s="4"/>
      <c r="IUW142" s="4"/>
      <c r="IUX142" s="4"/>
      <c r="IUY142" s="4"/>
      <c r="IUZ142" s="4"/>
      <c r="IVA142" s="4"/>
      <c r="IVB142" s="4"/>
      <c r="IVC142" s="4"/>
      <c r="IVD142" s="4"/>
      <c r="IVE142" s="4"/>
      <c r="IVF142" s="4"/>
      <c r="IVG142" s="4"/>
      <c r="IVH142" s="4"/>
      <c r="IVI142" s="4"/>
      <c r="IVJ142" s="4"/>
      <c r="IVK142" s="4"/>
      <c r="IVL142" s="4"/>
      <c r="IVM142" s="4"/>
      <c r="IVN142" s="4"/>
      <c r="IVO142" s="4"/>
      <c r="IVP142" s="4"/>
      <c r="IVQ142" s="4"/>
      <c r="IVR142" s="4"/>
      <c r="IVS142" s="4"/>
      <c r="IVT142" s="4"/>
      <c r="IVU142" s="4"/>
      <c r="IVV142" s="4"/>
      <c r="IVW142" s="4"/>
      <c r="IVX142" s="4"/>
      <c r="IVY142" s="4"/>
      <c r="IVZ142" s="4"/>
      <c r="IWA142" s="4"/>
      <c r="IWB142" s="4"/>
      <c r="IWC142" s="4"/>
      <c r="IWD142" s="4"/>
      <c r="IWE142" s="4"/>
      <c r="IWF142" s="4"/>
      <c r="IWG142" s="4"/>
      <c r="IWH142" s="4"/>
      <c r="IWI142" s="4"/>
      <c r="IWJ142" s="4"/>
      <c r="IWK142" s="4"/>
      <c r="IWL142" s="4"/>
      <c r="IWM142" s="4"/>
      <c r="IWN142" s="4"/>
      <c r="IWO142" s="4"/>
      <c r="IWP142" s="4"/>
      <c r="IWQ142" s="4"/>
      <c r="IWR142" s="4"/>
      <c r="IWS142" s="4"/>
      <c r="IWT142" s="4"/>
      <c r="IWU142" s="4"/>
      <c r="IWV142" s="4"/>
      <c r="IWW142" s="4"/>
      <c r="IWX142" s="4"/>
      <c r="IWY142" s="4"/>
      <c r="IWZ142" s="4"/>
      <c r="IXA142" s="4"/>
      <c r="IXB142" s="4"/>
      <c r="IXC142" s="4"/>
      <c r="IXD142" s="4"/>
      <c r="IXE142" s="4"/>
      <c r="IXF142" s="4"/>
      <c r="IXG142" s="4"/>
      <c r="IXH142" s="4"/>
      <c r="IXI142" s="4"/>
      <c r="IXJ142" s="4"/>
      <c r="IXK142" s="4"/>
      <c r="IXL142" s="4"/>
      <c r="IXM142" s="4"/>
      <c r="IXN142" s="4"/>
      <c r="IXO142" s="4"/>
      <c r="IXP142" s="4"/>
      <c r="IXQ142" s="4"/>
      <c r="IXR142" s="4"/>
      <c r="IXS142" s="4"/>
      <c r="IXT142" s="4"/>
      <c r="IXU142" s="4"/>
      <c r="IXV142" s="4"/>
      <c r="IXW142" s="4"/>
      <c r="IXX142" s="4"/>
      <c r="IXY142" s="4"/>
      <c r="IXZ142" s="4"/>
      <c r="IYA142" s="4"/>
      <c r="IYB142" s="4"/>
      <c r="IYC142" s="4"/>
      <c r="IYD142" s="4"/>
      <c r="IYE142" s="4"/>
      <c r="IYF142" s="4"/>
      <c r="IYG142" s="4"/>
      <c r="IYH142" s="4"/>
      <c r="IYI142" s="4"/>
      <c r="IYJ142" s="4"/>
      <c r="IYK142" s="4"/>
      <c r="IYL142" s="4"/>
      <c r="IYM142" s="4"/>
      <c r="IYN142" s="4"/>
      <c r="IYO142" s="4"/>
      <c r="IYP142" s="4"/>
      <c r="IYQ142" s="4"/>
      <c r="IYR142" s="4"/>
      <c r="IYS142" s="4"/>
      <c r="IYT142" s="4"/>
      <c r="IYU142" s="4"/>
      <c r="IYV142" s="4"/>
      <c r="IYW142" s="4"/>
      <c r="IYX142" s="4"/>
      <c r="IYY142" s="4"/>
      <c r="IYZ142" s="4"/>
      <c r="IZA142" s="4"/>
      <c r="IZB142" s="4"/>
      <c r="IZC142" s="4"/>
      <c r="IZD142" s="4"/>
      <c r="IZE142" s="4"/>
      <c r="IZF142" s="4"/>
      <c r="IZG142" s="4"/>
      <c r="IZH142" s="4"/>
      <c r="IZI142" s="4"/>
      <c r="IZJ142" s="4"/>
      <c r="IZK142" s="4"/>
      <c r="IZL142" s="4"/>
      <c r="IZM142" s="4"/>
      <c r="IZN142" s="4"/>
      <c r="IZO142" s="4"/>
      <c r="IZP142" s="4"/>
      <c r="IZQ142" s="4"/>
      <c r="IZR142" s="4"/>
      <c r="IZS142" s="4"/>
      <c r="IZT142" s="4"/>
      <c r="IZU142" s="4"/>
      <c r="IZV142" s="4"/>
      <c r="IZW142" s="4"/>
      <c r="IZX142" s="4"/>
      <c r="IZY142" s="4"/>
      <c r="IZZ142" s="4"/>
      <c r="JAA142" s="4"/>
      <c r="JAB142" s="4"/>
      <c r="JAC142" s="4"/>
      <c r="JAD142" s="4"/>
      <c r="JAE142" s="4"/>
      <c r="JAF142" s="4"/>
      <c r="JAG142" s="4"/>
      <c r="JAH142" s="4"/>
      <c r="JAI142" s="4"/>
      <c r="JAJ142" s="4"/>
      <c r="JAK142" s="4"/>
      <c r="JAL142" s="4"/>
      <c r="JAM142" s="4"/>
      <c r="JAN142" s="4"/>
      <c r="JAO142" s="4"/>
      <c r="JAP142" s="4"/>
      <c r="JAQ142" s="4"/>
      <c r="JAR142" s="4"/>
      <c r="JAS142" s="4"/>
      <c r="JAT142" s="4"/>
      <c r="JAU142" s="4"/>
      <c r="JAV142" s="4"/>
      <c r="JAW142" s="4"/>
      <c r="JAX142" s="4"/>
      <c r="JAY142" s="4"/>
      <c r="JAZ142" s="4"/>
      <c r="JBA142" s="4"/>
      <c r="JBB142" s="4"/>
      <c r="JBC142" s="4"/>
      <c r="JBD142" s="4"/>
      <c r="JBE142" s="4"/>
      <c r="JBF142" s="4"/>
      <c r="JBG142" s="4"/>
      <c r="JBH142" s="4"/>
      <c r="JBI142" s="4"/>
      <c r="JBJ142" s="4"/>
      <c r="JBK142" s="4"/>
      <c r="JBL142" s="4"/>
      <c r="JBM142" s="4"/>
      <c r="JBN142" s="4"/>
      <c r="JBO142" s="4"/>
      <c r="JBP142" s="4"/>
      <c r="JBQ142" s="4"/>
      <c r="JBR142" s="4"/>
      <c r="JBS142" s="4"/>
      <c r="JBT142" s="4"/>
      <c r="JBU142" s="4"/>
      <c r="JBV142" s="4"/>
      <c r="JBW142" s="4"/>
      <c r="JBX142" s="4"/>
      <c r="JBY142" s="4"/>
      <c r="JBZ142" s="4"/>
      <c r="JCA142" s="4"/>
      <c r="JCB142" s="4"/>
      <c r="JCC142" s="4"/>
      <c r="JCD142" s="4"/>
      <c r="JCE142" s="4"/>
      <c r="JCF142" s="4"/>
      <c r="JCG142" s="4"/>
      <c r="JCH142" s="4"/>
      <c r="JCI142" s="4"/>
      <c r="JCJ142" s="4"/>
      <c r="JCK142" s="4"/>
      <c r="JCL142" s="4"/>
      <c r="JCM142" s="4"/>
      <c r="JCN142" s="4"/>
      <c r="JCO142" s="4"/>
      <c r="JCP142" s="4"/>
      <c r="JCQ142" s="4"/>
      <c r="JCR142" s="4"/>
      <c r="JCS142" s="4"/>
      <c r="JCT142" s="4"/>
      <c r="JCU142" s="4"/>
      <c r="JCV142" s="4"/>
      <c r="JCW142" s="4"/>
      <c r="JCX142" s="4"/>
      <c r="JCY142" s="4"/>
      <c r="JCZ142" s="4"/>
      <c r="JDA142" s="4"/>
      <c r="JDB142" s="4"/>
      <c r="JDC142" s="78"/>
      <c r="JDD142" s="78"/>
      <c r="JDE142" s="78"/>
      <c r="JDF142" s="78"/>
      <c r="JDG142" s="78"/>
      <c r="JDH142" s="78"/>
      <c r="JDI142" s="4"/>
      <c r="JDJ142" s="4"/>
      <c r="JDK142" s="4"/>
      <c r="JDL142" s="4"/>
      <c r="JDM142" s="4"/>
      <c r="JDN142" s="4"/>
      <c r="JDO142" s="4"/>
      <c r="JDP142" s="4"/>
      <c r="JDQ142" s="4"/>
      <c r="JDR142" s="4"/>
      <c r="JDS142" s="4"/>
      <c r="JDT142" s="4"/>
      <c r="JDU142" s="4"/>
      <c r="JDV142" s="4"/>
      <c r="JDW142" s="4"/>
      <c r="JDX142" s="4"/>
      <c r="JDY142" s="4"/>
      <c r="JDZ142" s="4"/>
      <c r="JEA142" s="4"/>
      <c r="JEB142" s="4"/>
      <c r="JEC142" s="4"/>
      <c r="JED142" s="4"/>
      <c r="JEE142" s="4"/>
      <c r="JEF142" s="4"/>
      <c r="JEG142" s="4"/>
      <c r="JEH142" s="4"/>
      <c r="JEI142" s="4"/>
      <c r="JEJ142" s="4"/>
      <c r="JEK142" s="4"/>
      <c r="JEL142" s="4"/>
      <c r="JEM142" s="4"/>
      <c r="JEN142" s="4"/>
      <c r="JEO142" s="4"/>
      <c r="JEP142" s="4"/>
      <c r="JEQ142" s="4"/>
      <c r="JER142" s="4"/>
      <c r="JES142" s="4"/>
      <c r="JET142" s="4"/>
      <c r="JEU142" s="4"/>
      <c r="JEV142" s="4"/>
      <c r="JEW142" s="4"/>
      <c r="JEX142" s="4"/>
      <c r="JEY142" s="4"/>
      <c r="JEZ142" s="4"/>
      <c r="JFA142" s="4"/>
      <c r="JFB142" s="4"/>
      <c r="JFC142" s="4"/>
      <c r="JFD142" s="4"/>
      <c r="JFE142" s="4"/>
      <c r="JFF142" s="4"/>
      <c r="JFG142" s="4"/>
      <c r="JFH142" s="4"/>
      <c r="JFI142" s="4"/>
      <c r="JFJ142" s="4"/>
      <c r="JFK142" s="4"/>
      <c r="JFL142" s="4"/>
      <c r="JFM142" s="4"/>
      <c r="JFN142" s="4"/>
      <c r="JFO142" s="4"/>
      <c r="JFP142" s="4"/>
      <c r="JFQ142" s="4"/>
      <c r="JFR142" s="4"/>
      <c r="JFS142" s="4"/>
      <c r="JFT142" s="4"/>
      <c r="JFU142" s="4"/>
      <c r="JFV142" s="4"/>
      <c r="JFW142" s="4"/>
      <c r="JFX142" s="4"/>
      <c r="JFY142" s="4"/>
      <c r="JFZ142" s="4"/>
      <c r="JGA142" s="4"/>
      <c r="JGB142" s="4"/>
      <c r="JGC142" s="4"/>
      <c r="JGD142" s="4"/>
      <c r="JGE142" s="4"/>
      <c r="JGF142" s="4"/>
      <c r="JGG142" s="4"/>
      <c r="JGH142" s="4"/>
      <c r="JGI142" s="4"/>
      <c r="JGJ142" s="4"/>
      <c r="JGK142" s="4"/>
      <c r="JGL142" s="4"/>
      <c r="JGM142" s="4"/>
      <c r="JGN142" s="4"/>
      <c r="JGO142" s="4"/>
      <c r="JGP142" s="4"/>
      <c r="JGQ142" s="4"/>
      <c r="JGR142" s="4"/>
      <c r="JGS142" s="4"/>
      <c r="JGT142" s="4"/>
      <c r="JGU142" s="4"/>
      <c r="JGV142" s="4"/>
      <c r="JGW142" s="4"/>
      <c r="JGX142" s="4"/>
      <c r="JGY142" s="4"/>
      <c r="JGZ142" s="4"/>
      <c r="JHA142" s="4"/>
      <c r="JHB142" s="4"/>
      <c r="JHC142" s="4"/>
      <c r="JHD142" s="4"/>
      <c r="JHE142" s="4"/>
      <c r="JHF142" s="4"/>
      <c r="JHG142" s="4"/>
      <c r="JHH142" s="4"/>
      <c r="JHI142" s="4"/>
      <c r="JHJ142" s="4"/>
      <c r="JHK142" s="4"/>
      <c r="JHL142" s="4"/>
      <c r="JHM142" s="4"/>
      <c r="JHN142" s="4"/>
      <c r="JHO142" s="4"/>
      <c r="JHP142" s="4"/>
      <c r="JHQ142" s="4"/>
      <c r="JHR142" s="4"/>
      <c r="JHS142" s="4"/>
      <c r="JHT142" s="4"/>
      <c r="JHU142" s="4"/>
      <c r="JHV142" s="4"/>
      <c r="JHW142" s="4"/>
      <c r="JHX142" s="4"/>
      <c r="JHY142" s="4"/>
      <c r="JHZ142" s="4"/>
      <c r="JIA142" s="4"/>
      <c r="JIB142" s="4"/>
      <c r="JIC142" s="4"/>
      <c r="JID142" s="4"/>
      <c r="JIE142" s="4"/>
      <c r="JIF142" s="4"/>
      <c r="JIG142" s="4"/>
      <c r="JIH142" s="4"/>
      <c r="JII142" s="4"/>
      <c r="JIJ142" s="4"/>
      <c r="JIK142" s="4"/>
      <c r="JIL142" s="4"/>
      <c r="JIM142" s="4"/>
      <c r="JIN142" s="4"/>
      <c r="JIO142" s="4"/>
      <c r="JIP142" s="4"/>
      <c r="JIQ142" s="4"/>
      <c r="JIR142" s="4"/>
      <c r="JIS142" s="4"/>
      <c r="JIT142" s="4"/>
      <c r="JIU142" s="4"/>
      <c r="JIV142" s="4"/>
      <c r="JIW142" s="4"/>
      <c r="JIX142" s="4"/>
      <c r="JIY142" s="4"/>
      <c r="JIZ142" s="4"/>
      <c r="JJA142" s="4"/>
      <c r="JJB142" s="4"/>
      <c r="JJC142" s="4"/>
      <c r="JJD142" s="4"/>
      <c r="JJE142" s="4"/>
      <c r="JJF142" s="4"/>
      <c r="JJG142" s="4"/>
      <c r="JJH142" s="4"/>
      <c r="JJI142" s="4"/>
      <c r="JJJ142" s="4"/>
      <c r="JJK142" s="4"/>
      <c r="JJL142" s="4"/>
      <c r="JJM142" s="4"/>
      <c r="JJN142" s="4"/>
      <c r="JJO142" s="4"/>
      <c r="JJP142" s="4"/>
      <c r="JJQ142" s="4"/>
      <c r="JJR142" s="4"/>
      <c r="JJS142" s="4"/>
      <c r="JJT142" s="4"/>
      <c r="JJU142" s="4"/>
      <c r="JJV142" s="4"/>
      <c r="JJW142" s="4"/>
      <c r="JJX142" s="4"/>
      <c r="JJY142" s="4"/>
      <c r="JJZ142" s="4"/>
      <c r="JKA142" s="4"/>
      <c r="JKB142" s="4"/>
      <c r="JKC142" s="4"/>
      <c r="JKD142" s="4"/>
      <c r="JKE142" s="4"/>
      <c r="JKF142" s="4"/>
      <c r="JKG142" s="4"/>
      <c r="JKH142" s="4"/>
      <c r="JKI142" s="4"/>
      <c r="JKJ142" s="4"/>
      <c r="JKK142" s="4"/>
      <c r="JKL142" s="4"/>
      <c r="JKM142" s="4"/>
      <c r="JKN142" s="4"/>
      <c r="JKO142" s="4"/>
      <c r="JKP142" s="4"/>
      <c r="JKQ142" s="4"/>
      <c r="JKR142" s="4"/>
      <c r="JKS142" s="4"/>
      <c r="JKT142" s="4"/>
      <c r="JKU142" s="4"/>
      <c r="JKV142" s="4"/>
      <c r="JKW142" s="4"/>
      <c r="JKX142" s="4"/>
      <c r="JKY142" s="4"/>
      <c r="JKZ142" s="4"/>
      <c r="JLA142" s="4"/>
      <c r="JLB142" s="4"/>
      <c r="JLC142" s="4"/>
      <c r="JLD142" s="4"/>
      <c r="JLE142" s="4"/>
      <c r="JLF142" s="4"/>
      <c r="JLG142" s="4"/>
      <c r="JLH142" s="4"/>
      <c r="JLI142" s="4"/>
      <c r="JLJ142" s="4"/>
      <c r="JLK142" s="4"/>
      <c r="JLL142" s="4"/>
      <c r="JLM142" s="4"/>
      <c r="JLN142" s="4"/>
      <c r="JLO142" s="4"/>
      <c r="JLP142" s="4"/>
      <c r="JLQ142" s="4"/>
      <c r="JLR142" s="4"/>
      <c r="JLS142" s="4"/>
      <c r="JLT142" s="4"/>
      <c r="JLU142" s="4"/>
      <c r="JLV142" s="4"/>
      <c r="JLW142" s="4"/>
      <c r="JLX142" s="4"/>
      <c r="JLY142" s="4"/>
      <c r="JLZ142" s="4"/>
      <c r="JMA142" s="4"/>
      <c r="JMB142" s="4"/>
      <c r="JMC142" s="4"/>
      <c r="JMD142" s="4"/>
      <c r="JME142" s="4"/>
      <c r="JMF142" s="4"/>
      <c r="JMG142" s="4"/>
      <c r="JMH142" s="4"/>
      <c r="JMI142" s="4"/>
      <c r="JMJ142" s="4"/>
      <c r="JMK142" s="4"/>
      <c r="JML142" s="4"/>
      <c r="JMM142" s="4"/>
      <c r="JMN142" s="4"/>
      <c r="JMO142" s="4"/>
      <c r="JMP142" s="4"/>
      <c r="JMQ142" s="4"/>
      <c r="JMR142" s="4"/>
      <c r="JMS142" s="4"/>
      <c r="JMT142" s="4"/>
      <c r="JMU142" s="4"/>
      <c r="JMV142" s="4"/>
      <c r="JMW142" s="4"/>
      <c r="JMX142" s="4"/>
      <c r="JMY142" s="78"/>
      <c r="JMZ142" s="78"/>
      <c r="JNA142" s="78"/>
      <c r="JNB142" s="78"/>
      <c r="JNC142" s="78"/>
      <c r="JND142" s="78"/>
      <c r="JNE142" s="4"/>
      <c r="JNF142" s="4"/>
      <c r="JNG142" s="4"/>
      <c r="JNH142" s="4"/>
      <c r="JNI142" s="4"/>
      <c r="JNJ142" s="4"/>
      <c r="JNK142" s="4"/>
      <c r="JNL142" s="4"/>
      <c r="JNM142" s="4"/>
      <c r="JNN142" s="4"/>
      <c r="JNO142" s="4"/>
      <c r="JNP142" s="4"/>
      <c r="JNQ142" s="4"/>
      <c r="JNR142" s="4"/>
      <c r="JNS142" s="4"/>
      <c r="JNT142" s="4"/>
      <c r="JNU142" s="4"/>
      <c r="JNV142" s="4"/>
      <c r="JNW142" s="4"/>
      <c r="JNX142" s="4"/>
      <c r="JNY142" s="4"/>
      <c r="JNZ142" s="4"/>
      <c r="JOA142" s="4"/>
      <c r="JOB142" s="4"/>
      <c r="JOC142" s="4"/>
      <c r="JOD142" s="4"/>
      <c r="JOE142" s="4"/>
      <c r="JOF142" s="4"/>
      <c r="JOG142" s="4"/>
      <c r="JOH142" s="4"/>
      <c r="JOI142" s="4"/>
      <c r="JOJ142" s="4"/>
      <c r="JOK142" s="4"/>
      <c r="JOL142" s="4"/>
      <c r="JOM142" s="4"/>
      <c r="JON142" s="4"/>
      <c r="JOO142" s="4"/>
      <c r="JOP142" s="4"/>
      <c r="JOQ142" s="4"/>
      <c r="JOR142" s="4"/>
      <c r="JOS142" s="4"/>
      <c r="JOT142" s="4"/>
      <c r="JOU142" s="4"/>
      <c r="JOV142" s="4"/>
      <c r="JOW142" s="4"/>
      <c r="JOX142" s="4"/>
      <c r="JOY142" s="4"/>
      <c r="JOZ142" s="4"/>
      <c r="JPA142" s="4"/>
      <c r="JPB142" s="4"/>
      <c r="JPC142" s="4"/>
      <c r="JPD142" s="4"/>
      <c r="JPE142" s="4"/>
      <c r="JPF142" s="4"/>
      <c r="JPG142" s="4"/>
      <c r="JPH142" s="4"/>
      <c r="JPI142" s="4"/>
      <c r="JPJ142" s="4"/>
      <c r="JPK142" s="4"/>
      <c r="JPL142" s="4"/>
      <c r="JPM142" s="4"/>
      <c r="JPN142" s="4"/>
      <c r="JPO142" s="4"/>
      <c r="JPP142" s="4"/>
      <c r="JPQ142" s="4"/>
      <c r="JPR142" s="4"/>
      <c r="JPS142" s="4"/>
      <c r="JPT142" s="4"/>
      <c r="JPU142" s="4"/>
      <c r="JPV142" s="4"/>
      <c r="JPW142" s="4"/>
      <c r="JPX142" s="4"/>
      <c r="JPY142" s="4"/>
      <c r="JPZ142" s="4"/>
      <c r="JQA142" s="4"/>
      <c r="JQB142" s="4"/>
      <c r="JQC142" s="4"/>
      <c r="JQD142" s="4"/>
      <c r="JQE142" s="4"/>
      <c r="JQF142" s="4"/>
      <c r="JQG142" s="4"/>
      <c r="JQH142" s="4"/>
      <c r="JQI142" s="4"/>
      <c r="JQJ142" s="4"/>
      <c r="JQK142" s="4"/>
      <c r="JQL142" s="4"/>
      <c r="JQM142" s="4"/>
      <c r="JQN142" s="4"/>
      <c r="JQO142" s="4"/>
      <c r="JQP142" s="4"/>
      <c r="JQQ142" s="4"/>
      <c r="JQR142" s="4"/>
      <c r="JQS142" s="4"/>
      <c r="JQT142" s="4"/>
      <c r="JQU142" s="4"/>
      <c r="JQV142" s="4"/>
      <c r="JQW142" s="4"/>
      <c r="JQX142" s="4"/>
      <c r="JQY142" s="4"/>
      <c r="JQZ142" s="4"/>
      <c r="JRA142" s="4"/>
      <c r="JRB142" s="4"/>
      <c r="JRC142" s="4"/>
      <c r="JRD142" s="4"/>
      <c r="JRE142" s="4"/>
      <c r="JRF142" s="4"/>
      <c r="JRG142" s="4"/>
      <c r="JRH142" s="4"/>
      <c r="JRI142" s="4"/>
      <c r="JRJ142" s="4"/>
      <c r="JRK142" s="4"/>
      <c r="JRL142" s="4"/>
      <c r="JRM142" s="4"/>
      <c r="JRN142" s="4"/>
      <c r="JRO142" s="4"/>
      <c r="JRP142" s="4"/>
      <c r="JRQ142" s="4"/>
      <c r="JRR142" s="4"/>
      <c r="JRS142" s="4"/>
      <c r="JRT142" s="4"/>
      <c r="JRU142" s="4"/>
      <c r="JRV142" s="4"/>
      <c r="JRW142" s="4"/>
      <c r="JRX142" s="4"/>
      <c r="JRY142" s="4"/>
      <c r="JRZ142" s="4"/>
      <c r="JSA142" s="4"/>
      <c r="JSB142" s="4"/>
      <c r="JSC142" s="4"/>
      <c r="JSD142" s="4"/>
      <c r="JSE142" s="4"/>
      <c r="JSF142" s="4"/>
      <c r="JSG142" s="4"/>
      <c r="JSH142" s="4"/>
      <c r="JSI142" s="4"/>
      <c r="JSJ142" s="4"/>
      <c r="JSK142" s="4"/>
      <c r="JSL142" s="4"/>
      <c r="JSM142" s="4"/>
      <c r="JSN142" s="4"/>
      <c r="JSO142" s="4"/>
      <c r="JSP142" s="4"/>
      <c r="JSQ142" s="4"/>
      <c r="JSR142" s="4"/>
      <c r="JSS142" s="4"/>
      <c r="JST142" s="4"/>
      <c r="JSU142" s="4"/>
      <c r="JSV142" s="4"/>
      <c r="JSW142" s="4"/>
      <c r="JSX142" s="4"/>
      <c r="JSY142" s="4"/>
      <c r="JSZ142" s="4"/>
      <c r="JTA142" s="4"/>
      <c r="JTB142" s="4"/>
      <c r="JTC142" s="4"/>
      <c r="JTD142" s="4"/>
      <c r="JTE142" s="4"/>
      <c r="JTF142" s="4"/>
      <c r="JTG142" s="4"/>
      <c r="JTH142" s="4"/>
      <c r="JTI142" s="4"/>
      <c r="JTJ142" s="4"/>
      <c r="JTK142" s="4"/>
      <c r="JTL142" s="4"/>
      <c r="JTM142" s="4"/>
      <c r="JTN142" s="4"/>
      <c r="JTO142" s="4"/>
      <c r="JTP142" s="4"/>
      <c r="JTQ142" s="4"/>
      <c r="JTR142" s="4"/>
      <c r="JTS142" s="4"/>
      <c r="JTT142" s="4"/>
      <c r="JTU142" s="4"/>
      <c r="JTV142" s="4"/>
      <c r="JTW142" s="4"/>
      <c r="JTX142" s="4"/>
      <c r="JTY142" s="4"/>
      <c r="JTZ142" s="4"/>
      <c r="JUA142" s="4"/>
      <c r="JUB142" s="4"/>
      <c r="JUC142" s="4"/>
      <c r="JUD142" s="4"/>
      <c r="JUE142" s="4"/>
      <c r="JUF142" s="4"/>
      <c r="JUG142" s="4"/>
      <c r="JUH142" s="4"/>
      <c r="JUI142" s="4"/>
      <c r="JUJ142" s="4"/>
      <c r="JUK142" s="4"/>
      <c r="JUL142" s="4"/>
      <c r="JUM142" s="4"/>
      <c r="JUN142" s="4"/>
      <c r="JUO142" s="4"/>
      <c r="JUP142" s="4"/>
      <c r="JUQ142" s="4"/>
      <c r="JUR142" s="4"/>
      <c r="JUS142" s="4"/>
      <c r="JUT142" s="4"/>
      <c r="JUU142" s="4"/>
      <c r="JUV142" s="4"/>
      <c r="JUW142" s="4"/>
      <c r="JUX142" s="4"/>
      <c r="JUY142" s="4"/>
      <c r="JUZ142" s="4"/>
      <c r="JVA142" s="4"/>
      <c r="JVB142" s="4"/>
      <c r="JVC142" s="4"/>
      <c r="JVD142" s="4"/>
      <c r="JVE142" s="4"/>
      <c r="JVF142" s="4"/>
      <c r="JVG142" s="4"/>
      <c r="JVH142" s="4"/>
      <c r="JVI142" s="4"/>
      <c r="JVJ142" s="4"/>
      <c r="JVK142" s="4"/>
      <c r="JVL142" s="4"/>
      <c r="JVM142" s="4"/>
      <c r="JVN142" s="4"/>
      <c r="JVO142" s="4"/>
      <c r="JVP142" s="4"/>
      <c r="JVQ142" s="4"/>
      <c r="JVR142" s="4"/>
      <c r="JVS142" s="4"/>
      <c r="JVT142" s="4"/>
      <c r="JVU142" s="4"/>
      <c r="JVV142" s="4"/>
      <c r="JVW142" s="4"/>
      <c r="JVX142" s="4"/>
      <c r="JVY142" s="4"/>
      <c r="JVZ142" s="4"/>
      <c r="JWA142" s="4"/>
      <c r="JWB142" s="4"/>
      <c r="JWC142" s="4"/>
      <c r="JWD142" s="4"/>
      <c r="JWE142" s="4"/>
      <c r="JWF142" s="4"/>
      <c r="JWG142" s="4"/>
      <c r="JWH142" s="4"/>
      <c r="JWI142" s="4"/>
      <c r="JWJ142" s="4"/>
      <c r="JWK142" s="4"/>
      <c r="JWL142" s="4"/>
      <c r="JWM142" s="4"/>
      <c r="JWN142" s="4"/>
      <c r="JWO142" s="4"/>
      <c r="JWP142" s="4"/>
      <c r="JWQ142" s="4"/>
      <c r="JWR142" s="4"/>
      <c r="JWS142" s="4"/>
      <c r="JWT142" s="4"/>
      <c r="JWU142" s="78"/>
      <c r="JWV142" s="78"/>
      <c r="JWW142" s="78"/>
      <c r="JWX142" s="78"/>
      <c r="JWY142" s="78"/>
      <c r="JWZ142" s="78"/>
      <c r="JXA142" s="4"/>
      <c r="JXB142" s="4"/>
      <c r="JXC142" s="4"/>
      <c r="JXD142" s="4"/>
      <c r="JXE142" s="4"/>
      <c r="JXF142" s="4"/>
      <c r="JXG142" s="4"/>
      <c r="JXH142" s="4"/>
      <c r="JXI142" s="4"/>
      <c r="JXJ142" s="4"/>
      <c r="JXK142" s="4"/>
      <c r="JXL142" s="4"/>
      <c r="JXM142" s="4"/>
      <c r="JXN142" s="4"/>
      <c r="JXO142" s="4"/>
      <c r="JXP142" s="4"/>
      <c r="JXQ142" s="4"/>
      <c r="JXR142" s="4"/>
      <c r="JXS142" s="4"/>
      <c r="JXT142" s="4"/>
      <c r="JXU142" s="4"/>
      <c r="JXV142" s="4"/>
      <c r="JXW142" s="4"/>
      <c r="JXX142" s="4"/>
      <c r="JXY142" s="4"/>
      <c r="JXZ142" s="4"/>
      <c r="JYA142" s="4"/>
      <c r="JYB142" s="4"/>
      <c r="JYC142" s="4"/>
      <c r="JYD142" s="4"/>
      <c r="JYE142" s="4"/>
      <c r="JYF142" s="4"/>
      <c r="JYG142" s="4"/>
      <c r="JYH142" s="4"/>
      <c r="JYI142" s="4"/>
      <c r="JYJ142" s="4"/>
      <c r="JYK142" s="4"/>
      <c r="JYL142" s="4"/>
      <c r="JYM142" s="4"/>
      <c r="JYN142" s="4"/>
      <c r="JYO142" s="4"/>
      <c r="JYP142" s="4"/>
      <c r="JYQ142" s="4"/>
      <c r="JYR142" s="4"/>
      <c r="JYS142" s="4"/>
      <c r="JYT142" s="4"/>
      <c r="JYU142" s="4"/>
      <c r="JYV142" s="4"/>
      <c r="JYW142" s="4"/>
      <c r="JYX142" s="4"/>
      <c r="JYY142" s="4"/>
      <c r="JYZ142" s="4"/>
      <c r="JZA142" s="4"/>
      <c r="JZB142" s="4"/>
      <c r="JZC142" s="4"/>
      <c r="JZD142" s="4"/>
      <c r="JZE142" s="4"/>
      <c r="JZF142" s="4"/>
      <c r="JZG142" s="4"/>
      <c r="JZH142" s="4"/>
      <c r="JZI142" s="4"/>
      <c r="JZJ142" s="4"/>
      <c r="JZK142" s="4"/>
      <c r="JZL142" s="4"/>
      <c r="JZM142" s="4"/>
      <c r="JZN142" s="4"/>
      <c r="JZO142" s="4"/>
      <c r="JZP142" s="4"/>
      <c r="JZQ142" s="4"/>
      <c r="JZR142" s="4"/>
      <c r="JZS142" s="4"/>
      <c r="JZT142" s="4"/>
      <c r="JZU142" s="4"/>
      <c r="JZV142" s="4"/>
      <c r="JZW142" s="4"/>
      <c r="JZX142" s="4"/>
      <c r="JZY142" s="4"/>
      <c r="JZZ142" s="4"/>
      <c r="KAA142" s="4"/>
      <c r="KAB142" s="4"/>
      <c r="KAC142" s="4"/>
      <c r="KAD142" s="4"/>
      <c r="KAE142" s="4"/>
      <c r="KAF142" s="4"/>
      <c r="KAG142" s="4"/>
      <c r="KAH142" s="4"/>
      <c r="KAI142" s="4"/>
      <c r="KAJ142" s="4"/>
      <c r="KAK142" s="4"/>
      <c r="KAL142" s="4"/>
      <c r="KAM142" s="4"/>
      <c r="KAN142" s="4"/>
      <c r="KAO142" s="4"/>
      <c r="KAP142" s="4"/>
      <c r="KAQ142" s="4"/>
      <c r="KAR142" s="4"/>
      <c r="KAS142" s="4"/>
      <c r="KAT142" s="4"/>
      <c r="KAU142" s="4"/>
      <c r="KAV142" s="4"/>
      <c r="KAW142" s="4"/>
      <c r="KAX142" s="4"/>
      <c r="KAY142" s="4"/>
      <c r="KAZ142" s="4"/>
      <c r="KBA142" s="4"/>
      <c r="KBB142" s="4"/>
      <c r="KBC142" s="4"/>
      <c r="KBD142" s="4"/>
      <c r="KBE142" s="4"/>
      <c r="KBF142" s="4"/>
      <c r="KBG142" s="4"/>
      <c r="KBH142" s="4"/>
      <c r="KBI142" s="4"/>
      <c r="KBJ142" s="4"/>
      <c r="KBK142" s="4"/>
      <c r="KBL142" s="4"/>
      <c r="KBM142" s="4"/>
      <c r="KBN142" s="4"/>
      <c r="KBO142" s="4"/>
      <c r="KBP142" s="4"/>
      <c r="KBQ142" s="4"/>
      <c r="KBR142" s="4"/>
      <c r="KBS142" s="4"/>
      <c r="KBT142" s="4"/>
      <c r="KBU142" s="4"/>
      <c r="KBV142" s="4"/>
      <c r="KBW142" s="4"/>
      <c r="KBX142" s="4"/>
      <c r="KBY142" s="4"/>
      <c r="KBZ142" s="4"/>
      <c r="KCA142" s="4"/>
      <c r="KCB142" s="4"/>
      <c r="KCC142" s="4"/>
      <c r="KCD142" s="4"/>
      <c r="KCE142" s="4"/>
      <c r="KCF142" s="4"/>
      <c r="KCG142" s="4"/>
      <c r="KCH142" s="4"/>
      <c r="KCI142" s="4"/>
      <c r="KCJ142" s="4"/>
      <c r="KCK142" s="4"/>
      <c r="KCL142" s="4"/>
      <c r="KCM142" s="4"/>
      <c r="KCN142" s="4"/>
      <c r="KCO142" s="4"/>
      <c r="KCP142" s="4"/>
      <c r="KCQ142" s="4"/>
      <c r="KCR142" s="4"/>
      <c r="KCS142" s="4"/>
      <c r="KCT142" s="4"/>
      <c r="KCU142" s="4"/>
      <c r="KCV142" s="4"/>
      <c r="KCW142" s="4"/>
      <c r="KCX142" s="4"/>
      <c r="KCY142" s="4"/>
      <c r="KCZ142" s="4"/>
      <c r="KDA142" s="4"/>
      <c r="KDB142" s="4"/>
      <c r="KDC142" s="4"/>
      <c r="KDD142" s="4"/>
      <c r="KDE142" s="4"/>
      <c r="KDF142" s="4"/>
      <c r="KDG142" s="4"/>
      <c r="KDH142" s="4"/>
      <c r="KDI142" s="4"/>
      <c r="KDJ142" s="4"/>
      <c r="KDK142" s="4"/>
      <c r="KDL142" s="4"/>
      <c r="KDM142" s="4"/>
      <c r="KDN142" s="4"/>
      <c r="KDO142" s="4"/>
      <c r="KDP142" s="4"/>
      <c r="KDQ142" s="4"/>
      <c r="KDR142" s="4"/>
      <c r="KDS142" s="4"/>
      <c r="KDT142" s="4"/>
      <c r="KDU142" s="4"/>
      <c r="KDV142" s="4"/>
      <c r="KDW142" s="4"/>
      <c r="KDX142" s="4"/>
      <c r="KDY142" s="4"/>
      <c r="KDZ142" s="4"/>
      <c r="KEA142" s="4"/>
      <c r="KEB142" s="4"/>
      <c r="KEC142" s="4"/>
      <c r="KED142" s="4"/>
      <c r="KEE142" s="4"/>
      <c r="KEF142" s="4"/>
      <c r="KEG142" s="4"/>
      <c r="KEH142" s="4"/>
      <c r="KEI142" s="4"/>
      <c r="KEJ142" s="4"/>
      <c r="KEK142" s="4"/>
      <c r="KEL142" s="4"/>
      <c r="KEM142" s="4"/>
      <c r="KEN142" s="4"/>
      <c r="KEO142" s="4"/>
      <c r="KEP142" s="4"/>
      <c r="KEQ142" s="4"/>
      <c r="KER142" s="4"/>
      <c r="KES142" s="4"/>
      <c r="KET142" s="4"/>
      <c r="KEU142" s="4"/>
      <c r="KEV142" s="4"/>
      <c r="KEW142" s="4"/>
      <c r="KEX142" s="4"/>
      <c r="KEY142" s="4"/>
      <c r="KEZ142" s="4"/>
      <c r="KFA142" s="4"/>
      <c r="KFB142" s="4"/>
      <c r="KFC142" s="4"/>
      <c r="KFD142" s="4"/>
      <c r="KFE142" s="4"/>
      <c r="KFF142" s="4"/>
      <c r="KFG142" s="4"/>
      <c r="KFH142" s="4"/>
      <c r="KFI142" s="4"/>
      <c r="KFJ142" s="4"/>
      <c r="KFK142" s="4"/>
      <c r="KFL142" s="4"/>
      <c r="KFM142" s="4"/>
      <c r="KFN142" s="4"/>
      <c r="KFO142" s="4"/>
      <c r="KFP142" s="4"/>
      <c r="KFQ142" s="4"/>
      <c r="KFR142" s="4"/>
      <c r="KFS142" s="4"/>
      <c r="KFT142" s="4"/>
      <c r="KFU142" s="4"/>
      <c r="KFV142" s="4"/>
      <c r="KFW142" s="4"/>
      <c r="KFX142" s="4"/>
      <c r="KFY142" s="4"/>
      <c r="KFZ142" s="4"/>
      <c r="KGA142" s="4"/>
      <c r="KGB142" s="4"/>
      <c r="KGC142" s="4"/>
      <c r="KGD142" s="4"/>
      <c r="KGE142" s="4"/>
      <c r="KGF142" s="4"/>
      <c r="KGG142" s="4"/>
      <c r="KGH142" s="4"/>
      <c r="KGI142" s="4"/>
      <c r="KGJ142" s="4"/>
      <c r="KGK142" s="4"/>
      <c r="KGL142" s="4"/>
      <c r="KGM142" s="4"/>
      <c r="KGN142" s="4"/>
      <c r="KGO142" s="4"/>
      <c r="KGP142" s="4"/>
      <c r="KGQ142" s="78"/>
      <c r="KGR142" s="78"/>
      <c r="KGS142" s="78"/>
      <c r="KGT142" s="78"/>
      <c r="KGU142" s="78"/>
      <c r="KGV142" s="78"/>
      <c r="KGW142" s="4"/>
      <c r="KGX142" s="4"/>
      <c r="KGY142" s="4"/>
      <c r="KGZ142" s="4"/>
      <c r="KHA142" s="4"/>
      <c r="KHB142" s="4"/>
      <c r="KHC142" s="4"/>
      <c r="KHD142" s="4"/>
      <c r="KHE142" s="4"/>
      <c r="KHF142" s="4"/>
      <c r="KHG142" s="4"/>
      <c r="KHH142" s="4"/>
      <c r="KHI142" s="4"/>
      <c r="KHJ142" s="4"/>
      <c r="KHK142" s="4"/>
      <c r="KHL142" s="4"/>
      <c r="KHM142" s="4"/>
      <c r="KHN142" s="4"/>
      <c r="KHO142" s="4"/>
      <c r="KHP142" s="4"/>
      <c r="KHQ142" s="4"/>
      <c r="KHR142" s="4"/>
      <c r="KHS142" s="4"/>
      <c r="KHT142" s="4"/>
      <c r="KHU142" s="4"/>
      <c r="KHV142" s="4"/>
      <c r="KHW142" s="4"/>
      <c r="KHX142" s="4"/>
      <c r="KHY142" s="4"/>
      <c r="KHZ142" s="4"/>
      <c r="KIA142" s="4"/>
      <c r="KIB142" s="4"/>
      <c r="KIC142" s="4"/>
      <c r="KID142" s="4"/>
      <c r="KIE142" s="4"/>
      <c r="KIF142" s="4"/>
      <c r="KIG142" s="4"/>
      <c r="KIH142" s="4"/>
      <c r="KII142" s="4"/>
      <c r="KIJ142" s="4"/>
      <c r="KIK142" s="4"/>
      <c r="KIL142" s="4"/>
      <c r="KIM142" s="4"/>
      <c r="KIN142" s="4"/>
      <c r="KIO142" s="4"/>
      <c r="KIP142" s="4"/>
      <c r="KIQ142" s="4"/>
      <c r="KIR142" s="4"/>
      <c r="KIS142" s="4"/>
      <c r="KIT142" s="4"/>
      <c r="KIU142" s="4"/>
      <c r="KIV142" s="4"/>
      <c r="KIW142" s="4"/>
      <c r="KIX142" s="4"/>
      <c r="KIY142" s="4"/>
      <c r="KIZ142" s="4"/>
      <c r="KJA142" s="4"/>
      <c r="KJB142" s="4"/>
      <c r="KJC142" s="4"/>
      <c r="KJD142" s="4"/>
      <c r="KJE142" s="4"/>
      <c r="KJF142" s="4"/>
      <c r="KJG142" s="4"/>
      <c r="KJH142" s="4"/>
      <c r="KJI142" s="4"/>
      <c r="KJJ142" s="4"/>
      <c r="KJK142" s="4"/>
      <c r="KJL142" s="4"/>
      <c r="KJM142" s="4"/>
      <c r="KJN142" s="4"/>
      <c r="KJO142" s="4"/>
      <c r="KJP142" s="4"/>
      <c r="KJQ142" s="4"/>
      <c r="KJR142" s="4"/>
      <c r="KJS142" s="4"/>
      <c r="KJT142" s="4"/>
      <c r="KJU142" s="4"/>
      <c r="KJV142" s="4"/>
      <c r="KJW142" s="4"/>
      <c r="KJX142" s="4"/>
      <c r="KJY142" s="4"/>
      <c r="KJZ142" s="4"/>
      <c r="KKA142" s="4"/>
      <c r="KKB142" s="4"/>
      <c r="KKC142" s="4"/>
      <c r="KKD142" s="4"/>
      <c r="KKE142" s="4"/>
      <c r="KKF142" s="4"/>
      <c r="KKG142" s="4"/>
      <c r="KKH142" s="4"/>
      <c r="KKI142" s="4"/>
      <c r="KKJ142" s="4"/>
      <c r="KKK142" s="4"/>
      <c r="KKL142" s="4"/>
      <c r="KKM142" s="4"/>
      <c r="KKN142" s="4"/>
      <c r="KKO142" s="4"/>
      <c r="KKP142" s="4"/>
      <c r="KKQ142" s="4"/>
      <c r="KKR142" s="4"/>
      <c r="KKS142" s="4"/>
      <c r="KKT142" s="4"/>
      <c r="KKU142" s="4"/>
      <c r="KKV142" s="4"/>
      <c r="KKW142" s="4"/>
      <c r="KKX142" s="4"/>
      <c r="KKY142" s="4"/>
      <c r="KKZ142" s="4"/>
      <c r="KLA142" s="4"/>
      <c r="KLB142" s="4"/>
      <c r="KLC142" s="4"/>
      <c r="KLD142" s="4"/>
      <c r="KLE142" s="4"/>
      <c r="KLF142" s="4"/>
      <c r="KLG142" s="4"/>
      <c r="KLH142" s="4"/>
      <c r="KLI142" s="4"/>
      <c r="KLJ142" s="4"/>
      <c r="KLK142" s="4"/>
      <c r="KLL142" s="4"/>
      <c r="KLM142" s="4"/>
      <c r="KLN142" s="4"/>
      <c r="KLO142" s="4"/>
      <c r="KLP142" s="4"/>
      <c r="KLQ142" s="4"/>
      <c r="KLR142" s="4"/>
      <c r="KLS142" s="4"/>
      <c r="KLT142" s="4"/>
      <c r="KLU142" s="4"/>
      <c r="KLV142" s="4"/>
      <c r="KLW142" s="4"/>
      <c r="KLX142" s="4"/>
      <c r="KLY142" s="4"/>
      <c r="KLZ142" s="4"/>
      <c r="KMA142" s="4"/>
      <c r="KMB142" s="4"/>
      <c r="KMC142" s="4"/>
      <c r="KMD142" s="4"/>
      <c r="KME142" s="4"/>
      <c r="KMF142" s="4"/>
      <c r="KMG142" s="4"/>
      <c r="KMH142" s="4"/>
      <c r="KMI142" s="4"/>
      <c r="KMJ142" s="4"/>
      <c r="KMK142" s="4"/>
      <c r="KML142" s="4"/>
      <c r="KMM142" s="4"/>
      <c r="KMN142" s="4"/>
      <c r="KMO142" s="4"/>
      <c r="KMP142" s="4"/>
      <c r="KMQ142" s="4"/>
      <c r="KMR142" s="4"/>
      <c r="KMS142" s="4"/>
      <c r="KMT142" s="4"/>
      <c r="KMU142" s="4"/>
      <c r="KMV142" s="4"/>
      <c r="KMW142" s="4"/>
      <c r="KMX142" s="4"/>
      <c r="KMY142" s="4"/>
      <c r="KMZ142" s="4"/>
      <c r="KNA142" s="4"/>
      <c r="KNB142" s="4"/>
      <c r="KNC142" s="4"/>
      <c r="KND142" s="4"/>
      <c r="KNE142" s="4"/>
      <c r="KNF142" s="4"/>
      <c r="KNG142" s="4"/>
      <c r="KNH142" s="4"/>
      <c r="KNI142" s="4"/>
      <c r="KNJ142" s="4"/>
      <c r="KNK142" s="4"/>
      <c r="KNL142" s="4"/>
      <c r="KNM142" s="4"/>
      <c r="KNN142" s="4"/>
      <c r="KNO142" s="4"/>
      <c r="KNP142" s="4"/>
      <c r="KNQ142" s="4"/>
      <c r="KNR142" s="4"/>
      <c r="KNS142" s="4"/>
      <c r="KNT142" s="4"/>
      <c r="KNU142" s="4"/>
      <c r="KNV142" s="4"/>
      <c r="KNW142" s="4"/>
      <c r="KNX142" s="4"/>
      <c r="KNY142" s="4"/>
      <c r="KNZ142" s="4"/>
      <c r="KOA142" s="4"/>
      <c r="KOB142" s="4"/>
      <c r="KOC142" s="4"/>
      <c r="KOD142" s="4"/>
      <c r="KOE142" s="4"/>
      <c r="KOF142" s="4"/>
      <c r="KOG142" s="4"/>
      <c r="KOH142" s="4"/>
      <c r="KOI142" s="4"/>
      <c r="KOJ142" s="4"/>
      <c r="KOK142" s="4"/>
      <c r="KOL142" s="4"/>
      <c r="KOM142" s="4"/>
      <c r="KON142" s="4"/>
      <c r="KOO142" s="4"/>
      <c r="KOP142" s="4"/>
      <c r="KOQ142" s="4"/>
      <c r="KOR142" s="4"/>
      <c r="KOS142" s="4"/>
      <c r="KOT142" s="4"/>
      <c r="KOU142" s="4"/>
      <c r="KOV142" s="4"/>
      <c r="KOW142" s="4"/>
      <c r="KOX142" s="4"/>
      <c r="KOY142" s="4"/>
      <c r="KOZ142" s="4"/>
      <c r="KPA142" s="4"/>
      <c r="KPB142" s="4"/>
      <c r="KPC142" s="4"/>
      <c r="KPD142" s="4"/>
      <c r="KPE142" s="4"/>
      <c r="KPF142" s="4"/>
      <c r="KPG142" s="4"/>
      <c r="KPH142" s="4"/>
      <c r="KPI142" s="4"/>
      <c r="KPJ142" s="4"/>
      <c r="KPK142" s="4"/>
      <c r="KPL142" s="4"/>
      <c r="KPM142" s="4"/>
      <c r="KPN142" s="4"/>
      <c r="KPO142" s="4"/>
      <c r="KPP142" s="4"/>
      <c r="KPQ142" s="4"/>
      <c r="KPR142" s="4"/>
      <c r="KPS142" s="4"/>
      <c r="KPT142" s="4"/>
      <c r="KPU142" s="4"/>
      <c r="KPV142" s="4"/>
      <c r="KPW142" s="4"/>
      <c r="KPX142" s="4"/>
      <c r="KPY142" s="4"/>
      <c r="KPZ142" s="4"/>
      <c r="KQA142" s="4"/>
      <c r="KQB142" s="4"/>
      <c r="KQC142" s="4"/>
      <c r="KQD142" s="4"/>
      <c r="KQE142" s="4"/>
      <c r="KQF142" s="4"/>
      <c r="KQG142" s="4"/>
      <c r="KQH142" s="4"/>
      <c r="KQI142" s="4"/>
      <c r="KQJ142" s="4"/>
      <c r="KQK142" s="4"/>
      <c r="KQL142" s="4"/>
      <c r="KQM142" s="78"/>
      <c r="KQN142" s="78"/>
      <c r="KQO142" s="78"/>
      <c r="KQP142" s="78"/>
      <c r="KQQ142" s="78"/>
      <c r="KQR142" s="78"/>
      <c r="KQS142" s="4"/>
      <c r="KQT142" s="4"/>
      <c r="KQU142" s="4"/>
      <c r="KQV142" s="4"/>
      <c r="KQW142" s="4"/>
      <c r="KQX142" s="4"/>
      <c r="KQY142" s="4"/>
      <c r="KQZ142" s="4"/>
      <c r="KRA142" s="4"/>
      <c r="KRB142" s="4"/>
      <c r="KRC142" s="4"/>
      <c r="KRD142" s="4"/>
      <c r="KRE142" s="4"/>
      <c r="KRF142" s="4"/>
      <c r="KRG142" s="4"/>
      <c r="KRH142" s="4"/>
      <c r="KRI142" s="4"/>
      <c r="KRJ142" s="4"/>
      <c r="KRK142" s="4"/>
      <c r="KRL142" s="4"/>
      <c r="KRM142" s="4"/>
      <c r="KRN142" s="4"/>
      <c r="KRO142" s="4"/>
      <c r="KRP142" s="4"/>
      <c r="KRQ142" s="4"/>
      <c r="KRR142" s="4"/>
      <c r="KRS142" s="4"/>
      <c r="KRT142" s="4"/>
      <c r="KRU142" s="4"/>
      <c r="KRV142" s="4"/>
      <c r="KRW142" s="4"/>
      <c r="KRX142" s="4"/>
      <c r="KRY142" s="4"/>
      <c r="KRZ142" s="4"/>
      <c r="KSA142" s="4"/>
      <c r="KSB142" s="4"/>
      <c r="KSC142" s="4"/>
      <c r="KSD142" s="4"/>
      <c r="KSE142" s="4"/>
      <c r="KSF142" s="4"/>
      <c r="KSG142" s="4"/>
      <c r="KSH142" s="4"/>
      <c r="KSI142" s="4"/>
      <c r="KSJ142" s="4"/>
      <c r="KSK142" s="4"/>
      <c r="KSL142" s="4"/>
      <c r="KSM142" s="4"/>
      <c r="KSN142" s="4"/>
      <c r="KSO142" s="4"/>
      <c r="KSP142" s="4"/>
      <c r="KSQ142" s="4"/>
      <c r="KSR142" s="4"/>
      <c r="KSS142" s="4"/>
      <c r="KST142" s="4"/>
      <c r="KSU142" s="4"/>
      <c r="KSV142" s="4"/>
      <c r="KSW142" s="4"/>
      <c r="KSX142" s="4"/>
      <c r="KSY142" s="4"/>
      <c r="KSZ142" s="4"/>
      <c r="KTA142" s="4"/>
      <c r="KTB142" s="4"/>
      <c r="KTC142" s="4"/>
      <c r="KTD142" s="4"/>
      <c r="KTE142" s="4"/>
      <c r="KTF142" s="4"/>
      <c r="KTG142" s="4"/>
      <c r="KTH142" s="4"/>
      <c r="KTI142" s="4"/>
      <c r="KTJ142" s="4"/>
      <c r="KTK142" s="4"/>
      <c r="KTL142" s="4"/>
      <c r="KTM142" s="4"/>
      <c r="KTN142" s="4"/>
      <c r="KTO142" s="4"/>
      <c r="KTP142" s="4"/>
      <c r="KTQ142" s="4"/>
      <c r="KTR142" s="4"/>
      <c r="KTS142" s="4"/>
      <c r="KTT142" s="4"/>
      <c r="KTU142" s="4"/>
      <c r="KTV142" s="4"/>
      <c r="KTW142" s="4"/>
      <c r="KTX142" s="4"/>
      <c r="KTY142" s="4"/>
      <c r="KTZ142" s="4"/>
      <c r="KUA142" s="4"/>
      <c r="KUB142" s="4"/>
      <c r="KUC142" s="4"/>
      <c r="KUD142" s="4"/>
      <c r="KUE142" s="4"/>
      <c r="KUF142" s="4"/>
      <c r="KUG142" s="4"/>
      <c r="KUH142" s="4"/>
      <c r="KUI142" s="4"/>
      <c r="KUJ142" s="4"/>
      <c r="KUK142" s="4"/>
      <c r="KUL142" s="4"/>
      <c r="KUM142" s="4"/>
      <c r="KUN142" s="4"/>
      <c r="KUO142" s="4"/>
      <c r="KUP142" s="4"/>
      <c r="KUQ142" s="4"/>
      <c r="KUR142" s="4"/>
      <c r="KUS142" s="4"/>
      <c r="KUT142" s="4"/>
      <c r="KUU142" s="4"/>
      <c r="KUV142" s="4"/>
      <c r="KUW142" s="4"/>
      <c r="KUX142" s="4"/>
      <c r="KUY142" s="4"/>
      <c r="KUZ142" s="4"/>
      <c r="KVA142" s="4"/>
      <c r="KVB142" s="4"/>
      <c r="KVC142" s="4"/>
      <c r="KVD142" s="4"/>
      <c r="KVE142" s="4"/>
      <c r="KVF142" s="4"/>
      <c r="KVG142" s="4"/>
      <c r="KVH142" s="4"/>
      <c r="KVI142" s="4"/>
      <c r="KVJ142" s="4"/>
      <c r="KVK142" s="4"/>
      <c r="KVL142" s="4"/>
      <c r="KVM142" s="4"/>
      <c r="KVN142" s="4"/>
      <c r="KVO142" s="4"/>
      <c r="KVP142" s="4"/>
      <c r="KVQ142" s="4"/>
      <c r="KVR142" s="4"/>
      <c r="KVS142" s="4"/>
      <c r="KVT142" s="4"/>
      <c r="KVU142" s="4"/>
      <c r="KVV142" s="4"/>
      <c r="KVW142" s="4"/>
      <c r="KVX142" s="4"/>
      <c r="KVY142" s="4"/>
      <c r="KVZ142" s="4"/>
      <c r="KWA142" s="4"/>
      <c r="KWB142" s="4"/>
      <c r="KWC142" s="4"/>
      <c r="KWD142" s="4"/>
      <c r="KWE142" s="4"/>
      <c r="KWF142" s="4"/>
      <c r="KWG142" s="4"/>
      <c r="KWH142" s="4"/>
      <c r="KWI142" s="4"/>
      <c r="KWJ142" s="4"/>
      <c r="KWK142" s="4"/>
      <c r="KWL142" s="4"/>
      <c r="KWM142" s="4"/>
      <c r="KWN142" s="4"/>
      <c r="KWO142" s="4"/>
      <c r="KWP142" s="4"/>
      <c r="KWQ142" s="4"/>
      <c r="KWR142" s="4"/>
      <c r="KWS142" s="4"/>
      <c r="KWT142" s="4"/>
      <c r="KWU142" s="4"/>
      <c r="KWV142" s="4"/>
      <c r="KWW142" s="4"/>
      <c r="KWX142" s="4"/>
      <c r="KWY142" s="4"/>
      <c r="KWZ142" s="4"/>
      <c r="KXA142" s="4"/>
      <c r="KXB142" s="4"/>
      <c r="KXC142" s="4"/>
      <c r="KXD142" s="4"/>
      <c r="KXE142" s="4"/>
      <c r="KXF142" s="4"/>
      <c r="KXG142" s="4"/>
      <c r="KXH142" s="4"/>
      <c r="KXI142" s="4"/>
      <c r="KXJ142" s="4"/>
      <c r="KXK142" s="4"/>
      <c r="KXL142" s="4"/>
      <c r="KXM142" s="4"/>
      <c r="KXN142" s="4"/>
      <c r="KXO142" s="4"/>
      <c r="KXP142" s="4"/>
      <c r="KXQ142" s="4"/>
      <c r="KXR142" s="4"/>
      <c r="KXS142" s="4"/>
      <c r="KXT142" s="4"/>
      <c r="KXU142" s="4"/>
      <c r="KXV142" s="4"/>
      <c r="KXW142" s="4"/>
      <c r="KXX142" s="4"/>
      <c r="KXY142" s="4"/>
      <c r="KXZ142" s="4"/>
      <c r="KYA142" s="4"/>
      <c r="KYB142" s="4"/>
      <c r="KYC142" s="4"/>
      <c r="KYD142" s="4"/>
      <c r="KYE142" s="4"/>
      <c r="KYF142" s="4"/>
      <c r="KYG142" s="4"/>
      <c r="KYH142" s="4"/>
      <c r="KYI142" s="4"/>
      <c r="KYJ142" s="4"/>
      <c r="KYK142" s="4"/>
      <c r="KYL142" s="4"/>
      <c r="KYM142" s="4"/>
      <c r="KYN142" s="4"/>
      <c r="KYO142" s="4"/>
      <c r="KYP142" s="4"/>
      <c r="KYQ142" s="4"/>
      <c r="KYR142" s="4"/>
      <c r="KYS142" s="4"/>
      <c r="KYT142" s="4"/>
      <c r="KYU142" s="4"/>
      <c r="KYV142" s="4"/>
      <c r="KYW142" s="4"/>
      <c r="KYX142" s="4"/>
      <c r="KYY142" s="4"/>
      <c r="KYZ142" s="4"/>
      <c r="KZA142" s="4"/>
      <c r="KZB142" s="4"/>
      <c r="KZC142" s="4"/>
      <c r="KZD142" s="4"/>
      <c r="KZE142" s="4"/>
      <c r="KZF142" s="4"/>
      <c r="KZG142" s="4"/>
      <c r="KZH142" s="4"/>
      <c r="KZI142" s="4"/>
      <c r="KZJ142" s="4"/>
      <c r="KZK142" s="4"/>
      <c r="KZL142" s="4"/>
      <c r="KZM142" s="4"/>
      <c r="KZN142" s="4"/>
      <c r="KZO142" s="4"/>
      <c r="KZP142" s="4"/>
      <c r="KZQ142" s="4"/>
      <c r="KZR142" s="4"/>
      <c r="KZS142" s="4"/>
      <c r="KZT142" s="4"/>
      <c r="KZU142" s="4"/>
      <c r="KZV142" s="4"/>
      <c r="KZW142" s="4"/>
      <c r="KZX142" s="4"/>
      <c r="KZY142" s="4"/>
      <c r="KZZ142" s="4"/>
      <c r="LAA142" s="4"/>
      <c r="LAB142" s="4"/>
      <c r="LAC142" s="4"/>
      <c r="LAD142" s="4"/>
      <c r="LAE142" s="4"/>
      <c r="LAF142" s="4"/>
      <c r="LAG142" s="4"/>
      <c r="LAH142" s="4"/>
      <c r="LAI142" s="78"/>
      <c r="LAJ142" s="78"/>
      <c r="LAK142" s="78"/>
      <c r="LAL142" s="78"/>
      <c r="LAM142" s="78"/>
      <c r="LAN142" s="78"/>
      <c r="LAO142" s="4"/>
      <c r="LAP142" s="4"/>
      <c r="LAQ142" s="4"/>
      <c r="LAR142" s="4"/>
      <c r="LAS142" s="4"/>
      <c r="LAT142" s="4"/>
      <c r="LAU142" s="4"/>
      <c r="LAV142" s="4"/>
      <c r="LAW142" s="4"/>
      <c r="LAX142" s="4"/>
      <c r="LAY142" s="4"/>
      <c r="LAZ142" s="4"/>
      <c r="LBA142" s="4"/>
      <c r="LBB142" s="4"/>
      <c r="LBC142" s="4"/>
      <c r="LBD142" s="4"/>
      <c r="LBE142" s="4"/>
      <c r="LBF142" s="4"/>
      <c r="LBG142" s="4"/>
      <c r="LBH142" s="4"/>
      <c r="LBI142" s="4"/>
      <c r="LBJ142" s="4"/>
      <c r="LBK142" s="4"/>
      <c r="LBL142" s="4"/>
      <c r="LBM142" s="4"/>
      <c r="LBN142" s="4"/>
      <c r="LBO142" s="4"/>
      <c r="LBP142" s="4"/>
      <c r="LBQ142" s="4"/>
      <c r="LBR142" s="4"/>
      <c r="LBS142" s="4"/>
      <c r="LBT142" s="4"/>
      <c r="LBU142" s="4"/>
      <c r="LBV142" s="4"/>
      <c r="LBW142" s="4"/>
      <c r="LBX142" s="4"/>
      <c r="LBY142" s="4"/>
      <c r="LBZ142" s="4"/>
      <c r="LCA142" s="4"/>
      <c r="LCB142" s="4"/>
      <c r="LCC142" s="4"/>
      <c r="LCD142" s="4"/>
      <c r="LCE142" s="4"/>
      <c r="LCF142" s="4"/>
      <c r="LCG142" s="4"/>
      <c r="LCH142" s="4"/>
      <c r="LCI142" s="4"/>
      <c r="LCJ142" s="4"/>
      <c r="LCK142" s="4"/>
      <c r="LCL142" s="4"/>
      <c r="LCM142" s="4"/>
      <c r="LCN142" s="4"/>
      <c r="LCO142" s="4"/>
      <c r="LCP142" s="4"/>
      <c r="LCQ142" s="4"/>
      <c r="LCR142" s="4"/>
      <c r="LCS142" s="4"/>
      <c r="LCT142" s="4"/>
      <c r="LCU142" s="4"/>
      <c r="LCV142" s="4"/>
      <c r="LCW142" s="4"/>
      <c r="LCX142" s="4"/>
      <c r="LCY142" s="4"/>
      <c r="LCZ142" s="4"/>
      <c r="LDA142" s="4"/>
      <c r="LDB142" s="4"/>
      <c r="LDC142" s="4"/>
      <c r="LDD142" s="4"/>
      <c r="LDE142" s="4"/>
      <c r="LDF142" s="4"/>
      <c r="LDG142" s="4"/>
      <c r="LDH142" s="4"/>
      <c r="LDI142" s="4"/>
      <c r="LDJ142" s="4"/>
      <c r="LDK142" s="4"/>
      <c r="LDL142" s="4"/>
      <c r="LDM142" s="4"/>
      <c r="LDN142" s="4"/>
      <c r="LDO142" s="4"/>
      <c r="LDP142" s="4"/>
      <c r="LDQ142" s="4"/>
      <c r="LDR142" s="4"/>
      <c r="LDS142" s="4"/>
      <c r="LDT142" s="4"/>
      <c r="LDU142" s="4"/>
      <c r="LDV142" s="4"/>
      <c r="LDW142" s="4"/>
      <c r="LDX142" s="4"/>
      <c r="LDY142" s="4"/>
      <c r="LDZ142" s="4"/>
      <c r="LEA142" s="4"/>
      <c r="LEB142" s="4"/>
      <c r="LEC142" s="4"/>
      <c r="LED142" s="4"/>
      <c r="LEE142" s="4"/>
      <c r="LEF142" s="4"/>
      <c r="LEG142" s="4"/>
      <c r="LEH142" s="4"/>
      <c r="LEI142" s="4"/>
      <c r="LEJ142" s="4"/>
      <c r="LEK142" s="4"/>
      <c r="LEL142" s="4"/>
      <c r="LEM142" s="4"/>
      <c r="LEN142" s="4"/>
      <c r="LEO142" s="4"/>
      <c r="LEP142" s="4"/>
      <c r="LEQ142" s="4"/>
      <c r="LER142" s="4"/>
      <c r="LES142" s="4"/>
      <c r="LET142" s="4"/>
      <c r="LEU142" s="4"/>
      <c r="LEV142" s="4"/>
      <c r="LEW142" s="4"/>
      <c r="LEX142" s="4"/>
      <c r="LEY142" s="4"/>
      <c r="LEZ142" s="4"/>
      <c r="LFA142" s="4"/>
      <c r="LFB142" s="4"/>
      <c r="LFC142" s="4"/>
      <c r="LFD142" s="4"/>
      <c r="LFE142" s="4"/>
      <c r="LFF142" s="4"/>
      <c r="LFG142" s="4"/>
      <c r="LFH142" s="4"/>
      <c r="LFI142" s="4"/>
      <c r="LFJ142" s="4"/>
      <c r="LFK142" s="4"/>
      <c r="LFL142" s="4"/>
      <c r="LFM142" s="4"/>
      <c r="LFN142" s="4"/>
      <c r="LFO142" s="4"/>
      <c r="LFP142" s="4"/>
      <c r="LFQ142" s="4"/>
      <c r="LFR142" s="4"/>
      <c r="LFS142" s="4"/>
      <c r="LFT142" s="4"/>
      <c r="LFU142" s="4"/>
      <c r="LFV142" s="4"/>
      <c r="LFW142" s="4"/>
      <c r="LFX142" s="4"/>
      <c r="LFY142" s="4"/>
      <c r="LFZ142" s="4"/>
      <c r="LGA142" s="4"/>
      <c r="LGB142" s="4"/>
      <c r="LGC142" s="4"/>
      <c r="LGD142" s="4"/>
      <c r="LGE142" s="4"/>
      <c r="LGF142" s="4"/>
      <c r="LGG142" s="4"/>
      <c r="LGH142" s="4"/>
      <c r="LGI142" s="4"/>
      <c r="LGJ142" s="4"/>
      <c r="LGK142" s="4"/>
      <c r="LGL142" s="4"/>
      <c r="LGM142" s="4"/>
      <c r="LGN142" s="4"/>
      <c r="LGO142" s="4"/>
      <c r="LGP142" s="4"/>
      <c r="LGQ142" s="4"/>
      <c r="LGR142" s="4"/>
      <c r="LGS142" s="4"/>
      <c r="LGT142" s="4"/>
      <c r="LGU142" s="4"/>
      <c r="LGV142" s="4"/>
      <c r="LGW142" s="4"/>
      <c r="LGX142" s="4"/>
      <c r="LGY142" s="4"/>
      <c r="LGZ142" s="4"/>
      <c r="LHA142" s="4"/>
      <c r="LHB142" s="4"/>
      <c r="LHC142" s="4"/>
      <c r="LHD142" s="4"/>
      <c r="LHE142" s="4"/>
      <c r="LHF142" s="4"/>
      <c r="LHG142" s="4"/>
      <c r="LHH142" s="4"/>
      <c r="LHI142" s="4"/>
      <c r="LHJ142" s="4"/>
      <c r="LHK142" s="4"/>
      <c r="LHL142" s="4"/>
      <c r="LHM142" s="4"/>
      <c r="LHN142" s="4"/>
      <c r="LHO142" s="4"/>
      <c r="LHP142" s="4"/>
      <c r="LHQ142" s="4"/>
      <c r="LHR142" s="4"/>
      <c r="LHS142" s="4"/>
      <c r="LHT142" s="4"/>
      <c r="LHU142" s="4"/>
      <c r="LHV142" s="4"/>
      <c r="LHW142" s="4"/>
      <c r="LHX142" s="4"/>
      <c r="LHY142" s="4"/>
      <c r="LHZ142" s="4"/>
      <c r="LIA142" s="4"/>
      <c r="LIB142" s="4"/>
      <c r="LIC142" s="4"/>
      <c r="LID142" s="4"/>
      <c r="LIE142" s="4"/>
      <c r="LIF142" s="4"/>
      <c r="LIG142" s="4"/>
      <c r="LIH142" s="4"/>
      <c r="LII142" s="4"/>
      <c r="LIJ142" s="4"/>
      <c r="LIK142" s="4"/>
      <c r="LIL142" s="4"/>
      <c r="LIM142" s="4"/>
      <c r="LIN142" s="4"/>
      <c r="LIO142" s="4"/>
      <c r="LIP142" s="4"/>
      <c r="LIQ142" s="4"/>
      <c r="LIR142" s="4"/>
      <c r="LIS142" s="4"/>
      <c r="LIT142" s="4"/>
      <c r="LIU142" s="4"/>
      <c r="LIV142" s="4"/>
      <c r="LIW142" s="4"/>
      <c r="LIX142" s="4"/>
      <c r="LIY142" s="4"/>
      <c r="LIZ142" s="4"/>
      <c r="LJA142" s="4"/>
      <c r="LJB142" s="4"/>
      <c r="LJC142" s="4"/>
      <c r="LJD142" s="4"/>
      <c r="LJE142" s="4"/>
      <c r="LJF142" s="4"/>
      <c r="LJG142" s="4"/>
      <c r="LJH142" s="4"/>
      <c r="LJI142" s="4"/>
      <c r="LJJ142" s="4"/>
      <c r="LJK142" s="4"/>
      <c r="LJL142" s="4"/>
      <c r="LJM142" s="4"/>
      <c r="LJN142" s="4"/>
      <c r="LJO142" s="4"/>
      <c r="LJP142" s="4"/>
      <c r="LJQ142" s="4"/>
      <c r="LJR142" s="4"/>
      <c r="LJS142" s="4"/>
      <c r="LJT142" s="4"/>
      <c r="LJU142" s="4"/>
      <c r="LJV142" s="4"/>
      <c r="LJW142" s="4"/>
      <c r="LJX142" s="4"/>
      <c r="LJY142" s="4"/>
      <c r="LJZ142" s="4"/>
      <c r="LKA142" s="4"/>
      <c r="LKB142" s="4"/>
      <c r="LKC142" s="4"/>
      <c r="LKD142" s="4"/>
      <c r="LKE142" s="78"/>
      <c r="LKF142" s="78"/>
      <c r="LKG142" s="78"/>
      <c r="LKH142" s="78"/>
      <c r="LKI142" s="78"/>
      <c r="LKJ142" s="78"/>
      <c r="LKK142" s="4"/>
      <c r="LKL142" s="4"/>
      <c r="LKM142" s="4"/>
      <c r="LKN142" s="4"/>
      <c r="LKO142" s="4"/>
      <c r="LKP142" s="4"/>
      <c r="LKQ142" s="4"/>
      <c r="LKR142" s="4"/>
      <c r="LKS142" s="4"/>
      <c r="LKT142" s="4"/>
      <c r="LKU142" s="4"/>
      <c r="LKV142" s="4"/>
      <c r="LKW142" s="4"/>
      <c r="LKX142" s="4"/>
      <c r="LKY142" s="4"/>
      <c r="LKZ142" s="4"/>
      <c r="LLA142" s="4"/>
      <c r="LLB142" s="4"/>
      <c r="LLC142" s="4"/>
      <c r="LLD142" s="4"/>
      <c r="LLE142" s="4"/>
      <c r="LLF142" s="4"/>
      <c r="LLG142" s="4"/>
      <c r="LLH142" s="4"/>
      <c r="LLI142" s="4"/>
      <c r="LLJ142" s="4"/>
      <c r="LLK142" s="4"/>
      <c r="LLL142" s="4"/>
      <c r="LLM142" s="4"/>
      <c r="LLN142" s="4"/>
      <c r="LLO142" s="4"/>
      <c r="LLP142" s="4"/>
      <c r="LLQ142" s="4"/>
      <c r="LLR142" s="4"/>
      <c r="LLS142" s="4"/>
      <c r="LLT142" s="4"/>
      <c r="LLU142" s="4"/>
      <c r="LLV142" s="4"/>
      <c r="LLW142" s="4"/>
      <c r="LLX142" s="4"/>
      <c r="LLY142" s="4"/>
      <c r="LLZ142" s="4"/>
      <c r="LMA142" s="4"/>
      <c r="LMB142" s="4"/>
      <c r="LMC142" s="4"/>
      <c r="LMD142" s="4"/>
      <c r="LME142" s="4"/>
      <c r="LMF142" s="4"/>
      <c r="LMG142" s="4"/>
      <c r="LMH142" s="4"/>
      <c r="LMI142" s="4"/>
      <c r="LMJ142" s="4"/>
      <c r="LMK142" s="4"/>
      <c r="LML142" s="4"/>
      <c r="LMM142" s="4"/>
      <c r="LMN142" s="4"/>
      <c r="LMO142" s="4"/>
      <c r="LMP142" s="4"/>
      <c r="LMQ142" s="4"/>
      <c r="LMR142" s="4"/>
      <c r="LMS142" s="4"/>
      <c r="LMT142" s="4"/>
      <c r="LMU142" s="4"/>
      <c r="LMV142" s="4"/>
      <c r="LMW142" s="4"/>
      <c r="LMX142" s="4"/>
      <c r="LMY142" s="4"/>
      <c r="LMZ142" s="4"/>
      <c r="LNA142" s="4"/>
      <c r="LNB142" s="4"/>
      <c r="LNC142" s="4"/>
      <c r="LND142" s="4"/>
      <c r="LNE142" s="4"/>
      <c r="LNF142" s="4"/>
      <c r="LNG142" s="4"/>
      <c r="LNH142" s="4"/>
      <c r="LNI142" s="4"/>
      <c r="LNJ142" s="4"/>
      <c r="LNK142" s="4"/>
      <c r="LNL142" s="4"/>
      <c r="LNM142" s="4"/>
      <c r="LNN142" s="4"/>
      <c r="LNO142" s="4"/>
      <c r="LNP142" s="4"/>
      <c r="LNQ142" s="4"/>
      <c r="LNR142" s="4"/>
      <c r="LNS142" s="4"/>
      <c r="LNT142" s="4"/>
      <c r="LNU142" s="4"/>
      <c r="LNV142" s="4"/>
      <c r="LNW142" s="4"/>
      <c r="LNX142" s="4"/>
      <c r="LNY142" s="4"/>
      <c r="LNZ142" s="4"/>
      <c r="LOA142" s="4"/>
      <c r="LOB142" s="4"/>
      <c r="LOC142" s="4"/>
      <c r="LOD142" s="4"/>
      <c r="LOE142" s="4"/>
      <c r="LOF142" s="4"/>
      <c r="LOG142" s="4"/>
      <c r="LOH142" s="4"/>
      <c r="LOI142" s="4"/>
      <c r="LOJ142" s="4"/>
      <c r="LOK142" s="4"/>
      <c r="LOL142" s="4"/>
      <c r="LOM142" s="4"/>
      <c r="LON142" s="4"/>
      <c r="LOO142" s="4"/>
      <c r="LOP142" s="4"/>
      <c r="LOQ142" s="4"/>
      <c r="LOR142" s="4"/>
      <c r="LOS142" s="4"/>
      <c r="LOT142" s="4"/>
      <c r="LOU142" s="4"/>
      <c r="LOV142" s="4"/>
      <c r="LOW142" s="4"/>
      <c r="LOX142" s="4"/>
      <c r="LOY142" s="4"/>
      <c r="LOZ142" s="4"/>
      <c r="LPA142" s="4"/>
      <c r="LPB142" s="4"/>
      <c r="LPC142" s="4"/>
      <c r="LPD142" s="4"/>
      <c r="LPE142" s="4"/>
      <c r="LPF142" s="4"/>
      <c r="LPG142" s="4"/>
      <c r="LPH142" s="4"/>
      <c r="LPI142" s="4"/>
      <c r="LPJ142" s="4"/>
      <c r="LPK142" s="4"/>
      <c r="LPL142" s="4"/>
      <c r="LPM142" s="4"/>
      <c r="LPN142" s="4"/>
      <c r="LPO142" s="4"/>
      <c r="LPP142" s="4"/>
      <c r="LPQ142" s="4"/>
      <c r="LPR142" s="4"/>
      <c r="LPS142" s="4"/>
      <c r="LPT142" s="4"/>
      <c r="LPU142" s="4"/>
      <c r="LPV142" s="4"/>
      <c r="LPW142" s="4"/>
      <c r="LPX142" s="4"/>
      <c r="LPY142" s="4"/>
      <c r="LPZ142" s="4"/>
      <c r="LQA142" s="4"/>
      <c r="LQB142" s="4"/>
      <c r="LQC142" s="4"/>
      <c r="LQD142" s="4"/>
      <c r="LQE142" s="4"/>
      <c r="LQF142" s="4"/>
      <c r="LQG142" s="4"/>
      <c r="LQH142" s="4"/>
      <c r="LQI142" s="4"/>
      <c r="LQJ142" s="4"/>
      <c r="LQK142" s="4"/>
      <c r="LQL142" s="4"/>
      <c r="LQM142" s="4"/>
      <c r="LQN142" s="4"/>
      <c r="LQO142" s="4"/>
      <c r="LQP142" s="4"/>
      <c r="LQQ142" s="4"/>
      <c r="LQR142" s="4"/>
      <c r="LQS142" s="4"/>
      <c r="LQT142" s="4"/>
      <c r="LQU142" s="4"/>
      <c r="LQV142" s="4"/>
      <c r="LQW142" s="4"/>
      <c r="LQX142" s="4"/>
      <c r="LQY142" s="4"/>
      <c r="LQZ142" s="4"/>
      <c r="LRA142" s="4"/>
      <c r="LRB142" s="4"/>
      <c r="LRC142" s="4"/>
      <c r="LRD142" s="4"/>
      <c r="LRE142" s="4"/>
      <c r="LRF142" s="4"/>
      <c r="LRG142" s="4"/>
      <c r="LRH142" s="4"/>
      <c r="LRI142" s="4"/>
      <c r="LRJ142" s="4"/>
      <c r="LRK142" s="4"/>
      <c r="LRL142" s="4"/>
      <c r="LRM142" s="4"/>
      <c r="LRN142" s="4"/>
      <c r="LRO142" s="4"/>
      <c r="LRP142" s="4"/>
      <c r="LRQ142" s="4"/>
      <c r="LRR142" s="4"/>
      <c r="LRS142" s="4"/>
      <c r="LRT142" s="4"/>
      <c r="LRU142" s="4"/>
      <c r="LRV142" s="4"/>
      <c r="LRW142" s="4"/>
      <c r="LRX142" s="4"/>
      <c r="LRY142" s="4"/>
      <c r="LRZ142" s="4"/>
      <c r="LSA142" s="4"/>
      <c r="LSB142" s="4"/>
      <c r="LSC142" s="4"/>
      <c r="LSD142" s="4"/>
      <c r="LSE142" s="4"/>
      <c r="LSF142" s="4"/>
      <c r="LSG142" s="4"/>
      <c r="LSH142" s="4"/>
      <c r="LSI142" s="4"/>
      <c r="LSJ142" s="4"/>
      <c r="LSK142" s="4"/>
      <c r="LSL142" s="4"/>
      <c r="LSM142" s="4"/>
      <c r="LSN142" s="4"/>
      <c r="LSO142" s="4"/>
      <c r="LSP142" s="4"/>
      <c r="LSQ142" s="4"/>
      <c r="LSR142" s="4"/>
      <c r="LSS142" s="4"/>
      <c r="LST142" s="4"/>
      <c r="LSU142" s="4"/>
      <c r="LSV142" s="4"/>
      <c r="LSW142" s="4"/>
      <c r="LSX142" s="4"/>
      <c r="LSY142" s="4"/>
      <c r="LSZ142" s="4"/>
      <c r="LTA142" s="4"/>
      <c r="LTB142" s="4"/>
      <c r="LTC142" s="4"/>
      <c r="LTD142" s="4"/>
      <c r="LTE142" s="4"/>
      <c r="LTF142" s="4"/>
      <c r="LTG142" s="4"/>
      <c r="LTH142" s="4"/>
      <c r="LTI142" s="4"/>
      <c r="LTJ142" s="4"/>
      <c r="LTK142" s="4"/>
      <c r="LTL142" s="4"/>
      <c r="LTM142" s="4"/>
      <c r="LTN142" s="4"/>
      <c r="LTO142" s="4"/>
      <c r="LTP142" s="4"/>
      <c r="LTQ142" s="4"/>
      <c r="LTR142" s="4"/>
      <c r="LTS142" s="4"/>
      <c r="LTT142" s="4"/>
      <c r="LTU142" s="4"/>
      <c r="LTV142" s="4"/>
      <c r="LTW142" s="4"/>
      <c r="LTX142" s="4"/>
      <c r="LTY142" s="4"/>
      <c r="LTZ142" s="4"/>
      <c r="LUA142" s="78"/>
      <c r="LUB142" s="78"/>
      <c r="LUC142" s="78"/>
      <c r="LUD142" s="78"/>
      <c r="LUE142" s="78"/>
      <c r="LUF142" s="78"/>
      <c r="LUG142" s="4"/>
      <c r="LUH142" s="4"/>
      <c r="LUI142" s="4"/>
      <c r="LUJ142" s="4"/>
      <c r="LUK142" s="4"/>
      <c r="LUL142" s="4"/>
      <c r="LUM142" s="4"/>
      <c r="LUN142" s="4"/>
      <c r="LUO142" s="4"/>
      <c r="LUP142" s="4"/>
      <c r="LUQ142" s="4"/>
      <c r="LUR142" s="4"/>
      <c r="LUS142" s="4"/>
      <c r="LUT142" s="4"/>
      <c r="LUU142" s="4"/>
      <c r="LUV142" s="4"/>
      <c r="LUW142" s="4"/>
      <c r="LUX142" s="4"/>
      <c r="LUY142" s="4"/>
      <c r="LUZ142" s="4"/>
      <c r="LVA142" s="4"/>
      <c r="LVB142" s="4"/>
      <c r="LVC142" s="4"/>
      <c r="LVD142" s="4"/>
      <c r="LVE142" s="4"/>
      <c r="LVF142" s="4"/>
      <c r="LVG142" s="4"/>
      <c r="LVH142" s="4"/>
      <c r="LVI142" s="4"/>
      <c r="LVJ142" s="4"/>
      <c r="LVK142" s="4"/>
      <c r="LVL142" s="4"/>
      <c r="LVM142" s="4"/>
      <c r="LVN142" s="4"/>
      <c r="LVO142" s="4"/>
      <c r="LVP142" s="4"/>
      <c r="LVQ142" s="4"/>
      <c r="LVR142" s="4"/>
      <c r="LVS142" s="4"/>
      <c r="LVT142" s="4"/>
      <c r="LVU142" s="4"/>
      <c r="LVV142" s="4"/>
      <c r="LVW142" s="4"/>
      <c r="LVX142" s="4"/>
      <c r="LVY142" s="4"/>
      <c r="LVZ142" s="4"/>
      <c r="LWA142" s="4"/>
      <c r="LWB142" s="4"/>
      <c r="LWC142" s="4"/>
      <c r="LWD142" s="4"/>
      <c r="LWE142" s="4"/>
      <c r="LWF142" s="4"/>
      <c r="LWG142" s="4"/>
      <c r="LWH142" s="4"/>
      <c r="LWI142" s="4"/>
      <c r="LWJ142" s="4"/>
      <c r="LWK142" s="4"/>
      <c r="LWL142" s="4"/>
      <c r="LWM142" s="4"/>
      <c r="LWN142" s="4"/>
      <c r="LWO142" s="4"/>
      <c r="LWP142" s="4"/>
      <c r="LWQ142" s="4"/>
      <c r="LWR142" s="4"/>
      <c r="LWS142" s="4"/>
      <c r="LWT142" s="4"/>
      <c r="LWU142" s="4"/>
      <c r="LWV142" s="4"/>
      <c r="LWW142" s="4"/>
      <c r="LWX142" s="4"/>
      <c r="LWY142" s="4"/>
      <c r="LWZ142" s="4"/>
      <c r="LXA142" s="4"/>
      <c r="LXB142" s="4"/>
      <c r="LXC142" s="4"/>
      <c r="LXD142" s="4"/>
      <c r="LXE142" s="4"/>
      <c r="LXF142" s="4"/>
      <c r="LXG142" s="4"/>
      <c r="LXH142" s="4"/>
      <c r="LXI142" s="4"/>
      <c r="LXJ142" s="4"/>
      <c r="LXK142" s="4"/>
      <c r="LXL142" s="4"/>
      <c r="LXM142" s="4"/>
      <c r="LXN142" s="4"/>
      <c r="LXO142" s="4"/>
      <c r="LXP142" s="4"/>
      <c r="LXQ142" s="4"/>
      <c r="LXR142" s="4"/>
      <c r="LXS142" s="4"/>
      <c r="LXT142" s="4"/>
      <c r="LXU142" s="4"/>
      <c r="LXV142" s="4"/>
      <c r="LXW142" s="4"/>
      <c r="LXX142" s="4"/>
      <c r="LXY142" s="4"/>
      <c r="LXZ142" s="4"/>
      <c r="LYA142" s="4"/>
      <c r="LYB142" s="4"/>
      <c r="LYC142" s="4"/>
      <c r="LYD142" s="4"/>
      <c r="LYE142" s="4"/>
      <c r="LYF142" s="4"/>
      <c r="LYG142" s="4"/>
      <c r="LYH142" s="4"/>
      <c r="LYI142" s="4"/>
      <c r="LYJ142" s="4"/>
      <c r="LYK142" s="4"/>
      <c r="LYL142" s="4"/>
      <c r="LYM142" s="4"/>
      <c r="LYN142" s="4"/>
      <c r="LYO142" s="4"/>
      <c r="LYP142" s="4"/>
      <c r="LYQ142" s="4"/>
      <c r="LYR142" s="4"/>
      <c r="LYS142" s="4"/>
      <c r="LYT142" s="4"/>
      <c r="LYU142" s="4"/>
      <c r="LYV142" s="4"/>
      <c r="LYW142" s="4"/>
      <c r="LYX142" s="4"/>
      <c r="LYY142" s="4"/>
      <c r="LYZ142" s="4"/>
      <c r="LZA142" s="4"/>
      <c r="LZB142" s="4"/>
      <c r="LZC142" s="4"/>
      <c r="LZD142" s="4"/>
      <c r="LZE142" s="4"/>
      <c r="LZF142" s="4"/>
      <c r="LZG142" s="4"/>
      <c r="LZH142" s="4"/>
      <c r="LZI142" s="4"/>
      <c r="LZJ142" s="4"/>
      <c r="LZK142" s="4"/>
      <c r="LZL142" s="4"/>
      <c r="LZM142" s="4"/>
      <c r="LZN142" s="4"/>
      <c r="LZO142" s="4"/>
      <c r="LZP142" s="4"/>
      <c r="LZQ142" s="4"/>
      <c r="LZR142" s="4"/>
      <c r="LZS142" s="4"/>
      <c r="LZT142" s="4"/>
      <c r="LZU142" s="4"/>
      <c r="LZV142" s="4"/>
      <c r="LZW142" s="4"/>
      <c r="LZX142" s="4"/>
      <c r="LZY142" s="4"/>
      <c r="LZZ142" s="4"/>
      <c r="MAA142" s="4"/>
      <c r="MAB142" s="4"/>
      <c r="MAC142" s="4"/>
      <c r="MAD142" s="4"/>
      <c r="MAE142" s="4"/>
      <c r="MAF142" s="4"/>
      <c r="MAG142" s="4"/>
      <c r="MAH142" s="4"/>
      <c r="MAI142" s="4"/>
      <c r="MAJ142" s="4"/>
      <c r="MAK142" s="4"/>
      <c r="MAL142" s="4"/>
      <c r="MAM142" s="4"/>
      <c r="MAN142" s="4"/>
      <c r="MAO142" s="4"/>
      <c r="MAP142" s="4"/>
      <c r="MAQ142" s="4"/>
      <c r="MAR142" s="4"/>
      <c r="MAS142" s="4"/>
      <c r="MAT142" s="4"/>
      <c r="MAU142" s="4"/>
      <c r="MAV142" s="4"/>
      <c r="MAW142" s="4"/>
      <c r="MAX142" s="4"/>
      <c r="MAY142" s="4"/>
      <c r="MAZ142" s="4"/>
      <c r="MBA142" s="4"/>
      <c r="MBB142" s="4"/>
      <c r="MBC142" s="4"/>
      <c r="MBD142" s="4"/>
      <c r="MBE142" s="4"/>
      <c r="MBF142" s="4"/>
      <c r="MBG142" s="4"/>
      <c r="MBH142" s="4"/>
      <c r="MBI142" s="4"/>
      <c r="MBJ142" s="4"/>
      <c r="MBK142" s="4"/>
      <c r="MBL142" s="4"/>
      <c r="MBM142" s="4"/>
      <c r="MBN142" s="4"/>
      <c r="MBO142" s="4"/>
      <c r="MBP142" s="4"/>
      <c r="MBQ142" s="4"/>
      <c r="MBR142" s="4"/>
      <c r="MBS142" s="4"/>
      <c r="MBT142" s="4"/>
      <c r="MBU142" s="4"/>
      <c r="MBV142" s="4"/>
      <c r="MBW142" s="4"/>
      <c r="MBX142" s="4"/>
      <c r="MBY142" s="4"/>
      <c r="MBZ142" s="4"/>
      <c r="MCA142" s="4"/>
      <c r="MCB142" s="4"/>
      <c r="MCC142" s="4"/>
      <c r="MCD142" s="4"/>
      <c r="MCE142" s="4"/>
      <c r="MCF142" s="4"/>
      <c r="MCG142" s="4"/>
      <c r="MCH142" s="4"/>
      <c r="MCI142" s="4"/>
      <c r="MCJ142" s="4"/>
      <c r="MCK142" s="4"/>
      <c r="MCL142" s="4"/>
      <c r="MCM142" s="4"/>
      <c r="MCN142" s="4"/>
      <c r="MCO142" s="4"/>
      <c r="MCP142" s="4"/>
      <c r="MCQ142" s="4"/>
      <c r="MCR142" s="4"/>
      <c r="MCS142" s="4"/>
      <c r="MCT142" s="4"/>
      <c r="MCU142" s="4"/>
      <c r="MCV142" s="4"/>
      <c r="MCW142" s="4"/>
      <c r="MCX142" s="4"/>
      <c r="MCY142" s="4"/>
      <c r="MCZ142" s="4"/>
      <c r="MDA142" s="4"/>
      <c r="MDB142" s="4"/>
      <c r="MDC142" s="4"/>
      <c r="MDD142" s="4"/>
      <c r="MDE142" s="4"/>
      <c r="MDF142" s="4"/>
      <c r="MDG142" s="4"/>
      <c r="MDH142" s="4"/>
      <c r="MDI142" s="4"/>
      <c r="MDJ142" s="4"/>
      <c r="MDK142" s="4"/>
      <c r="MDL142" s="4"/>
      <c r="MDM142" s="4"/>
      <c r="MDN142" s="4"/>
      <c r="MDO142" s="4"/>
      <c r="MDP142" s="4"/>
      <c r="MDQ142" s="4"/>
      <c r="MDR142" s="4"/>
      <c r="MDS142" s="4"/>
      <c r="MDT142" s="4"/>
      <c r="MDU142" s="4"/>
      <c r="MDV142" s="4"/>
      <c r="MDW142" s="78"/>
      <c r="MDX142" s="78"/>
      <c r="MDY142" s="78"/>
      <c r="MDZ142" s="78"/>
      <c r="MEA142" s="78"/>
      <c r="MEB142" s="78"/>
      <c r="MEC142" s="4"/>
      <c r="MED142" s="4"/>
      <c r="MEE142" s="4"/>
      <c r="MEF142" s="4"/>
      <c r="MEG142" s="4"/>
      <c r="MEH142" s="4"/>
      <c r="MEI142" s="4"/>
      <c r="MEJ142" s="4"/>
      <c r="MEK142" s="4"/>
      <c r="MEL142" s="4"/>
      <c r="MEM142" s="4"/>
      <c r="MEN142" s="4"/>
      <c r="MEO142" s="4"/>
      <c r="MEP142" s="4"/>
      <c r="MEQ142" s="4"/>
      <c r="MER142" s="4"/>
      <c r="MES142" s="4"/>
      <c r="MET142" s="4"/>
      <c r="MEU142" s="4"/>
      <c r="MEV142" s="4"/>
      <c r="MEW142" s="4"/>
      <c r="MEX142" s="4"/>
      <c r="MEY142" s="4"/>
      <c r="MEZ142" s="4"/>
      <c r="MFA142" s="4"/>
      <c r="MFB142" s="4"/>
      <c r="MFC142" s="4"/>
      <c r="MFD142" s="4"/>
      <c r="MFE142" s="4"/>
      <c r="MFF142" s="4"/>
      <c r="MFG142" s="4"/>
      <c r="MFH142" s="4"/>
      <c r="MFI142" s="4"/>
      <c r="MFJ142" s="4"/>
      <c r="MFK142" s="4"/>
      <c r="MFL142" s="4"/>
      <c r="MFM142" s="4"/>
      <c r="MFN142" s="4"/>
      <c r="MFO142" s="4"/>
      <c r="MFP142" s="4"/>
      <c r="MFQ142" s="4"/>
      <c r="MFR142" s="4"/>
      <c r="MFS142" s="4"/>
      <c r="MFT142" s="4"/>
      <c r="MFU142" s="4"/>
      <c r="MFV142" s="4"/>
      <c r="MFW142" s="4"/>
      <c r="MFX142" s="4"/>
      <c r="MFY142" s="4"/>
      <c r="MFZ142" s="4"/>
      <c r="MGA142" s="4"/>
      <c r="MGB142" s="4"/>
      <c r="MGC142" s="4"/>
      <c r="MGD142" s="4"/>
      <c r="MGE142" s="4"/>
      <c r="MGF142" s="4"/>
      <c r="MGG142" s="4"/>
      <c r="MGH142" s="4"/>
      <c r="MGI142" s="4"/>
      <c r="MGJ142" s="4"/>
      <c r="MGK142" s="4"/>
      <c r="MGL142" s="4"/>
      <c r="MGM142" s="4"/>
      <c r="MGN142" s="4"/>
      <c r="MGO142" s="4"/>
      <c r="MGP142" s="4"/>
      <c r="MGQ142" s="4"/>
      <c r="MGR142" s="4"/>
      <c r="MGS142" s="4"/>
      <c r="MGT142" s="4"/>
      <c r="MGU142" s="4"/>
      <c r="MGV142" s="4"/>
      <c r="MGW142" s="4"/>
      <c r="MGX142" s="4"/>
      <c r="MGY142" s="4"/>
      <c r="MGZ142" s="4"/>
      <c r="MHA142" s="4"/>
      <c r="MHB142" s="4"/>
      <c r="MHC142" s="4"/>
      <c r="MHD142" s="4"/>
      <c r="MHE142" s="4"/>
      <c r="MHF142" s="4"/>
      <c r="MHG142" s="4"/>
      <c r="MHH142" s="4"/>
      <c r="MHI142" s="4"/>
      <c r="MHJ142" s="4"/>
      <c r="MHK142" s="4"/>
      <c r="MHL142" s="4"/>
      <c r="MHM142" s="4"/>
      <c r="MHN142" s="4"/>
      <c r="MHO142" s="4"/>
      <c r="MHP142" s="4"/>
      <c r="MHQ142" s="4"/>
      <c r="MHR142" s="4"/>
      <c r="MHS142" s="4"/>
      <c r="MHT142" s="4"/>
      <c r="MHU142" s="4"/>
      <c r="MHV142" s="4"/>
      <c r="MHW142" s="4"/>
      <c r="MHX142" s="4"/>
      <c r="MHY142" s="4"/>
      <c r="MHZ142" s="4"/>
      <c r="MIA142" s="4"/>
      <c r="MIB142" s="4"/>
      <c r="MIC142" s="4"/>
      <c r="MID142" s="4"/>
      <c r="MIE142" s="4"/>
      <c r="MIF142" s="4"/>
      <c r="MIG142" s="4"/>
      <c r="MIH142" s="4"/>
      <c r="MII142" s="4"/>
      <c r="MIJ142" s="4"/>
      <c r="MIK142" s="4"/>
      <c r="MIL142" s="4"/>
      <c r="MIM142" s="4"/>
      <c r="MIN142" s="4"/>
      <c r="MIO142" s="4"/>
      <c r="MIP142" s="4"/>
      <c r="MIQ142" s="4"/>
      <c r="MIR142" s="4"/>
      <c r="MIS142" s="4"/>
      <c r="MIT142" s="4"/>
      <c r="MIU142" s="4"/>
      <c r="MIV142" s="4"/>
      <c r="MIW142" s="4"/>
      <c r="MIX142" s="4"/>
      <c r="MIY142" s="4"/>
      <c r="MIZ142" s="4"/>
      <c r="MJA142" s="4"/>
      <c r="MJB142" s="4"/>
      <c r="MJC142" s="4"/>
      <c r="MJD142" s="4"/>
      <c r="MJE142" s="4"/>
      <c r="MJF142" s="4"/>
      <c r="MJG142" s="4"/>
      <c r="MJH142" s="4"/>
      <c r="MJI142" s="4"/>
      <c r="MJJ142" s="4"/>
      <c r="MJK142" s="4"/>
      <c r="MJL142" s="4"/>
      <c r="MJM142" s="4"/>
      <c r="MJN142" s="4"/>
      <c r="MJO142" s="4"/>
      <c r="MJP142" s="4"/>
      <c r="MJQ142" s="4"/>
      <c r="MJR142" s="4"/>
      <c r="MJS142" s="4"/>
      <c r="MJT142" s="4"/>
      <c r="MJU142" s="4"/>
      <c r="MJV142" s="4"/>
      <c r="MJW142" s="4"/>
      <c r="MJX142" s="4"/>
      <c r="MJY142" s="4"/>
      <c r="MJZ142" s="4"/>
      <c r="MKA142" s="4"/>
      <c r="MKB142" s="4"/>
      <c r="MKC142" s="4"/>
      <c r="MKD142" s="4"/>
      <c r="MKE142" s="4"/>
      <c r="MKF142" s="4"/>
      <c r="MKG142" s="4"/>
      <c r="MKH142" s="4"/>
      <c r="MKI142" s="4"/>
      <c r="MKJ142" s="4"/>
      <c r="MKK142" s="4"/>
      <c r="MKL142" s="4"/>
      <c r="MKM142" s="4"/>
      <c r="MKN142" s="4"/>
      <c r="MKO142" s="4"/>
      <c r="MKP142" s="4"/>
      <c r="MKQ142" s="4"/>
      <c r="MKR142" s="4"/>
      <c r="MKS142" s="4"/>
      <c r="MKT142" s="4"/>
      <c r="MKU142" s="4"/>
      <c r="MKV142" s="4"/>
      <c r="MKW142" s="4"/>
      <c r="MKX142" s="4"/>
      <c r="MKY142" s="4"/>
      <c r="MKZ142" s="4"/>
      <c r="MLA142" s="4"/>
      <c r="MLB142" s="4"/>
      <c r="MLC142" s="4"/>
      <c r="MLD142" s="4"/>
      <c r="MLE142" s="4"/>
      <c r="MLF142" s="4"/>
      <c r="MLG142" s="4"/>
      <c r="MLH142" s="4"/>
      <c r="MLI142" s="4"/>
      <c r="MLJ142" s="4"/>
      <c r="MLK142" s="4"/>
      <c r="MLL142" s="4"/>
      <c r="MLM142" s="4"/>
      <c r="MLN142" s="4"/>
      <c r="MLO142" s="4"/>
      <c r="MLP142" s="4"/>
      <c r="MLQ142" s="4"/>
      <c r="MLR142" s="4"/>
      <c r="MLS142" s="4"/>
      <c r="MLT142" s="4"/>
      <c r="MLU142" s="4"/>
      <c r="MLV142" s="4"/>
      <c r="MLW142" s="4"/>
      <c r="MLX142" s="4"/>
      <c r="MLY142" s="4"/>
      <c r="MLZ142" s="4"/>
      <c r="MMA142" s="4"/>
      <c r="MMB142" s="4"/>
      <c r="MMC142" s="4"/>
      <c r="MMD142" s="4"/>
      <c r="MME142" s="4"/>
      <c r="MMF142" s="4"/>
      <c r="MMG142" s="4"/>
      <c r="MMH142" s="4"/>
      <c r="MMI142" s="4"/>
      <c r="MMJ142" s="4"/>
      <c r="MMK142" s="4"/>
      <c r="MML142" s="4"/>
      <c r="MMM142" s="4"/>
      <c r="MMN142" s="4"/>
      <c r="MMO142" s="4"/>
      <c r="MMP142" s="4"/>
      <c r="MMQ142" s="4"/>
      <c r="MMR142" s="4"/>
      <c r="MMS142" s="4"/>
      <c r="MMT142" s="4"/>
      <c r="MMU142" s="4"/>
      <c r="MMV142" s="4"/>
      <c r="MMW142" s="4"/>
      <c r="MMX142" s="4"/>
      <c r="MMY142" s="4"/>
      <c r="MMZ142" s="4"/>
      <c r="MNA142" s="4"/>
      <c r="MNB142" s="4"/>
      <c r="MNC142" s="4"/>
      <c r="MND142" s="4"/>
      <c r="MNE142" s="4"/>
      <c r="MNF142" s="4"/>
      <c r="MNG142" s="4"/>
      <c r="MNH142" s="4"/>
      <c r="MNI142" s="4"/>
      <c r="MNJ142" s="4"/>
      <c r="MNK142" s="4"/>
      <c r="MNL142" s="4"/>
      <c r="MNM142" s="4"/>
      <c r="MNN142" s="4"/>
      <c r="MNO142" s="4"/>
      <c r="MNP142" s="4"/>
      <c r="MNQ142" s="4"/>
      <c r="MNR142" s="4"/>
      <c r="MNS142" s="78"/>
      <c r="MNT142" s="78"/>
      <c r="MNU142" s="78"/>
      <c r="MNV142" s="78"/>
      <c r="MNW142" s="78"/>
      <c r="MNX142" s="78"/>
      <c r="MNY142" s="4"/>
      <c r="MNZ142" s="4"/>
      <c r="MOA142" s="4"/>
      <c r="MOB142" s="4"/>
      <c r="MOC142" s="4"/>
      <c r="MOD142" s="4"/>
      <c r="MOE142" s="4"/>
      <c r="MOF142" s="4"/>
      <c r="MOG142" s="4"/>
      <c r="MOH142" s="4"/>
      <c r="MOI142" s="4"/>
      <c r="MOJ142" s="4"/>
      <c r="MOK142" s="4"/>
      <c r="MOL142" s="4"/>
      <c r="MOM142" s="4"/>
      <c r="MON142" s="4"/>
      <c r="MOO142" s="4"/>
      <c r="MOP142" s="4"/>
      <c r="MOQ142" s="4"/>
      <c r="MOR142" s="4"/>
      <c r="MOS142" s="4"/>
      <c r="MOT142" s="4"/>
      <c r="MOU142" s="4"/>
      <c r="MOV142" s="4"/>
      <c r="MOW142" s="4"/>
      <c r="MOX142" s="4"/>
      <c r="MOY142" s="4"/>
      <c r="MOZ142" s="4"/>
      <c r="MPA142" s="4"/>
      <c r="MPB142" s="4"/>
      <c r="MPC142" s="4"/>
      <c r="MPD142" s="4"/>
      <c r="MPE142" s="4"/>
      <c r="MPF142" s="4"/>
      <c r="MPG142" s="4"/>
      <c r="MPH142" s="4"/>
      <c r="MPI142" s="4"/>
      <c r="MPJ142" s="4"/>
      <c r="MPK142" s="4"/>
      <c r="MPL142" s="4"/>
      <c r="MPM142" s="4"/>
      <c r="MPN142" s="4"/>
      <c r="MPO142" s="4"/>
      <c r="MPP142" s="4"/>
      <c r="MPQ142" s="4"/>
      <c r="MPR142" s="4"/>
      <c r="MPS142" s="4"/>
      <c r="MPT142" s="4"/>
      <c r="MPU142" s="4"/>
      <c r="MPV142" s="4"/>
      <c r="MPW142" s="4"/>
      <c r="MPX142" s="4"/>
      <c r="MPY142" s="4"/>
      <c r="MPZ142" s="4"/>
      <c r="MQA142" s="4"/>
      <c r="MQB142" s="4"/>
      <c r="MQC142" s="4"/>
      <c r="MQD142" s="4"/>
      <c r="MQE142" s="4"/>
      <c r="MQF142" s="4"/>
      <c r="MQG142" s="4"/>
      <c r="MQH142" s="4"/>
      <c r="MQI142" s="4"/>
      <c r="MQJ142" s="4"/>
      <c r="MQK142" s="4"/>
      <c r="MQL142" s="4"/>
      <c r="MQM142" s="4"/>
      <c r="MQN142" s="4"/>
      <c r="MQO142" s="4"/>
      <c r="MQP142" s="4"/>
      <c r="MQQ142" s="4"/>
      <c r="MQR142" s="4"/>
      <c r="MQS142" s="4"/>
      <c r="MQT142" s="4"/>
      <c r="MQU142" s="4"/>
      <c r="MQV142" s="4"/>
      <c r="MQW142" s="4"/>
      <c r="MQX142" s="4"/>
      <c r="MQY142" s="4"/>
      <c r="MQZ142" s="4"/>
      <c r="MRA142" s="4"/>
      <c r="MRB142" s="4"/>
      <c r="MRC142" s="4"/>
      <c r="MRD142" s="4"/>
      <c r="MRE142" s="4"/>
      <c r="MRF142" s="4"/>
      <c r="MRG142" s="4"/>
      <c r="MRH142" s="4"/>
      <c r="MRI142" s="4"/>
      <c r="MRJ142" s="4"/>
      <c r="MRK142" s="4"/>
      <c r="MRL142" s="4"/>
      <c r="MRM142" s="4"/>
      <c r="MRN142" s="4"/>
      <c r="MRO142" s="4"/>
      <c r="MRP142" s="4"/>
      <c r="MRQ142" s="4"/>
      <c r="MRR142" s="4"/>
      <c r="MRS142" s="4"/>
      <c r="MRT142" s="4"/>
      <c r="MRU142" s="4"/>
      <c r="MRV142" s="4"/>
      <c r="MRW142" s="4"/>
      <c r="MRX142" s="4"/>
      <c r="MRY142" s="4"/>
      <c r="MRZ142" s="4"/>
      <c r="MSA142" s="4"/>
      <c r="MSB142" s="4"/>
      <c r="MSC142" s="4"/>
      <c r="MSD142" s="4"/>
      <c r="MSE142" s="4"/>
      <c r="MSF142" s="4"/>
      <c r="MSG142" s="4"/>
      <c r="MSH142" s="4"/>
      <c r="MSI142" s="4"/>
      <c r="MSJ142" s="4"/>
      <c r="MSK142" s="4"/>
      <c r="MSL142" s="4"/>
      <c r="MSM142" s="4"/>
      <c r="MSN142" s="4"/>
      <c r="MSO142" s="4"/>
      <c r="MSP142" s="4"/>
      <c r="MSQ142" s="4"/>
      <c r="MSR142" s="4"/>
      <c r="MSS142" s="4"/>
      <c r="MST142" s="4"/>
      <c r="MSU142" s="4"/>
      <c r="MSV142" s="4"/>
      <c r="MSW142" s="4"/>
      <c r="MSX142" s="4"/>
      <c r="MSY142" s="4"/>
      <c r="MSZ142" s="4"/>
      <c r="MTA142" s="4"/>
      <c r="MTB142" s="4"/>
      <c r="MTC142" s="4"/>
      <c r="MTD142" s="4"/>
      <c r="MTE142" s="4"/>
      <c r="MTF142" s="4"/>
      <c r="MTG142" s="4"/>
      <c r="MTH142" s="4"/>
      <c r="MTI142" s="4"/>
      <c r="MTJ142" s="4"/>
      <c r="MTK142" s="4"/>
      <c r="MTL142" s="4"/>
      <c r="MTM142" s="4"/>
      <c r="MTN142" s="4"/>
      <c r="MTO142" s="4"/>
      <c r="MTP142" s="4"/>
      <c r="MTQ142" s="4"/>
      <c r="MTR142" s="4"/>
      <c r="MTS142" s="4"/>
      <c r="MTT142" s="4"/>
      <c r="MTU142" s="4"/>
      <c r="MTV142" s="4"/>
      <c r="MTW142" s="4"/>
      <c r="MTX142" s="4"/>
      <c r="MTY142" s="4"/>
      <c r="MTZ142" s="4"/>
      <c r="MUA142" s="4"/>
      <c r="MUB142" s="4"/>
      <c r="MUC142" s="4"/>
      <c r="MUD142" s="4"/>
      <c r="MUE142" s="4"/>
      <c r="MUF142" s="4"/>
      <c r="MUG142" s="4"/>
      <c r="MUH142" s="4"/>
      <c r="MUI142" s="4"/>
      <c r="MUJ142" s="4"/>
      <c r="MUK142" s="4"/>
      <c r="MUL142" s="4"/>
      <c r="MUM142" s="4"/>
      <c r="MUN142" s="4"/>
      <c r="MUO142" s="4"/>
      <c r="MUP142" s="4"/>
      <c r="MUQ142" s="4"/>
      <c r="MUR142" s="4"/>
      <c r="MUS142" s="4"/>
      <c r="MUT142" s="4"/>
      <c r="MUU142" s="4"/>
      <c r="MUV142" s="4"/>
      <c r="MUW142" s="4"/>
      <c r="MUX142" s="4"/>
      <c r="MUY142" s="4"/>
      <c r="MUZ142" s="4"/>
      <c r="MVA142" s="4"/>
      <c r="MVB142" s="4"/>
      <c r="MVC142" s="4"/>
      <c r="MVD142" s="4"/>
      <c r="MVE142" s="4"/>
      <c r="MVF142" s="4"/>
      <c r="MVG142" s="4"/>
      <c r="MVH142" s="4"/>
      <c r="MVI142" s="4"/>
      <c r="MVJ142" s="4"/>
      <c r="MVK142" s="4"/>
      <c r="MVL142" s="4"/>
      <c r="MVM142" s="4"/>
      <c r="MVN142" s="4"/>
      <c r="MVO142" s="4"/>
      <c r="MVP142" s="4"/>
      <c r="MVQ142" s="4"/>
      <c r="MVR142" s="4"/>
      <c r="MVS142" s="4"/>
      <c r="MVT142" s="4"/>
      <c r="MVU142" s="4"/>
      <c r="MVV142" s="4"/>
      <c r="MVW142" s="4"/>
      <c r="MVX142" s="4"/>
      <c r="MVY142" s="4"/>
      <c r="MVZ142" s="4"/>
      <c r="MWA142" s="4"/>
      <c r="MWB142" s="4"/>
      <c r="MWC142" s="4"/>
      <c r="MWD142" s="4"/>
      <c r="MWE142" s="4"/>
      <c r="MWF142" s="4"/>
      <c r="MWG142" s="4"/>
      <c r="MWH142" s="4"/>
      <c r="MWI142" s="4"/>
      <c r="MWJ142" s="4"/>
      <c r="MWK142" s="4"/>
      <c r="MWL142" s="4"/>
      <c r="MWM142" s="4"/>
      <c r="MWN142" s="4"/>
      <c r="MWO142" s="4"/>
      <c r="MWP142" s="4"/>
      <c r="MWQ142" s="4"/>
      <c r="MWR142" s="4"/>
      <c r="MWS142" s="4"/>
      <c r="MWT142" s="4"/>
      <c r="MWU142" s="4"/>
      <c r="MWV142" s="4"/>
      <c r="MWW142" s="4"/>
      <c r="MWX142" s="4"/>
      <c r="MWY142" s="4"/>
      <c r="MWZ142" s="4"/>
      <c r="MXA142" s="4"/>
      <c r="MXB142" s="4"/>
      <c r="MXC142" s="4"/>
      <c r="MXD142" s="4"/>
      <c r="MXE142" s="4"/>
      <c r="MXF142" s="4"/>
      <c r="MXG142" s="4"/>
      <c r="MXH142" s="4"/>
      <c r="MXI142" s="4"/>
      <c r="MXJ142" s="4"/>
      <c r="MXK142" s="4"/>
      <c r="MXL142" s="4"/>
      <c r="MXM142" s="4"/>
      <c r="MXN142" s="4"/>
      <c r="MXO142" s="78"/>
      <c r="MXP142" s="78"/>
      <c r="MXQ142" s="78"/>
      <c r="MXR142" s="78"/>
      <c r="MXS142" s="78"/>
      <c r="MXT142" s="78"/>
      <c r="MXU142" s="4"/>
      <c r="MXV142" s="4"/>
      <c r="MXW142" s="4"/>
      <c r="MXX142" s="4"/>
      <c r="MXY142" s="4"/>
      <c r="MXZ142" s="4"/>
      <c r="MYA142" s="4"/>
      <c r="MYB142" s="4"/>
      <c r="MYC142" s="4"/>
      <c r="MYD142" s="4"/>
      <c r="MYE142" s="4"/>
      <c r="MYF142" s="4"/>
      <c r="MYG142" s="4"/>
      <c r="MYH142" s="4"/>
      <c r="MYI142" s="4"/>
      <c r="MYJ142" s="4"/>
      <c r="MYK142" s="4"/>
      <c r="MYL142" s="4"/>
      <c r="MYM142" s="4"/>
      <c r="MYN142" s="4"/>
      <c r="MYO142" s="4"/>
      <c r="MYP142" s="4"/>
      <c r="MYQ142" s="4"/>
      <c r="MYR142" s="4"/>
      <c r="MYS142" s="4"/>
      <c r="MYT142" s="4"/>
      <c r="MYU142" s="4"/>
      <c r="MYV142" s="4"/>
      <c r="MYW142" s="4"/>
      <c r="MYX142" s="4"/>
      <c r="MYY142" s="4"/>
      <c r="MYZ142" s="4"/>
      <c r="MZA142" s="4"/>
      <c r="MZB142" s="4"/>
      <c r="MZC142" s="4"/>
      <c r="MZD142" s="4"/>
      <c r="MZE142" s="4"/>
      <c r="MZF142" s="4"/>
      <c r="MZG142" s="4"/>
      <c r="MZH142" s="4"/>
      <c r="MZI142" s="4"/>
      <c r="MZJ142" s="4"/>
      <c r="MZK142" s="4"/>
      <c r="MZL142" s="4"/>
      <c r="MZM142" s="4"/>
      <c r="MZN142" s="4"/>
      <c r="MZO142" s="4"/>
      <c r="MZP142" s="4"/>
      <c r="MZQ142" s="4"/>
      <c r="MZR142" s="4"/>
      <c r="MZS142" s="4"/>
      <c r="MZT142" s="4"/>
      <c r="MZU142" s="4"/>
      <c r="MZV142" s="4"/>
      <c r="MZW142" s="4"/>
      <c r="MZX142" s="4"/>
      <c r="MZY142" s="4"/>
      <c r="MZZ142" s="4"/>
      <c r="NAA142" s="4"/>
      <c r="NAB142" s="4"/>
      <c r="NAC142" s="4"/>
      <c r="NAD142" s="4"/>
      <c r="NAE142" s="4"/>
      <c r="NAF142" s="4"/>
      <c r="NAG142" s="4"/>
      <c r="NAH142" s="4"/>
      <c r="NAI142" s="4"/>
      <c r="NAJ142" s="4"/>
      <c r="NAK142" s="4"/>
      <c r="NAL142" s="4"/>
      <c r="NAM142" s="4"/>
      <c r="NAN142" s="4"/>
      <c r="NAO142" s="4"/>
      <c r="NAP142" s="4"/>
      <c r="NAQ142" s="4"/>
      <c r="NAR142" s="4"/>
      <c r="NAS142" s="4"/>
      <c r="NAT142" s="4"/>
      <c r="NAU142" s="4"/>
      <c r="NAV142" s="4"/>
      <c r="NAW142" s="4"/>
      <c r="NAX142" s="4"/>
      <c r="NAY142" s="4"/>
      <c r="NAZ142" s="4"/>
      <c r="NBA142" s="4"/>
      <c r="NBB142" s="4"/>
      <c r="NBC142" s="4"/>
      <c r="NBD142" s="4"/>
      <c r="NBE142" s="4"/>
      <c r="NBF142" s="4"/>
      <c r="NBG142" s="4"/>
      <c r="NBH142" s="4"/>
      <c r="NBI142" s="4"/>
      <c r="NBJ142" s="4"/>
      <c r="NBK142" s="4"/>
      <c r="NBL142" s="4"/>
      <c r="NBM142" s="4"/>
      <c r="NBN142" s="4"/>
      <c r="NBO142" s="4"/>
      <c r="NBP142" s="4"/>
      <c r="NBQ142" s="4"/>
      <c r="NBR142" s="4"/>
      <c r="NBS142" s="4"/>
      <c r="NBT142" s="4"/>
      <c r="NBU142" s="4"/>
      <c r="NBV142" s="4"/>
      <c r="NBW142" s="4"/>
      <c r="NBX142" s="4"/>
      <c r="NBY142" s="4"/>
      <c r="NBZ142" s="4"/>
      <c r="NCA142" s="4"/>
      <c r="NCB142" s="4"/>
      <c r="NCC142" s="4"/>
      <c r="NCD142" s="4"/>
      <c r="NCE142" s="4"/>
      <c r="NCF142" s="4"/>
      <c r="NCG142" s="4"/>
      <c r="NCH142" s="4"/>
      <c r="NCI142" s="4"/>
      <c r="NCJ142" s="4"/>
      <c r="NCK142" s="4"/>
      <c r="NCL142" s="4"/>
      <c r="NCM142" s="4"/>
      <c r="NCN142" s="4"/>
      <c r="NCO142" s="4"/>
      <c r="NCP142" s="4"/>
      <c r="NCQ142" s="4"/>
      <c r="NCR142" s="4"/>
      <c r="NCS142" s="4"/>
      <c r="NCT142" s="4"/>
      <c r="NCU142" s="4"/>
      <c r="NCV142" s="4"/>
      <c r="NCW142" s="4"/>
      <c r="NCX142" s="4"/>
      <c r="NCY142" s="4"/>
      <c r="NCZ142" s="4"/>
      <c r="NDA142" s="4"/>
      <c r="NDB142" s="4"/>
      <c r="NDC142" s="4"/>
      <c r="NDD142" s="4"/>
      <c r="NDE142" s="4"/>
      <c r="NDF142" s="4"/>
      <c r="NDG142" s="4"/>
      <c r="NDH142" s="4"/>
      <c r="NDI142" s="4"/>
      <c r="NDJ142" s="4"/>
      <c r="NDK142" s="4"/>
      <c r="NDL142" s="4"/>
      <c r="NDM142" s="4"/>
      <c r="NDN142" s="4"/>
      <c r="NDO142" s="4"/>
      <c r="NDP142" s="4"/>
      <c r="NDQ142" s="4"/>
      <c r="NDR142" s="4"/>
      <c r="NDS142" s="4"/>
      <c r="NDT142" s="4"/>
      <c r="NDU142" s="4"/>
      <c r="NDV142" s="4"/>
      <c r="NDW142" s="4"/>
      <c r="NDX142" s="4"/>
      <c r="NDY142" s="4"/>
      <c r="NDZ142" s="4"/>
      <c r="NEA142" s="4"/>
      <c r="NEB142" s="4"/>
      <c r="NEC142" s="4"/>
      <c r="NED142" s="4"/>
      <c r="NEE142" s="4"/>
      <c r="NEF142" s="4"/>
      <c r="NEG142" s="4"/>
      <c r="NEH142" s="4"/>
      <c r="NEI142" s="4"/>
      <c r="NEJ142" s="4"/>
      <c r="NEK142" s="4"/>
      <c r="NEL142" s="4"/>
      <c r="NEM142" s="4"/>
      <c r="NEN142" s="4"/>
      <c r="NEO142" s="4"/>
      <c r="NEP142" s="4"/>
      <c r="NEQ142" s="4"/>
      <c r="NER142" s="4"/>
      <c r="NES142" s="4"/>
      <c r="NET142" s="4"/>
      <c r="NEU142" s="4"/>
      <c r="NEV142" s="4"/>
      <c r="NEW142" s="4"/>
      <c r="NEX142" s="4"/>
      <c r="NEY142" s="4"/>
      <c r="NEZ142" s="4"/>
      <c r="NFA142" s="4"/>
      <c r="NFB142" s="4"/>
      <c r="NFC142" s="4"/>
      <c r="NFD142" s="4"/>
      <c r="NFE142" s="4"/>
      <c r="NFF142" s="4"/>
      <c r="NFG142" s="4"/>
      <c r="NFH142" s="4"/>
      <c r="NFI142" s="4"/>
      <c r="NFJ142" s="4"/>
      <c r="NFK142" s="4"/>
      <c r="NFL142" s="4"/>
      <c r="NFM142" s="4"/>
      <c r="NFN142" s="4"/>
      <c r="NFO142" s="4"/>
      <c r="NFP142" s="4"/>
      <c r="NFQ142" s="4"/>
      <c r="NFR142" s="4"/>
      <c r="NFS142" s="4"/>
      <c r="NFT142" s="4"/>
      <c r="NFU142" s="4"/>
      <c r="NFV142" s="4"/>
      <c r="NFW142" s="4"/>
      <c r="NFX142" s="4"/>
      <c r="NFY142" s="4"/>
      <c r="NFZ142" s="4"/>
      <c r="NGA142" s="4"/>
      <c r="NGB142" s="4"/>
      <c r="NGC142" s="4"/>
      <c r="NGD142" s="4"/>
      <c r="NGE142" s="4"/>
      <c r="NGF142" s="4"/>
      <c r="NGG142" s="4"/>
      <c r="NGH142" s="4"/>
      <c r="NGI142" s="4"/>
      <c r="NGJ142" s="4"/>
      <c r="NGK142" s="4"/>
      <c r="NGL142" s="4"/>
      <c r="NGM142" s="4"/>
      <c r="NGN142" s="4"/>
      <c r="NGO142" s="4"/>
      <c r="NGP142" s="4"/>
      <c r="NGQ142" s="4"/>
      <c r="NGR142" s="4"/>
      <c r="NGS142" s="4"/>
      <c r="NGT142" s="4"/>
      <c r="NGU142" s="4"/>
      <c r="NGV142" s="4"/>
      <c r="NGW142" s="4"/>
      <c r="NGX142" s="4"/>
      <c r="NGY142" s="4"/>
      <c r="NGZ142" s="4"/>
      <c r="NHA142" s="4"/>
      <c r="NHB142" s="4"/>
      <c r="NHC142" s="4"/>
      <c r="NHD142" s="4"/>
      <c r="NHE142" s="4"/>
      <c r="NHF142" s="4"/>
      <c r="NHG142" s="4"/>
      <c r="NHH142" s="4"/>
      <c r="NHI142" s="4"/>
      <c r="NHJ142" s="4"/>
      <c r="NHK142" s="78"/>
      <c r="NHL142" s="78"/>
      <c r="NHM142" s="78"/>
      <c r="NHN142" s="78"/>
      <c r="NHO142" s="78"/>
      <c r="NHP142" s="78"/>
      <c r="NHQ142" s="4"/>
      <c r="NHR142" s="4"/>
      <c r="NHS142" s="4"/>
      <c r="NHT142" s="4"/>
      <c r="NHU142" s="4"/>
      <c r="NHV142" s="4"/>
      <c r="NHW142" s="4"/>
      <c r="NHX142" s="4"/>
      <c r="NHY142" s="4"/>
      <c r="NHZ142" s="4"/>
      <c r="NIA142" s="4"/>
      <c r="NIB142" s="4"/>
      <c r="NIC142" s="4"/>
      <c r="NID142" s="4"/>
      <c r="NIE142" s="4"/>
      <c r="NIF142" s="4"/>
      <c r="NIG142" s="4"/>
      <c r="NIH142" s="4"/>
      <c r="NII142" s="4"/>
      <c r="NIJ142" s="4"/>
      <c r="NIK142" s="4"/>
      <c r="NIL142" s="4"/>
      <c r="NIM142" s="4"/>
      <c r="NIN142" s="4"/>
      <c r="NIO142" s="4"/>
      <c r="NIP142" s="4"/>
      <c r="NIQ142" s="4"/>
      <c r="NIR142" s="4"/>
      <c r="NIS142" s="4"/>
      <c r="NIT142" s="4"/>
      <c r="NIU142" s="4"/>
      <c r="NIV142" s="4"/>
      <c r="NIW142" s="4"/>
      <c r="NIX142" s="4"/>
      <c r="NIY142" s="4"/>
      <c r="NIZ142" s="4"/>
      <c r="NJA142" s="4"/>
      <c r="NJB142" s="4"/>
      <c r="NJC142" s="4"/>
      <c r="NJD142" s="4"/>
      <c r="NJE142" s="4"/>
      <c r="NJF142" s="4"/>
      <c r="NJG142" s="4"/>
      <c r="NJH142" s="4"/>
      <c r="NJI142" s="4"/>
      <c r="NJJ142" s="4"/>
      <c r="NJK142" s="4"/>
      <c r="NJL142" s="4"/>
      <c r="NJM142" s="4"/>
      <c r="NJN142" s="4"/>
      <c r="NJO142" s="4"/>
      <c r="NJP142" s="4"/>
      <c r="NJQ142" s="4"/>
      <c r="NJR142" s="4"/>
      <c r="NJS142" s="4"/>
      <c r="NJT142" s="4"/>
      <c r="NJU142" s="4"/>
      <c r="NJV142" s="4"/>
      <c r="NJW142" s="4"/>
      <c r="NJX142" s="4"/>
      <c r="NJY142" s="4"/>
      <c r="NJZ142" s="4"/>
      <c r="NKA142" s="4"/>
      <c r="NKB142" s="4"/>
      <c r="NKC142" s="4"/>
      <c r="NKD142" s="4"/>
      <c r="NKE142" s="4"/>
      <c r="NKF142" s="4"/>
      <c r="NKG142" s="4"/>
      <c r="NKH142" s="4"/>
      <c r="NKI142" s="4"/>
      <c r="NKJ142" s="4"/>
      <c r="NKK142" s="4"/>
      <c r="NKL142" s="4"/>
      <c r="NKM142" s="4"/>
      <c r="NKN142" s="4"/>
      <c r="NKO142" s="4"/>
      <c r="NKP142" s="4"/>
      <c r="NKQ142" s="4"/>
      <c r="NKR142" s="4"/>
      <c r="NKS142" s="4"/>
      <c r="NKT142" s="4"/>
      <c r="NKU142" s="4"/>
      <c r="NKV142" s="4"/>
      <c r="NKW142" s="4"/>
      <c r="NKX142" s="4"/>
      <c r="NKY142" s="4"/>
      <c r="NKZ142" s="4"/>
      <c r="NLA142" s="4"/>
      <c r="NLB142" s="4"/>
      <c r="NLC142" s="4"/>
      <c r="NLD142" s="4"/>
      <c r="NLE142" s="4"/>
      <c r="NLF142" s="4"/>
      <c r="NLG142" s="4"/>
      <c r="NLH142" s="4"/>
      <c r="NLI142" s="4"/>
      <c r="NLJ142" s="4"/>
      <c r="NLK142" s="4"/>
      <c r="NLL142" s="4"/>
      <c r="NLM142" s="4"/>
      <c r="NLN142" s="4"/>
      <c r="NLO142" s="4"/>
      <c r="NLP142" s="4"/>
      <c r="NLQ142" s="4"/>
      <c r="NLR142" s="4"/>
      <c r="NLS142" s="4"/>
      <c r="NLT142" s="4"/>
      <c r="NLU142" s="4"/>
      <c r="NLV142" s="4"/>
      <c r="NLW142" s="4"/>
      <c r="NLX142" s="4"/>
      <c r="NLY142" s="4"/>
      <c r="NLZ142" s="4"/>
      <c r="NMA142" s="4"/>
      <c r="NMB142" s="4"/>
      <c r="NMC142" s="4"/>
      <c r="NMD142" s="4"/>
      <c r="NME142" s="4"/>
      <c r="NMF142" s="4"/>
      <c r="NMG142" s="4"/>
      <c r="NMH142" s="4"/>
      <c r="NMI142" s="4"/>
      <c r="NMJ142" s="4"/>
      <c r="NMK142" s="4"/>
      <c r="NML142" s="4"/>
      <c r="NMM142" s="4"/>
      <c r="NMN142" s="4"/>
      <c r="NMO142" s="4"/>
      <c r="NMP142" s="4"/>
      <c r="NMQ142" s="4"/>
      <c r="NMR142" s="4"/>
      <c r="NMS142" s="4"/>
      <c r="NMT142" s="4"/>
      <c r="NMU142" s="4"/>
      <c r="NMV142" s="4"/>
      <c r="NMW142" s="4"/>
      <c r="NMX142" s="4"/>
      <c r="NMY142" s="4"/>
      <c r="NMZ142" s="4"/>
      <c r="NNA142" s="4"/>
      <c r="NNB142" s="4"/>
      <c r="NNC142" s="4"/>
      <c r="NND142" s="4"/>
      <c r="NNE142" s="4"/>
      <c r="NNF142" s="4"/>
      <c r="NNG142" s="4"/>
      <c r="NNH142" s="4"/>
      <c r="NNI142" s="4"/>
      <c r="NNJ142" s="4"/>
      <c r="NNK142" s="4"/>
      <c r="NNL142" s="4"/>
      <c r="NNM142" s="4"/>
      <c r="NNN142" s="4"/>
      <c r="NNO142" s="4"/>
      <c r="NNP142" s="4"/>
      <c r="NNQ142" s="4"/>
      <c r="NNR142" s="4"/>
      <c r="NNS142" s="4"/>
      <c r="NNT142" s="4"/>
      <c r="NNU142" s="4"/>
      <c r="NNV142" s="4"/>
      <c r="NNW142" s="4"/>
      <c r="NNX142" s="4"/>
      <c r="NNY142" s="4"/>
      <c r="NNZ142" s="4"/>
      <c r="NOA142" s="4"/>
      <c r="NOB142" s="4"/>
      <c r="NOC142" s="4"/>
      <c r="NOD142" s="4"/>
      <c r="NOE142" s="4"/>
      <c r="NOF142" s="4"/>
      <c r="NOG142" s="4"/>
      <c r="NOH142" s="4"/>
      <c r="NOI142" s="4"/>
      <c r="NOJ142" s="4"/>
      <c r="NOK142" s="4"/>
      <c r="NOL142" s="4"/>
      <c r="NOM142" s="4"/>
      <c r="NON142" s="4"/>
      <c r="NOO142" s="4"/>
      <c r="NOP142" s="4"/>
      <c r="NOQ142" s="4"/>
      <c r="NOR142" s="4"/>
      <c r="NOS142" s="4"/>
      <c r="NOT142" s="4"/>
      <c r="NOU142" s="4"/>
      <c r="NOV142" s="4"/>
      <c r="NOW142" s="4"/>
      <c r="NOX142" s="4"/>
      <c r="NOY142" s="4"/>
      <c r="NOZ142" s="4"/>
      <c r="NPA142" s="4"/>
      <c r="NPB142" s="4"/>
      <c r="NPC142" s="4"/>
      <c r="NPD142" s="4"/>
      <c r="NPE142" s="4"/>
      <c r="NPF142" s="4"/>
      <c r="NPG142" s="4"/>
      <c r="NPH142" s="4"/>
      <c r="NPI142" s="4"/>
      <c r="NPJ142" s="4"/>
      <c r="NPK142" s="4"/>
      <c r="NPL142" s="4"/>
      <c r="NPM142" s="4"/>
      <c r="NPN142" s="4"/>
      <c r="NPO142" s="4"/>
      <c r="NPP142" s="4"/>
      <c r="NPQ142" s="4"/>
      <c r="NPR142" s="4"/>
      <c r="NPS142" s="4"/>
      <c r="NPT142" s="4"/>
      <c r="NPU142" s="4"/>
      <c r="NPV142" s="4"/>
      <c r="NPW142" s="4"/>
      <c r="NPX142" s="4"/>
      <c r="NPY142" s="4"/>
      <c r="NPZ142" s="4"/>
      <c r="NQA142" s="4"/>
      <c r="NQB142" s="4"/>
      <c r="NQC142" s="4"/>
      <c r="NQD142" s="4"/>
      <c r="NQE142" s="4"/>
      <c r="NQF142" s="4"/>
      <c r="NQG142" s="4"/>
      <c r="NQH142" s="4"/>
      <c r="NQI142" s="4"/>
      <c r="NQJ142" s="4"/>
      <c r="NQK142" s="4"/>
      <c r="NQL142" s="4"/>
      <c r="NQM142" s="4"/>
      <c r="NQN142" s="4"/>
      <c r="NQO142" s="4"/>
      <c r="NQP142" s="4"/>
      <c r="NQQ142" s="4"/>
      <c r="NQR142" s="4"/>
      <c r="NQS142" s="4"/>
      <c r="NQT142" s="4"/>
      <c r="NQU142" s="4"/>
      <c r="NQV142" s="4"/>
      <c r="NQW142" s="4"/>
      <c r="NQX142" s="4"/>
      <c r="NQY142" s="4"/>
      <c r="NQZ142" s="4"/>
      <c r="NRA142" s="4"/>
      <c r="NRB142" s="4"/>
      <c r="NRC142" s="4"/>
      <c r="NRD142" s="4"/>
      <c r="NRE142" s="4"/>
      <c r="NRF142" s="4"/>
      <c r="NRG142" s="78"/>
      <c r="NRH142" s="78"/>
      <c r="NRI142" s="78"/>
      <c r="NRJ142" s="78"/>
      <c r="NRK142" s="78"/>
      <c r="NRL142" s="78"/>
      <c r="NRM142" s="4"/>
      <c r="NRN142" s="4"/>
      <c r="NRO142" s="4"/>
      <c r="NRP142" s="4"/>
      <c r="NRQ142" s="4"/>
      <c r="NRR142" s="4"/>
      <c r="NRS142" s="4"/>
      <c r="NRT142" s="4"/>
      <c r="NRU142" s="4"/>
      <c r="NRV142" s="4"/>
      <c r="NRW142" s="4"/>
      <c r="NRX142" s="4"/>
      <c r="NRY142" s="4"/>
      <c r="NRZ142" s="4"/>
      <c r="NSA142" s="4"/>
      <c r="NSB142" s="4"/>
      <c r="NSC142" s="4"/>
      <c r="NSD142" s="4"/>
      <c r="NSE142" s="4"/>
      <c r="NSF142" s="4"/>
      <c r="NSG142" s="4"/>
      <c r="NSH142" s="4"/>
      <c r="NSI142" s="4"/>
      <c r="NSJ142" s="4"/>
      <c r="NSK142" s="4"/>
      <c r="NSL142" s="4"/>
      <c r="NSM142" s="4"/>
      <c r="NSN142" s="4"/>
      <c r="NSO142" s="4"/>
      <c r="NSP142" s="4"/>
      <c r="NSQ142" s="4"/>
      <c r="NSR142" s="4"/>
      <c r="NSS142" s="4"/>
      <c r="NST142" s="4"/>
      <c r="NSU142" s="4"/>
      <c r="NSV142" s="4"/>
      <c r="NSW142" s="4"/>
      <c r="NSX142" s="4"/>
      <c r="NSY142" s="4"/>
      <c r="NSZ142" s="4"/>
      <c r="NTA142" s="4"/>
      <c r="NTB142" s="4"/>
      <c r="NTC142" s="4"/>
      <c r="NTD142" s="4"/>
      <c r="NTE142" s="4"/>
      <c r="NTF142" s="4"/>
      <c r="NTG142" s="4"/>
      <c r="NTH142" s="4"/>
      <c r="NTI142" s="4"/>
      <c r="NTJ142" s="4"/>
      <c r="NTK142" s="4"/>
      <c r="NTL142" s="4"/>
      <c r="NTM142" s="4"/>
      <c r="NTN142" s="4"/>
      <c r="NTO142" s="4"/>
      <c r="NTP142" s="4"/>
      <c r="NTQ142" s="4"/>
      <c r="NTR142" s="4"/>
      <c r="NTS142" s="4"/>
      <c r="NTT142" s="4"/>
      <c r="NTU142" s="4"/>
      <c r="NTV142" s="4"/>
      <c r="NTW142" s="4"/>
      <c r="NTX142" s="4"/>
      <c r="NTY142" s="4"/>
      <c r="NTZ142" s="4"/>
      <c r="NUA142" s="4"/>
      <c r="NUB142" s="4"/>
      <c r="NUC142" s="4"/>
      <c r="NUD142" s="4"/>
      <c r="NUE142" s="4"/>
      <c r="NUF142" s="4"/>
      <c r="NUG142" s="4"/>
      <c r="NUH142" s="4"/>
      <c r="NUI142" s="4"/>
      <c r="NUJ142" s="4"/>
      <c r="NUK142" s="4"/>
      <c r="NUL142" s="4"/>
      <c r="NUM142" s="4"/>
      <c r="NUN142" s="4"/>
      <c r="NUO142" s="4"/>
      <c r="NUP142" s="4"/>
      <c r="NUQ142" s="4"/>
      <c r="NUR142" s="4"/>
      <c r="NUS142" s="4"/>
      <c r="NUT142" s="4"/>
      <c r="NUU142" s="4"/>
      <c r="NUV142" s="4"/>
      <c r="NUW142" s="4"/>
      <c r="NUX142" s="4"/>
      <c r="NUY142" s="4"/>
      <c r="NUZ142" s="4"/>
      <c r="NVA142" s="4"/>
      <c r="NVB142" s="4"/>
      <c r="NVC142" s="4"/>
      <c r="NVD142" s="4"/>
      <c r="NVE142" s="4"/>
      <c r="NVF142" s="4"/>
      <c r="NVG142" s="4"/>
      <c r="NVH142" s="4"/>
      <c r="NVI142" s="4"/>
      <c r="NVJ142" s="4"/>
      <c r="NVK142" s="4"/>
      <c r="NVL142" s="4"/>
      <c r="NVM142" s="4"/>
      <c r="NVN142" s="4"/>
      <c r="NVO142" s="4"/>
      <c r="NVP142" s="4"/>
      <c r="NVQ142" s="4"/>
      <c r="NVR142" s="4"/>
      <c r="NVS142" s="4"/>
      <c r="NVT142" s="4"/>
      <c r="NVU142" s="4"/>
      <c r="NVV142" s="4"/>
      <c r="NVW142" s="4"/>
      <c r="NVX142" s="4"/>
      <c r="NVY142" s="4"/>
      <c r="NVZ142" s="4"/>
      <c r="NWA142" s="4"/>
      <c r="NWB142" s="4"/>
      <c r="NWC142" s="4"/>
      <c r="NWD142" s="4"/>
      <c r="NWE142" s="4"/>
      <c r="NWF142" s="4"/>
      <c r="NWG142" s="4"/>
      <c r="NWH142" s="4"/>
      <c r="NWI142" s="4"/>
      <c r="NWJ142" s="4"/>
      <c r="NWK142" s="4"/>
      <c r="NWL142" s="4"/>
      <c r="NWM142" s="4"/>
      <c r="NWN142" s="4"/>
      <c r="NWO142" s="4"/>
      <c r="NWP142" s="4"/>
      <c r="NWQ142" s="4"/>
      <c r="NWR142" s="4"/>
      <c r="NWS142" s="4"/>
      <c r="NWT142" s="4"/>
      <c r="NWU142" s="4"/>
      <c r="NWV142" s="4"/>
      <c r="NWW142" s="4"/>
      <c r="NWX142" s="4"/>
      <c r="NWY142" s="4"/>
      <c r="NWZ142" s="4"/>
      <c r="NXA142" s="4"/>
      <c r="NXB142" s="4"/>
      <c r="NXC142" s="4"/>
      <c r="NXD142" s="4"/>
      <c r="NXE142" s="4"/>
      <c r="NXF142" s="4"/>
      <c r="NXG142" s="4"/>
      <c r="NXH142" s="4"/>
      <c r="NXI142" s="4"/>
      <c r="NXJ142" s="4"/>
      <c r="NXK142" s="4"/>
      <c r="NXL142" s="4"/>
      <c r="NXM142" s="4"/>
      <c r="NXN142" s="4"/>
      <c r="NXO142" s="4"/>
      <c r="NXP142" s="4"/>
      <c r="NXQ142" s="4"/>
      <c r="NXR142" s="4"/>
      <c r="NXS142" s="4"/>
      <c r="NXT142" s="4"/>
      <c r="NXU142" s="4"/>
      <c r="NXV142" s="4"/>
      <c r="NXW142" s="4"/>
      <c r="NXX142" s="4"/>
      <c r="NXY142" s="4"/>
      <c r="NXZ142" s="4"/>
      <c r="NYA142" s="4"/>
      <c r="NYB142" s="4"/>
      <c r="NYC142" s="4"/>
      <c r="NYD142" s="4"/>
      <c r="NYE142" s="4"/>
      <c r="NYF142" s="4"/>
      <c r="NYG142" s="4"/>
      <c r="NYH142" s="4"/>
      <c r="NYI142" s="4"/>
      <c r="NYJ142" s="4"/>
      <c r="NYK142" s="4"/>
      <c r="NYL142" s="4"/>
      <c r="NYM142" s="4"/>
      <c r="NYN142" s="4"/>
      <c r="NYO142" s="4"/>
      <c r="NYP142" s="4"/>
      <c r="NYQ142" s="4"/>
      <c r="NYR142" s="4"/>
      <c r="NYS142" s="4"/>
      <c r="NYT142" s="4"/>
      <c r="NYU142" s="4"/>
      <c r="NYV142" s="4"/>
      <c r="NYW142" s="4"/>
      <c r="NYX142" s="4"/>
      <c r="NYY142" s="4"/>
      <c r="NYZ142" s="4"/>
      <c r="NZA142" s="4"/>
      <c r="NZB142" s="4"/>
      <c r="NZC142" s="4"/>
      <c r="NZD142" s="4"/>
      <c r="NZE142" s="4"/>
      <c r="NZF142" s="4"/>
      <c r="NZG142" s="4"/>
      <c r="NZH142" s="4"/>
      <c r="NZI142" s="4"/>
      <c r="NZJ142" s="4"/>
      <c r="NZK142" s="4"/>
      <c r="NZL142" s="4"/>
      <c r="NZM142" s="4"/>
      <c r="NZN142" s="4"/>
      <c r="NZO142" s="4"/>
      <c r="NZP142" s="4"/>
      <c r="NZQ142" s="4"/>
      <c r="NZR142" s="4"/>
      <c r="NZS142" s="4"/>
      <c r="NZT142" s="4"/>
      <c r="NZU142" s="4"/>
      <c r="NZV142" s="4"/>
      <c r="NZW142" s="4"/>
      <c r="NZX142" s="4"/>
      <c r="NZY142" s="4"/>
      <c r="NZZ142" s="4"/>
      <c r="OAA142" s="4"/>
      <c r="OAB142" s="4"/>
      <c r="OAC142" s="4"/>
      <c r="OAD142" s="4"/>
      <c r="OAE142" s="4"/>
      <c r="OAF142" s="4"/>
      <c r="OAG142" s="4"/>
      <c r="OAH142" s="4"/>
      <c r="OAI142" s="4"/>
      <c r="OAJ142" s="4"/>
      <c r="OAK142" s="4"/>
      <c r="OAL142" s="4"/>
      <c r="OAM142" s="4"/>
      <c r="OAN142" s="4"/>
      <c r="OAO142" s="4"/>
      <c r="OAP142" s="4"/>
      <c r="OAQ142" s="4"/>
      <c r="OAR142" s="4"/>
      <c r="OAS142" s="4"/>
      <c r="OAT142" s="4"/>
      <c r="OAU142" s="4"/>
      <c r="OAV142" s="4"/>
      <c r="OAW142" s="4"/>
      <c r="OAX142" s="4"/>
      <c r="OAY142" s="4"/>
      <c r="OAZ142" s="4"/>
      <c r="OBA142" s="4"/>
      <c r="OBB142" s="4"/>
      <c r="OBC142" s="78"/>
      <c r="OBD142" s="78"/>
      <c r="OBE142" s="78"/>
      <c r="OBF142" s="78"/>
      <c r="OBG142" s="78"/>
      <c r="OBH142" s="78"/>
      <c r="OBI142" s="4"/>
      <c r="OBJ142" s="4"/>
      <c r="OBK142" s="4"/>
      <c r="OBL142" s="4"/>
      <c r="OBM142" s="4"/>
      <c r="OBN142" s="4"/>
      <c r="OBO142" s="4"/>
      <c r="OBP142" s="4"/>
      <c r="OBQ142" s="4"/>
      <c r="OBR142" s="4"/>
      <c r="OBS142" s="4"/>
      <c r="OBT142" s="4"/>
      <c r="OBU142" s="4"/>
      <c r="OBV142" s="4"/>
      <c r="OBW142" s="4"/>
      <c r="OBX142" s="4"/>
      <c r="OBY142" s="4"/>
      <c r="OBZ142" s="4"/>
      <c r="OCA142" s="4"/>
      <c r="OCB142" s="4"/>
      <c r="OCC142" s="4"/>
      <c r="OCD142" s="4"/>
      <c r="OCE142" s="4"/>
      <c r="OCF142" s="4"/>
      <c r="OCG142" s="4"/>
      <c r="OCH142" s="4"/>
      <c r="OCI142" s="4"/>
      <c r="OCJ142" s="4"/>
      <c r="OCK142" s="4"/>
      <c r="OCL142" s="4"/>
      <c r="OCM142" s="4"/>
      <c r="OCN142" s="4"/>
      <c r="OCO142" s="4"/>
      <c r="OCP142" s="4"/>
      <c r="OCQ142" s="4"/>
      <c r="OCR142" s="4"/>
      <c r="OCS142" s="4"/>
      <c r="OCT142" s="4"/>
      <c r="OCU142" s="4"/>
      <c r="OCV142" s="4"/>
      <c r="OCW142" s="4"/>
      <c r="OCX142" s="4"/>
      <c r="OCY142" s="4"/>
      <c r="OCZ142" s="4"/>
      <c r="ODA142" s="4"/>
      <c r="ODB142" s="4"/>
      <c r="ODC142" s="4"/>
      <c r="ODD142" s="4"/>
      <c r="ODE142" s="4"/>
      <c r="ODF142" s="4"/>
      <c r="ODG142" s="4"/>
      <c r="ODH142" s="4"/>
      <c r="ODI142" s="4"/>
      <c r="ODJ142" s="4"/>
      <c r="ODK142" s="4"/>
      <c r="ODL142" s="4"/>
      <c r="ODM142" s="4"/>
      <c r="ODN142" s="4"/>
      <c r="ODO142" s="4"/>
      <c r="ODP142" s="4"/>
      <c r="ODQ142" s="4"/>
      <c r="ODR142" s="4"/>
      <c r="ODS142" s="4"/>
      <c r="ODT142" s="4"/>
      <c r="ODU142" s="4"/>
      <c r="ODV142" s="4"/>
      <c r="ODW142" s="4"/>
      <c r="ODX142" s="4"/>
      <c r="ODY142" s="4"/>
      <c r="ODZ142" s="4"/>
      <c r="OEA142" s="4"/>
      <c r="OEB142" s="4"/>
      <c r="OEC142" s="4"/>
      <c r="OED142" s="4"/>
      <c r="OEE142" s="4"/>
      <c r="OEF142" s="4"/>
      <c r="OEG142" s="4"/>
      <c r="OEH142" s="4"/>
      <c r="OEI142" s="4"/>
      <c r="OEJ142" s="4"/>
      <c r="OEK142" s="4"/>
      <c r="OEL142" s="4"/>
      <c r="OEM142" s="4"/>
      <c r="OEN142" s="4"/>
      <c r="OEO142" s="4"/>
      <c r="OEP142" s="4"/>
      <c r="OEQ142" s="4"/>
      <c r="OER142" s="4"/>
      <c r="OES142" s="4"/>
      <c r="OET142" s="4"/>
      <c r="OEU142" s="4"/>
      <c r="OEV142" s="4"/>
      <c r="OEW142" s="4"/>
      <c r="OEX142" s="4"/>
      <c r="OEY142" s="4"/>
      <c r="OEZ142" s="4"/>
      <c r="OFA142" s="4"/>
      <c r="OFB142" s="4"/>
      <c r="OFC142" s="4"/>
      <c r="OFD142" s="4"/>
      <c r="OFE142" s="4"/>
      <c r="OFF142" s="4"/>
      <c r="OFG142" s="4"/>
      <c r="OFH142" s="4"/>
      <c r="OFI142" s="4"/>
      <c r="OFJ142" s="4"/>
      <c r="OFK142" s="4"/>
      <c r="OFL142" s="4"/>
      <c r="OFM142" s="4"/>
      <c r="OFN142" s="4"/>
      <c r="OFO142" s="4"/>
      <c r="OFP142" s="4"/>
      <c r="OFQ142" s="4"/>
      <c r="OFR142" s="4"/>
      <c r="OFS142" s="4"/>
      <c r="OFT142" s="4"/>
      <c r="OFU142" s="4"/>
      <c r="OFV142" s="4"/>
      <c r="OFW142" s="4"/>
      <c r="OFX142" s="4"/>
      <c r="OFY142" s="4"/>
      <c r="OFZ142" s="4"/>
      <c r="OGA142" s="4"/>
      <c r="OGB142" s="4"/>
      <c r="OGC142" s="4"/>
      <c r="OGD142" s="4"/>
      <c r="OGE142" s="4"/>
      <c r="OGF142" s="4"/>
      <c r="OGG142" s="4"/>
      <c r="OGH142" s="4"/>
      <c r="OGI142" s="4"/>
      <c r="OGJ142" s="4"/>
      <c r="OGK142" s="4"/>
      <c r="OGL142" s="4"/>
      <c r="OGM142" s="4"/>
      <c r="OGN142" s="4"/>
      <c r="OGO142" s="4"/>
      <c r="OGP142" s="4"/>
      <c r="OGQ142" s="4"/>
      <c r="OGR142" s="4"/>
      <c r="OGS142" s="4"/>
      <c r="OGT142" s="4"/>
      <c r="OGU142" s="4"/>
      <c r="OGV142" s="4"/>
      <c r="OGW142" s="4"/>
      <c r="OGX142" s="4"/>
      <c r="OGY142" s="4"/>
      <c r="OGZ142" s="4"/>
      <c r="OHA142" s="4"/>
      <c r="OHB142" s="4"/>
      <c r="OHC142" s="4"/>
      <c r="OHD142" s="4"/>
      <c r="OHE142" s="4"/>
      <c r="OHF142" s="4"/>
      <c r="OHG142" s="4"/>
      <c r="OHH142" s="4"/>
      <c r="OHI142" s="4"/>
      <c r="OHJ142" s="4"/>
      <c r="OHK142" s="4"/>
      <c r="OHL142" s="4"/>
      <c r="OHM142" s="4"/>
      <c r="OHN142" s="4"/>
      <c r="OHO142" s="4"/>
      <c r="OHP142" s="4"/>
      <c r="OHQ142" s="4"/>
      <c r="OHR142" s="4"/>
      <c r="OHS142" s="4"/>
      <c r="OHT142" s="4"/>
      <c r="OHU142" s="4"/>
      <c r="OHV142" s="4"/>
      <c r="OHW142" s="4"/>
      <c r="OHX142" s="4"/>
      <c r="OHY142" s="4"/>
      <c r="OHZ142" s="4"/>
      <c r="OIA142" s="4"/>
      <c r="OIB142" s="4"/>
      <c r="OIC142" s="4"/>
      <c r="OID142" s="4"/>
      <c r="OIE142" s="4"/>
      <c r="OIF142" s="4"/>
      <c r="OIG142" s="4"/>
      <c r="OIH142" s="4"/>
      <c r="OII142" s="4"/>
      <c r="OIJ142" s="4"/>
      <c r="OIK142" s="4"/>
      <c r="OIL142" s="4"/>
      <c r="OIM142" s="4"/>
      <c r="OIN142" s="4"/>
      <c r="OIO142" s="4"/>
      <c r="OIP142" s="4"/>
      <c r="OIQ142" s="4"/>
      <c r="OIR142" s="4"/>
      <c r="OIS142" s="4"/>
      <c r="OIT142" s="4"/>
      <c r="OIU142" s="4"/>
      <c r="OIV142" s="4"/>
      <c r="OIW142" s="4"/>
      <c r="OIX142" s="4"/>
      <c r="OIY142" s="4"/>
      <c r="OIZ142" s="4"/>
      <c r="OJA142" s="4"/>
      <c r="OJB142" s="4"/>
      <c r="OJC142" s="4"/>
      <c r="OJD142" s="4"/>
      <c r="OJE142" s="4"/>
      <c r="OJF142" s="4"/>
      <c r="OJG142" s="4"/>
      <c r="OJH142" s="4"/>
      <c r="OJI142" s="4"/>
      <c r="OJJ142" s="4"/>
      <c r="OJK142" s="4"/>
      <c r="OJL142" s="4"/>
      <c r="OJM142" s="4"/>
      <c r="OJN142" s="4"/>
      <c r="OJO142" s="4"/>
      <c r="OJP142" s="4"/>
      <c r="OJQ142" s="4"/>
      <c r="OJR142" s="4"/>
      <c r="OJS142" s="4"/>
      <c r="OJT142" s="4"/>
      <c r="OJU142" s="4"/>
      <c r="OJV142" s="4"/>
      <c r="OJW142" s="4"/>
      <c r="OJX142" s="4"/>
      <c r="OJY142" s="4"/>
      <c r="OJZ142" s="4"/>
      <c r="OKA142" s="4"/>
      <c r="OKB142" s="4"/>
      <c r="OKC142" s="4"/>
      <c r="OKD142" s="4"/>
      <c r="OKE142" s="4"/>
      <c r="OKF142" s="4"/>
      <c r="OKG142" s="4"/>
      <c r="OKH142" s="4"/>
      <c r="OKI142" s="4"/>
      <c r="OKJ142" s="4"/>
      <c r="OKK142" s="4"/>
      <c r="OKL142" s="4"/>
      <c r="OKM142" s="4"/>
      <c r="OKN142" s="4"/>
      <c r="OKO142" s="4"/>
      <c r="OKP142" s="4"/>
      <c r="OKQ142" s="4"/>
      <c r="OKR142" s="4"/>
      <c r="OKS142" s="4"/>
      <c r="OKT142" s="4"/>
      <c r="OKU142" s="4"/>
      <c r="OKV142" s="4"/>
      <c r="OKW142" s="4"/>
      <c r="OKX142" s="4"/>
      <c r="OKY142" s="78"/>
      <c r="OKZ142" s="78"/>
      <c r="OLA142" s="78"/>
      <c r="OLB142" s="78"/>
      <c r="OLC142" s="78"/>
      <c r="OLD142" s="78"/>
      <c r="OLE142" s="4"/>
      <c r="OLF142" s="4"/>
      <c r="OLG142" s="4"/>
      <c r="OLH142" s="4"/>
      <c r="OLI142" s="4"/>
      <c r="OLJ142" s="4"/>
      <c r="OLK142" s="4"/>
      <c r="OLL142" s="4"/>
      <c r="OLM142" s="4"/>
      <c r="OLN142" s="4"/>
      <c r="OLO142" s="4"/>
      <c r="OLP142" s="4"/>
      <c r="OLQ142" s="4"/>
      <c r="OLR142" s="4"/>
      <c r="OLS142" s="4"/>
      <c r="OLT142" s="4"/>
      <c r="OLU142" s="4"/>
      <c r="OLV142" s="4"/>
      <c r="OLW142" s="4"/>
      <c r="OLX142" s="4"/>
      <c r="OLY142" s="4"/>
      <c r="OLZ142" s="4"/>
      <c r="OMA142" s="4"/>
      <c r="OMB142" s="4"/>
      <c r="OMC142" s="4"/>
      <c r="OMD142" s="4"/>
      <c r="OME142" s="4"/>
      <c r="OMF142" s="4"/>
      <c r="OMG142" s="4"/>
      <c r="OMH142" s="4"/>
      <c r="OMI142" s="4"/>
      <c r="OMJ142" s="4"/>
      <c r="OMK142" s="4"/>
      <c r="OML142" s="4"/>
      <c r="OMM142" s="4"/>
      <c r="OMN142" s="4"/>
      <c r="OMO142" s="4"/>
      <c r="OMP142" s="4"/>
      <c r="OMQ142" s="4"/>
      <c r="OMR142" s="4"/>
      <c r="OMS142" s="4"/>
      <c r="OMT142" s="4"/>
      <c r="OMU142" s="4"/>
      <c r="OMV142" s="4"/>
      <c r="OMW142" s="4"/>
      <c r="OMX142" s="4"/>
      <c r="OMY142" s="4"/>
      <c r="OMZ142" s="4"/>
      <c r="ONA142" s="4"/>
      <c r="ONB142" s="4"/>
      <c r="ONC142" s="4"/>
      <c r="OND142" s="4"/>
      <c r="ONE142" s="4"/>
      <c r="ONF142" s="4"/>
      <c r="ONG142" s="4"/>
      <c r="ONH142" s="4"/>
      <c r="ONI142" s="4"/>
      <c r="ONJ142" s="4"/>
      <c r="ONK142" s="4"/>
      <c r="ONL142" s="4"/>
      <c r="ONM142" s="4"/>
      <c r="ONN142" s="4"/>
      <c r="ONO142" s="4"/>
      <c r="ONP142" s="4"/>
      <c r="ONQ142" s="4"/>
      <c r="ONR142" s="4"/>
      <c r="ONS142" s="4"/>
      <c r="ONT142" s="4"/>
      <c r="ONU142" s="4"/>
      <c r="ONV142" s="4"/>
      <c r="ONW142" s="4"/>
      <c r="ONX142" s="4"/>
      <c r="ONY142" s="4"/>
      <c r="ONZ142" s="4"/>
      <c r="OOA142" s="4"/>
      <c r="OOB142" s="4"/>
      <c r="OOC142" s="4"/>
      <c r="OOD142" s="4"/>
      <c r="OOE142" s="4"/>
      <c r="OOF142" s="4"/>
      <c r="OOG142" s="4"/>
      <c r="OOH142" s="4"/>
      <c r="OOI142" s="4"/>
      <c r="OOJ142" s="4"/>
      <c r="OOK142" s="4"/>
      <c r="OOL142" s="4"/>
      <c r="OOM142" s="4"/>
      <c r="OON142" s="4"/>
      <c r="OOO142" s="4"/>
      <c r="OOP142" s="4"/>
      <c r="OOQ142" s="4"/>
      <c r="OOR142" s="4"/>
      <c r="OOS142" s="4"/>
      <c r="OOT142" s="4"/>
      <c r="OOU142" s="4"/>
      <c r="OOV142" s="4"/>
      <c r="OOW142" s="4"/>
      <c r="OOX142" s="4"/>
      <c r="OOY142" s="4"/>
      <c r="OOZ142" s="4"/>
      <c r="OPA142" s="4"/>
      <c r="OPB142" s="4"/>
      <c r="OPC142" s="4"/>
      <c r="OPD142" s="4"/>
      <c r="OPE142" s="4"/>
      <c r="OPF142" s="4"/>
      <c r="OPG142" s="4"/>
      <c r="OPH142" s="4"/>
      <c r="OPI142" s="4"/>
      <c r="OPJ142" s="4"/>
      <c r="OPK142" s="4"/>
      <c r="OPL142" s="4"/>
      <c r="OPM142" s="4"/>
      <c r="OPN142" s="4"/>
      <c r="OPO142" s="4"/>
      <c r="OPP142" s="4"/>
      <c r="OPQ142" s="4"/>
      <c r="OPR142" s="4"/>
      <c r="OPS142" s="4"/>
      <c r="OPT142" s="4"/>
      <c r="OPU142" s="4"/>
      <c r="OPV142" s="4"/>
      <c r="OPW142" s="4"/>
      <c r="OPX142" s="4"/>
      <c r="OPY142" s="4"/>
      <c r="OPZ142" s="4"/>
      <c r="OQA142" s="4"/>
      <c r="OQB142" s="4"/>
      <c r="OQC142" s="4"/>
      <c r="OQD142" s="4"/>
      <c r="OQE142" s="4"/>
      <c r="OQF142" s="4"/>
      <c r="OQG142" s="4"/>
      <c r="OQH142" s="4"/>
      <c r="OQI142" s="4"/>
      <c r="OQJ142" s="4"/>
      <c r="OQK142" s="4"/>
      <c r="OQL142" s="4"/>
      <c r="OQM142" s="4"/>
      <c r="OQN142" s="4"/>
      <c r="OQO142" s="4"/>
      <c r="OQP142" s="4"/>
      <c r="OQQ142" s="4"/>
      <c r="OQR142" s="4"/>
      <c r="OQS142" s="4"/>
      <c r="OQT142" s="4"/>
      <c r="OQU142" s="4"/>
      <c r="OQV142" s="4"/>
      <c r="OQW142" s="4"/>
      <c r="OQX142" s="4"/>
      <c r="OQY142" s="4"/>
      <c r="OQZ142" s="4"/>
      <c r="ORA142" s="4"/>
      <c r="ORB142" s="4"/>
      <c r="ORC142" s="4"/>
      <c r="ORD142" s="4"/>
      <c r="ORE142" s="4"/>
      <c r="ORF142" s="4"/>
      <c r="ORG142" s="4"/>
      <c r="ORH142" s="4"/>
      <c r="ORI142" s="4"/>
      <c r="ORJ142" s="4"/>
      <c r="ORK142" s="4"/>
      <c r="ORL142" s="4"/>
      <c r="ORM142" s="4"/>
      <c r="ORN142" s="4"/>
      <c r="ORO142" s="4"/>
      <c r="ORP142" s="4"/>
      <c r="ORQ142" s="4"/>
      <c r="ORR142" s="4"/>
      <c r="ORS142" s="4"/>
      <c r="ORT142" s="4"/>
      <c r="ORU142" s="4"/>
      <c r="ORV142" s="4"/>
      <c r="ORW142" s="4"/>
      <c r="ORX142" s="4"/>
      <c r="ORY142" s="4"/>
      <c r="ORZ142" s="4"/>
      <c r="OSA142" s="4"/>
      <c r="OSB142" s="4"/>
      <c r="OSC142" s="4"/>
      <c r="OSD142" s="4"/>
      <c r="OSE142" s="4"/>
      <c r="OSF142" s="4"/>
      <c r="OSG142" s="4"/>
      <c r="OSH142" s="4"/>
      <c r="OSI142" s="4"/>
      <c r="OSJ142" s="4"/>
      <c r="OSK142" s="4"/>
      <c r="OSL142" s="4"/>
      <c r="OSM142" s="4"/>
      <c r="OSN142" s="4"/>
      <c r="OSO142" s="4"/>
      <c r="OSP142" s="4"/>
      <c r="OSQ142" s="4"/>
      <c r="OSR142" s="4"/>
      <c r="OSS142" s="4"/>
      <c r="OST142" s="4"/>
      <c r="OSU142" s="4"/>
      <c r="OSV142" s="4"/>
      <c r="OSW142" s="4"/>
      <c r="OSX142" s="4"/>
      <c r="OSY142" s="4"/>
      <c r="OSZ142" s="4"/>
      <c r="OTA142" s="4"/>
      <c r="OTB142" s="4"/>
      <c r="OTC142" s="4"/>
      <c r="OTD142" s="4"/>
      <c r="OTE142" s="4"/>
      <c r="OTF142" s="4"/>
      <c r="OTG142" s="4"/>
      <c r="OTH142" s="4"/>
      <c r="OTI142" s="4"/>
      <c r="OTJ142" s="4"/>
      <c r="OTK142" s="4"/>
      <c r="OTL142" s="4"/>
      <c r="OTM142" s="4"/>
      <c r="OTN142" s="4"/>
      <c r="OTO142" s="4"/>
      <c r="OTP142" s="4"/>
      <c r="OTQ142" s="4"/>
      <c r="OTR142" s="4"/>
      <c r="OTS142" s="4"/>
      <c r="OTT142" s="4"/>
      <c r="OTU142" s="4"/>
      <c r="OTV142" s="4"/>
      <c r="OTW142" s="4"/>
      <c r="OTX142" s="4"/>
      <c r="OTY142" s="4"/>
      <c r="OTZ142" s="4"/>
      <c r="OUA142" s="4"/>
      <c r="OUB142" s="4"/>
      <c r="OUC142" s="4"/>
      <c r="OUD142" s="4"/>
      <c r="OUE142" s="4"/>
      <c r="OUF142" s="4"/>
      <c r="OUG142" s="4"/>
      <c r="OUH142" s="4"/>
      <c r="OUI142" s="4"/>
      <c r="OUJ142" s="4"/>
      <c r="OUK142" s="4"/>
      <c r="OUL142" s="4"/>
      <c r="OUM142" s="4"/>
      <c r="OUN142" s="4"/>
      <c r="OUO142" s="4"/>
      <c r="OUP142" s="4"/>
      <c r="OUQ142" s="4"/>
      <c r="OUR142" s="4"/>
      <c r="OUS142" s="4"/>
      <c r="OUT142" s="4"/>
      <c r="OUU142" s="78"/>
      <c r="OUV142" s="78"/>
      <c r="OUW142" s="78"/>
      <c r="OUX142" s="78"/>
      <c r="OUY142" s="78"/>
      <c r="OUZ142" s="78"/>
      <c r="OVA142" s="4"/>
      <c r="OVB142" s="4"/>
      <c r="OVC142" s="4"/>
      <c r="OVD142" s="4"/>
      <c r="OVE142" s="4"/>
      <c r="OVF142" s="4"/>
      <c r="OVG142" s="4"/>
      <c r="OVH142" s="4"/>
      <c r="OVI142" s="4"/>
      <c r="OVJ142" s="4"/>
      <c r="OVK142" s="4"/>
      <c r="OVL142" s="4"/>
      <c r="OVM142" s="4"/>
      <c r="OVN142" s="4"/>
      <c r="OVO142" s="4"/>
      <c r="OVP142" s="4"/>
      <c r="OVQ142" s="4"/>
      <c r="OVR142" s="4"/>
      <c r="OVS142" s="4"/>
      <c r="OVT142" s="4"/>
      <c r="OVU142" s="4"/>
      <c r="OVV142" s="4"/>
      <c r="OVW142" s="4"/>
      <c r="OVX142" s="4"/>
      <c r="OVY142" s="4"/>
      <c r="OVZ142" s="4"/>
      <c r="OWA142" s="4"/>
      <c r="OWB142" s="4"/>
      <c r="OWC142" s="4"/>
      <c r="OWD142" s="4"/>
      <c r="OWE142" s="4"/>
      <c r="OWF142" s="4"/>
      <c r="OWG142" s="4"/>
      <c r="OWH142" s="4"/>
      <c r="OWI142" s="4"/>
      <c r="OWJ142" s="4"/>
      <c r="OWK142" s="4"/>
      <c r="OWL142" s="4"/>
      <c r="OWM142" s="4"/>
      <c r="OWN142" s="4"/>
      <c r="OWO142" s="4"/>
      <c r="OWP142" s="4"/>
      <c r="OWQ142" s="4"/>
      <c r="OWR142" s="4"/>
      <c r="OWS142" s="4"/>
      <c r="OWT142" s="4"/>
      <c r="OWU142" s="4"/>
      <c r="OWV142" s="4"/>
      <c r="OWW142" s="4"/>
      <c r="OWX142" s="4"/>
      <c r="OWY142" s="4"/>
      <c r="OWZ142" s="4"/>
      <c r="OXA142" s="4"/>
      <c r="OXB142" s="4"/>
      <c r="OXC142" s="4"/>
      <c r="OXD142" s="4"/>
      <c r="OXE142" s="4"/>
      <c r="OXF142" s="4"/>
      <c r="OXG142" s="4"/>
      <c r="OXH142" s="4"/>
      <c r="OXI142" s="4"/>
      <c r="OXJ142" s="4"/>
      <c r="OXK142" s="4"/>
      <c r="OXL142" s="4"/>
      <c r="OXM142" s="4"/>
      <c r="OXN142" s="4"/>
      <c r="OXO142" s="4"/>
      <c r="OXP142" s="4"/>
      <c r="OXQ142" s="4"/>
      <c r="OXR142" s="4"/>
      <c r="OXS142" s="4"/>
      <c r="OXT142" s="4"/>
      <c r="OXU142" s="4"/>
      <c r="OXV142" s="4"/>
      <c r="OXW142" s="4"/>
      <c r="OXX142" s="4"/>
      <c r="OXY142" s="4"/>
      <c r="OXZ142" s="4"/>
      <c r="OYA142" s="4"/>
      <c r="OYB142" s="4"/>
      <c r="OYC142" s="4"/>
      <c r="OYD142" s="4"/>
      <c r="OYE142" s="4"/>
      <c r="OYF142" s="4"/>
      <c r="OYG142" s="4"/>
      <c r="OYH142" s="4"/>
      <c r="OYI142" s="4"/>
      <c r="OYJ142" s="4"/>
      <c r="OYK142" s="4"/>
      <c r="OYL142" s="4"/>
      <c r="OYM142" s="4"/>
      <c r="OYN142" s="4"/>
      <c r="OYO142" s="4"/>
      <c r="OYP142" s="4"/>
      <c r="OYQ142" s="4"/>
      <c r="OYR142" s="4"/>
      <c r="OYS142" s="4"/>
      <c r="OYT142" s="4"/>
      <c r="OYU142" s="4"/>
      <c r="OYV142" s="4"/>
      <c r="OYW142" s="4"/>
      <c r="OYX142" s="4"/>
      <c r="OYY142" s="4"/>
      <c r="OYZ142" s="4"/>
      <c r="OZA142" s="4"/>
      <c r="OZB142" s="4"/>
      <c r="OZC142" s="4"/>
      <c r="OZD142" s="4"/>
      <c r="OZE142" s="4"/>
      <c r="OZF142" s="4"/>
      <c r="OZG142" s="4"/>
      <c r="OZH142" s="4"/>
      <c r="OZI142" s="4"/>
      <c r="OZJ142" s="4"/>
      <c r="OZK142" s="4"/>
      <c r="OZL142" s="4"/>
      <c r="OZM142" s="4"/>
      <c r="OZN142" s="4"/>
      <c r="OZO142" s="4"/>
      <c r="OZP142" s="4"/>
      <c r="OZQ142" s="4"/>
      <c r="OZR142" s="4"/>
      <c r="OZS142" s="4"/>
      <c r="OZT142" s="4"/>
      <c r="OZU142" s="4"/>
      <c r="OZV142" s="4"/>
      <c r="OZW142" s="4"/>
      <c r="OZX142" s="4"/>
      <c r="OZY142" s="4"/>
      <c r="OZZ142" s="4"/>
      <c r="PAA142" s="4"/>
      <c r="PAB142" s="4"/>
      <c r="PAC142" s="4"/>
      <c r="PAD142" s="4"/>
      <c r="PAE142" s="4"/>
      <c r="PAF142" s="4"/>
      <c r="PAG142" s="4"/>
      <c r="PAH142" s="4"/>
      <c r="PAI142" s="4"/>
      <c r="PAJ142" s="4"/>
      <c r="PAK142" s="4"/>
      <c r="PAL142" s="4"/>
      <c r="PAM142" s="4"/>
      <c r="PAN142" s="4"/>
      <c r="PAO142" s="4"/>
      <c r="PAP142" s="4"/>
      <c r="PAQ142" s="4"/>
      <c r="PAR142" s="4"/>
      <c r="PAS142" s="4"/>
      <c r="PAT142" s="4"/>
      <c r="PAU142" s="4"/>
      <c r="PAV142" s="4"/>
      <c r="PAW142" s="4"/>
      <c r="PAX142" s="4"/>
      <c r="PAY142" s="4"/>
      <c r="PAZ142" s="4"/>
      <c r="PBA142" s="4"/>
      <c r="PBB142" s="4"/>
      <c r="PBC142" s="4"/>
      <c r="PBD142" s="4"/>
      <c r="PBE142" s="4"/>
      <c r="PBF142" s="4"/>
      <c r="PBG142" s="4"/>
      <c r="PBH142" s="4"/>
      <c r="PBI142" s="4"/>
      <c r="PBJ142" s="4"/>
      <c r="PBK142" s="4"/>
      <c r="PBL142" s="4"/>
      <c r="PBM142" s="4"/>
      <c r="PBN142" s="4"/>
      <c r="PBO142" s="4"/>
      <c r="PBP142" s="4"/>
      <c r="PBQ142" s="4"/>
      <c r="PBR142" s="4"/>
      <c r="PBS142" s="4"/>
      <c r="PBT142" s="4"/>
      <c r="PBU142" s="4"/>
      <c r="PBV142" s="4"/>
      <c r="PBW142" s="4"/>
      <c r="PBX142" s="4"/>
      <c r="PBY142" s="4"/>
      <c r="PBZ142" s="4"/>
      <c r="PCA142" s="4"/>
      <c r="PCB142" s="4"/>
      <c r="PCC142" s="4"/>
      <c r="PCD142" s="4"/>
      <c r="PCE142" s="4"/>
      <c r="PCF142" s="4"/>
      <c r="PCG142" s="4"/>
      <c r="PCH142" s="4"/>
      <c r="PCI142" s="4"/>
      <c r="PCJ142" s="4"/>
      <c r="PCK142" s="4"/>
      <c r="PCL142" s="4"/>
      <c r="PCM142" s="4"/>
      <c r="PCN142" s="4"/>
      <c r="PCO142" s="4"/>
      <c r="PCP142" s="4"/>
      <c r="PCQ142" s="4"/>
      <c r="PCR142" s="4"/>
      <c r="PCS142" s="4"/>
      <c r="PCT142" s="4"/>
      <c r="PCU142" s="4"/>
      <c r="PCV142" s="4"/>
      <c r="PCW142" s="4"/>
      <c r="PCX142" s="4"/>
      <c r="PCY142" s="4"/>
      <c r="PCZ142" s="4"/>
      <c r="PDA142" s="4"/>
      <c r="PDB142" s="4"/>
      <c r="PDC142" s="4"/>
      <c r="PDD142" s="4"/>
      <c r="PDE142" s="4"/>
      <c r="PDF142" s="4"/>
      <c r="PDG142" s="4"/>
      <c r="PDH142" s="4"/>
      <c r="PDI142" s="4"/>
      <c r="PDJ142" s="4"/>
      <c r="PDK142" s="4"/>
      <c r="PDL142" s="4"/>
      <c r="PDM142" s="4"/>
      <c r="PDN142" s="4"/>
      <c r="PDO142" s="4"/>
      <c r="PDP142" s="4"/>
      <c r="PDQ142" s="4"/>
      <c r="PDR142" s="4"/>
      <c r="PDS142" s="4"/>
      <c r="PDT142" s="4"/>
      <c r="PDU142" s="4"/>
      <c r="PDV142" s="4"/>
      <c r="PDW142" s="4"/>
      <c r="PDX142" s="4"/>
      <c r="PDY142" s="4"/>
      <c r="PDZ142" s="4"/>
      <c r="PEA142" s="4"/>
      <c r="PEB142" s="4"/>
      <c r="PEC142" s="4"/>
      <c r="PED142" s="4"/>
      <c r="PEE142" s="4"/>
      <c r="PEF142" s="4"/>
      <c r="PEG142" s="4"/>
      <c r="PEH142" s="4"/>
      <c r="PEI142" s="4"/>
      <c r="PEJ142" s="4"/>
      <c r="PEK142" s="4"/>
      <c r="PEL142" s="4"/>
      <c r="PEM142" s="4"/>
      <c r="PEN142" s="4"/>
      <c r="PEO142" s="4"/>
      <c r="PEP142" s="4"/>
      <c r="PEQ142" s="78"/>
      <c r="PER142" s="78"/>
      <c r="PES142" s="78"/>
      <c r="PET142" s="78"/>
      <c r="PEU142" s="78"/>
      <c r="PEV142" s="78"/>
      <c r="PEW142" s="4"/>
      <c r="PEX142" s="4"/>
      <c r="PEY142" s="4"/>
      <c r="PEZ142" s="4"/>
      <c r="PFA142" s="4"/>
      <c r="PFB142" s="4"/>
      <c r="PFC142" s="4"/>
      <c r="PFD142" s="4"/>
      <c r="PFE142" s="4"/>
      <c r="PFF142" s="4"/>
      <c r="PFG142" s="4"/>
      <c r="PFH142" s="4"/>
      <c r="PFI142" s="4"/>
      <c r="PFJ142" s="4"/>
      <c r="PFK142" s="4"/>
      <c r="PFL142" s="4"/>
      <c r="PFM142" s="4"/>
      <c r="PFN142" s="4"/>
      <c r="PFO142" s="4"/>
      <c r="PFP142" s="4"/>
      <c r="PFQ142" s="4"/>
      <c r="PFR142" s="4"/>
      <c r="PFS142" s="4"/>
      <c r="PFT142" s="4"/>
      <c r="PFU142" s="4"/>
      <c r="PFV142" s="4"/>
      <c r="PFW142" s="4"/>
      <c r="PFX142" s="4"/>
      <c r="PFY142" s="4"/>
      <c r="PFZ142" s="4"/>
      <c r="PGA142" s="4"/>
      <c r="PGB142" s="4"/>
      <c r="PGC142" s="4"/>
      <c r="PGD142" s="4"/>
      <c r="PGE142" s="4"/>
      <c r="PGF142" s="4"/>
      <c r="PGG142" s="4"/>
      <c r="PGH142" s="4"/>
      <c r="PGI142" s="4"/>
      <c r="PGJ142" s="4"/>
      <c r="PGK142" s="4"/>
      <c r="PGL142" s="4"/>
      <c r="PGM142" s="4"/>
      <c r="PGN142" s="4"/>
      <c r="PGO142" s="4"/>
      <c r="PGP142" s="4"/>
      <c r="PGQ142" s="4"/>
      <c r="PGR142" s="4"/>
      <c r="PGS142" s="4"/>
      <c r="PGT142" s="4"/>
      <c r="PGU142" s="4"/>
      <c r="PGV142" s="4"/>
      <c r="PGW142" s="4"/>
      <c r="PGX142" s="4"/>
      <c r="PGY142" s="4"/>
      <c r="PGZ142" s="4"/>
      <c r="PHA142" s="4"/>
      <c r="PHB142" s="4"/>
      <c r="PHC142" s="4"/>
      <c r="PHD142" s="4"/>
      <c r="PHE142" s="4"/>
      <c r="PHF142" s="4"/>
      <c r="PHG142" s="4"/>
      <c r="PHH142" s="4"/>
      <c r="PHI142" s="4"/>
      <c r="PHJ142" s="4"/>
      <c r="PHK142" s="4"/>
      <c r="PHL142" s="4"/>
      <c r="PHM142" s="4"/>
      <c r="PHN142" s="4"/>
      <c r="PHO142" s="4"/>
      <c r="PHP142" s="4"/>
      <c r="PHQ142" s="4"/>
      <c r="PHR142" s="4"/>
      <c r="PHS142" s="4"/>
      <c r="PHT142" s="4"/>
      <c r="PHU142" s="4"/>
      <c r="PHV142" s="4"/>
      <c r="PHW142" s="4"/>
      <c r="PHX142" s="4"/>
      <c r="PHY142" s="4"/>
      <c r="PHZ142" s="4"/>
      <c r="PIA142" s="4"/>
      <c r="PIB142" s="4"/>
      <c r="PIC142" s="4"/>
      <c r="PID142" s="4"/>
      <c r="PIE142" s="4"/>
      <c r="PIF142" s="4"/>
      <c r="PIG142" s="4"/>
      <c r="PIH142" s="4"/>
      <c r="PII142" s="4"/>
      <c r="PIJ142" s="4"/>
      <c r="PIK142" s="4"/>
      <c r="PIL142" s="4"/>
      <c r="PIM142" s="4"/>
      <c r="PIN142" s="4"/>
      <c r="PIO142" s="4"/>
      <c r="PIP142" s="4"/>
      <c r="PIQ142" s="4"/>
      <c r="PIR142" s="4"/>
      <c r="PIS142" s="4"/>
      <c r="PIT142" s="4"/>
      <c r="PIU142" s="4"/>
      <c r="PIV142" s="4"/>
      <c r="PIW142" s="4"/>
      <c r="PIX142" s="4"/>
      <c r="PIY142" s="4"/>
      <c r="PIZ142" s="4"/>
      <c r="PJA142" s="4"/>
      <c r="PJB142" s="4"/>
      <c r="PJC142" s="4"/>
      <c r="PJD142" s="4"/>
      <c r="PJE142" s="4"/>
      <c r="PJF142" s="4"/>
      <c r="PJG142" s="4"/>
      <c r="PJH142" s="4"/>
      <c r="PJI142" s="4"/>
      <c r="PJJ142" s="4"/>
      <c r="PJK142" s="4"/>
      <c r="PJL142" s="4"/>
      <c r="PJM142" s="4"/>
      <c r="PJN142" s="4"/>
      <c r="PJO142" s="4"/>
      <c r="PJP142" s="4"/>
      <c r="PJQ142" s="4"/>
      <c r="PJR142" s="4"/>
      <c r="PJS142" s="4"/>
      <c r="PJT142" s="4"/>
      <c r="PJU142" s="4"/>
      <c r="PJV142" s="4"/>
      <c r="PJW142" s="4"/>
      <c r="PJX142" s="4"/>
      <c r="PJY142" s="4"/>
      <c r="PJZ142" s="4"/>
      <c r="PKA142" s="4"/>
      <c r="PKB142" s="4"/>
      <c r="PKC142" s="4"/>
      <c r="PKD142" s="4"/>
      <c r="PKE142" s="4"/>
      <c r="PKF142" s="4"/>
      <c r="PKG142" s="4"/>
      <c r="PKH142" s="4"/>
      <c r="PKI142" s="4"/>
      <c r="PKJ142" s="4"/>
      <c r="PKK142" s="4"/>
      <c r="PKL142" s="4"/>
      <c r="PKM142" s="4"/>
      <c r="PKN142" s="4"/>
      <c r="PKO142" s="4"/>
      <c r="PKP142" s="4"/>
      <c r="PKQ142" s="4"/>
      <c r="PKR142" s="4"/>
      <c r="PKS142" s="4"/>
      <c r="PKT142" s="4"/>
      <c r="PKU142" s="4"/>
      <c r="PKV142" s="4"/>
      <c r="PKW142" s="4"/>
      <c r="PKX142" s="4"/>
      <c r="PKY142" s="4"/>
      <c r="PKZ142" s="4"/>
      <c r="PLA142" s="4"/>
      <c r="PLB142" s="4"/>
      <c r="PLC142" s="4"/>
      <c r="PLD142" s="4"/>
      <c r="PLE142" s="4"/>
      <c r="PLF142" s="4"/>
      <c r="PLG142" s="4"/>
      <c r="PLH142" s="4"/>
      <c r="PLI142" s="4"/>
      <c r="PLJ142" s="4"/>
      <c r="PLK142" s="4"/>
      <c r="PLL142" s="4"/>
      <c r="PLM142" s="4"/>
      <c r="PLN142" s="4"/>
      <c r="PLO142" s="4"/>
      <c r="PLP142" s="4"/>
      <c r="PLQ142" s="4"/>
      <c r="PLR142" s="4"/>
      <c r="PLS142" s="4"/>
      <c r="PLT142" s="4"/>
      <c r="PLU142" s="4"/>
      <c r="PLV142" s="4"/>
      <c r="PLW142" s="4"/>
      <c r="PLX142" s="4"/>
      <c r="PLY142" s="4"/>
      <c r="PLZ142" s="4"/>
      <c r="PMA142" s="4"/>
      <c r="PMB142" s="4"/>
      <c r="PMC142" s="4"/>
      <c r="PMD142" s="4"/>
      <c r="PME142" s="4"/>
      <c r="PMF142" s="4"/>
      <c r="PMG142" s="4"/>
      <c r="PMH142" s="4"/>
      <c r="PMI142" s="4"/>
      <c r="PMJ142" s="4"/>
      <c r="PMK142" s="4"/>
      <c r="PML142" s="4"/>
      <c r="PMM142" s="4"/>
      <c r="PMN142" s="4"/>
      <c r="PMO142" s="4"/>
      <c r="PMP142" s="4"/>
      <c r="PMQ142" s="4"/>
      <c r="PMR142" s="4"/>
      <c r="PMS142" s="4"/>
      <c r="PMT142" s="4"/>
      <c r="PMU142" s="4"/>
      <c r="PMV142" s="4"/>
      <c r="PMW142" s="4"/>
      <c r="PMX142" s="4"/>
      <c r="PMY142" s="4"/>
      <c r="PMZ142" s="4"/>
      <c r="PNA142" s="4"/>
      <c r="PNB142" s="4"/>
      <c r="PNC142" s="4"/>
      <c r="PND142" s="4"/>
      <c r="PNE142" s="4"/>
      <c r="PNF142" s="4"/>
      <c r="PNG142" s="4"/>
      <c r="PNH142" s="4"/>
      <c r="PNI142" s="4"/>
      <c r="PNJ142" s="4"/>
      <c r="PNK142" s="4"/>
      <c r="PNL142" s="4"/>
      <c r="PNM142" s="4"/>
      <c r="PNN142" s="4"/>
      <c r="PNO142" s="4"/>
      <c r="PNP142" s="4"/>
      <c r="PNQ142" s="4"/>
      <c r="PNR142" s="4"/>
      <c r="PNS142" s="4"/>
      <c r="PNT142" s="4"/>
      <c r="PNU142" s="4"/>
      <c r="PNV142" s="4"/>
      <c r="PNW142" s="4"/>
      <c r="PNX142" s="4"/>
      <c r="PNY142" s="4"/>
      <c r="PNZ142" s="4"/>
      <c r="POA142" s="4"/>
      <c r="POB142" s="4"/>
      <c r="POC142" s="4"/>
      <c r="POD142" s="4"/>
      <c r="POE142" s="4"/>
      <c r="POF142" s="4"/>
      <c r="POG142" s="4"/>
      <c r="POH142" s="4"/>
      <c r="POI142" s="4"/>
      <c r="POJ142" s="4"/>
      <c r="POK142" s="4"/>
      <c r="POL142" s="4"/>
      <c r="POM142" s="78"/>
      <c r="PON142" s="78"/>
      <c r="POO142" s="78"/>
      <c r="POP142" s="78"/>
      <c r="POQ142" s="78"/>
      <c r="POR142" s="78"/>
      <c r="POS142" s="4"/>
      <c r="POT142" s="4"/>
      <c r="POU142" s="4"/>
      <c r="POV142" s="4"/>
      <c r="POW142" s="4"/>
      <c r="POX142" s="4"/>
      <c r="POY142" s="4"/>
      <c r="POZ142" s="4"/>
      <c r="PPA142" s="4"/>
      <c r="PPB142" s="4"/>
      <c r="PPC142" s="4"/>
      <c r="PPD142" s="4"/>
      <c r="PPE142" s="4"/>
      <c r="PPF142" s="4"/>
      <c r="PPG142" s="4"/>
      <c r="PPH142" s="4"/>
      <c r="PPI142" s="4"/>
      <c r="PPJ142" s="4"/>
      <c r="PPK142" s="4"/>
      <c r="PPL142" s="4"/>
      <c r="PPM142" s="4"/>
      <c r="PPN142" s="4"/>
      <c r="PPO142" s="4"/>
      <c r="PPP142" s="4"/>
      <c r="PPQ142" s="4"/>
      <c r="PPR142" s="4"/>
      <c r="PPS142" s="4"/>
      <c r="PPT142" s="4"/>
      <c r="PPU142" s="4"/>
      <c r="PPV142" s="4"/>
      <c r="PPW142" s="4"/>
      <c r="PPX142" s="4"/>
      <c r="PPY142" s="4"/>
      <c r="PPZ142" s="4"/>
      <c r="PQA142" s="4"/>
      <c r="PQB142" s="4"/>
      <c r="PQC142" s="4"/>
      <c r="PQD142" s="4"/>
      <c r="PQE142" s="4"/>
      <c r="PQF142" s="4"/>
      <c r="PQG142" s="4"/>
      <c r="PQH142" s="4"/>
      <c r="PQI142" s="4"/>
      <c r="PQJ142" s="4"/>
      <c r="PQK142" s="4"/>
      <c r="PQL142" s="4"/>
      <c r="PQM142" s="4"/>
      <c r="PQN142" s="4"/>
      <c r="PQO142" s="4"/>
      <c r="PQP142" s="4"/>
      <c r="PQQ142" s="4"/>
      <c r="PQR142" s="4"/>
      <c r="PQS142" s="4"/>
      <c r="PQT142" s="4"/>
      <c r="PQU142" s="4"/>
      <c r="PQV142" s="4"/>
      <c r="PQW142" s="4"/>
      <c r="PQX142" s="4"/>
      <c r="PQY142" s="4"/>
      <c r="PQZ142" s="4"/>
      <c r="PRA142" s="4"/>
      <c r="PRB142" s="4"/>
      <c r="PRC142" s="4"/>
      <c r="PRD142" s="4"/>
      <c r="PRE142" s="4"/>
      <c r="PRF142" s="4"/>
      <c r="PRG142" s="4"/>
      <c r="PRH142" s="4"/>
      <c r="PRI142" s="4"/>
      <c r="PRJ142" s="4"/>
      <c r="PRK142" s="4"/>
      <c r="PRL142" s="4"/>
      <c r="PRM142" s="4"/>
      <c r="PRN142" s="4"/>
      <c r="PRO142" s="4"/>
      <c r="PRP142" s="4"/>
      <c r="PRQ142" s="4"/>
      <c r="PRR142" s="4"/>
      <c r="PRS142" s="4"/>
      <c r="PRT142" s="4"/>
      <c r="PRU142" s="4"/>
      <c r="PRV142" s="4"/>
      <c r="PRW142" s="4"/>
      <c r="PRX142" s="4"/>
      <c r="PRY142" s="4"/>
      <c r="PRZ142" s="4"/>
      <c r="PSA142" s="4"/>
      <c r="PSB142" s="4"/>
      <c r="PSC142" s="4"/>
      <c r="PSD142" s="4"/>
      <c r="PSE142" s="4"/>
      <c r="PSF142" s="4"/>
      <c r="PSG142" s="4"/>
      <c r="PSH142" s="4"/>
      <c r="PSI142" s="4"/>
      <c r="PSJ142" s="4"/>
      <c r="PSK142" s="4"/>
      <c r="PSL142" s="4"/>
      <c r="PSM142" s="4"/>
      <c r="PSN142" s="4"/>
      <c r="PSO142" s="4"/>
      <c r="PSP142" s="4"/>
      <c r="PSQ142" s="4"/>
      <c r="PSR142" s="4"/>
      <c r="PSS142" s="4"/>
      <c r="PST142" s="4"/>
      <c r="PSU142" s="4"/>
      <c r="PSV142" s="4"/>
      <c r="PSW142" s="4"/>
      <c r="PSX142" s="4"/>
      <c r="PSY142" s="4"/>
      <c r="PSZ142" s="4"/>
      <c r="PTA142" s="4"/>
      <c r="PTB142" s="4"/>
      <c r="PTC142" s="4"/>
      <c r="PTD142" s="4"/>
      <c r="PTE142" s="4"/>
      <c r="PTF142" s="4"/>
      <c r="PTG142" s="4"/>
      <c r="PTH142" s="4"/>
      <c r="PTI142" s="4"/>
      <c r="PTJ142" s="4"/>
      <c r="PTK142" s="4"/>
      <c r="PTL142" s="4"/>
      <c r="PTM142" s="4"/>
      <c r="PTN142" s="4"/>
      <c r="PTO142" s="4"/>
      <c r="PTP142" s="4"/>
      <c r="PTQ142" s="4"/>
      <c r="PTR142" s="4"/>
      <c r="PTS142" s="4"/>
      <c r="PTT142" s="4"/>
      <c r="PTU142" s="4"/>
      <c r="PTV142" s="4"/>
      <c r="PTW142" s="4"/>
      <c r="PTX142" s="4"/>
      <c r="PTY142" s="4"/>
      <c r="PTZ142" s="4"/>
      <c r="PUA142" s="4"/>
      <c r="PUB142" s="4"/>
      <c r="PUC142" s="4"/>
      <c r="PUD142" s="4"/>
      <c r="PUE142" s="4"/>
      <c r="PUF142" s="4"/>
      <c r="PUG142" s="4"/>
      <c r="PUH142" s="4"/>
      <c r="PUI142" s="4"/>
      <c r="PUJ142" s="4"/>
      <c r="PUK142" s="4"/>
      <c r="PUL142" s="4"/>
      <c r="PUM142" s="4"/>
      <c r="PUN142" s="4"/>
      <c r="PUO142" s="4"/>
      <c r="PUP142" s="4"/>
      <c r="PUQ142" s="4"/>
      <c r="PUR142" s="4"/>
      <c r="PUS142" s="4"/>
      <c r="PUT142" s="4"/>
      <c r="PUU142" s="4"/>
      <c r="PUV142" s="4"/>
      <c r="PUW142" s="4"/>
      <c r="PUX142" s="4"/>
      <c r="PUY142" s="4"/>
      <c r="PUZ142" s="4"/>
      <c r="PVA142" s="4"/>
      <c r="PVB142" s="4"/>
      <c r="PVC142" s="4"/>
      <c r="PVD142" s="4"/>
      <c r="PVE142" s="4"/>
      <c r="PVF142" s="4"/>
      <c r="PVG142" s="4"/>
      <c r="PVH142" s="4"/>
      <c r="PVI142" s="4"/>
      <c r="PVJ142" s="4"/>
      <c r="PVK142" s="4"/>
      <c r="PVL142" s="4"/>
      <c r="PVM142" s="4"/>
      <c r="PVN142" s="4"/>
      <c r="PVO142" s="4"/>
      <c r="PVP142" s="4"/>
      <c r="PVQ142" s="4"/>
      <c r="PVR142" s="4"/>
      <c r="PVS142" s="4"/>
      <c r="PVT142" s="4"/>
      <c r="PVU142" s="4"/>
      <c r="PVV142" s="4"/>
      <c r="PVW142" s="4"/>
      <c r="PVX142" s="4"/>
      <c r="PVY142" s="4"/>
      <c r="PVZ142" s="4"/>
      <c r="PWA142" s="4"/>
      <c r="PWB142" s="4"/>
      <c r="PWC142" s="4"/>
      <c r="PWD142" s="4"/>
      <c r="PWE142" s="4"/>
      <c r="PWF142" s="4"/>
      <c r="PWG142" s="4"/>
      <c r="PWH142" s="4"/>
      <c r="PWI142" s="4"/>
      <c r="PWJ142" s="4"/>
      <c r="PWK142" s="4"/>
      <c r="PWL142" s="4"/>
      <c r="PWM142" s="4"/>
      <c r="PWN142" s="4"/>
      <c r="PWO142" s="4"/>
      <c r="PWP142" s="4"/>
      <c r="PWQ142" s="4"/>
      <c r="PWR142" s="4"/>
      <c r="PWS142" s="4"/>
      <c r="PWT142" s="4"/>
      <c r="PWU142" s="4"/>
      <c r="PWV142" s="4"/>
      <c r="PWW142" s="4"/>
      <c r="PWX142" s="4"/>
      <c r="PWY142" s="4"/>
      <c r="PWZ142" s="4"/>
      <c r="PXA142" s="4"/>
      <c r="PXB142" s="4"/>
      <c r="PXC142" s="4"/>
      <c r="PXD142" s="4"/>
      <c r="PXE142" s="4"/>
      <c r="PXF142" s="4"/>
      <c r="PXG142" s="4"/>
      <c r="PXH142" s="4"/>
      <c r="PXI142" s="4"/>
      <c r="PXJ142" s="4"/>
      <c r="PXK142" s="4"/>
      <c r="PXL142" s="4"/>
      <c r="PXM142" s="4"/>
      <c r="PXN142" s="4"/>
      <c r="PXO142" s="4"/>
      <c r="PXP142" s="4"/>
      <c r="PXQ142" s="4"/>
      <c r="PXR142" s="4"/>
      <c r="PXS142" s="4"/>
      <c r="PXT142" s="4"/>
      <c r="PXU142" s="4"/>
      <c r="PXV142" s="4"/>
      <c r="PXW142" s="4"/>
      <c r="PXX142" s="4"/>
      <c r="PXY142" s="4"/>
      <c r="PXZ142" s="4"/>
      <c r="PYA142" s="4"/>
      <c r="PYB142" s="4"/>
      <c r="PYC142" s="4"/>
      <c r="PYD142" s="4"/>
      <c r="PYE142" s="4"/>
      <c r="PYF142" s="4"/>
      <c r="PYG142" s="4"/>
      <c r="PYH142" s="4"/>
      <c r="PYI142" s="78"/>
      <c r="PYJ142" s="78"/>
      <c r="PYK142" s="78"/>
      <c r="PYL142" s="78"/>
      <c r="PYM142" s="78"/>
      <c r="PYN142" s="78"/>
      <c r="PYO142" s="4"/>
      <c r="PYP142" s="4"/>
      <c r="PYQ142" s="4"/>
      <c r="PYR142" s="4"/>
      <c r="PYS142" s="4"/>
      <c r="PYT142" s="4"/>
      <c r="PYU142" s="4"/>
      <c r="PYV142" s="4"/>
      <c r="PYW142" s="4"/>
      <c r="PYX142" s="4"/>
      <c r="PYY142" s="4"/>
      <c r="PYZ142" s="4"/>
      <c r="PZA142" s="4"/>
      <c r="PZB142" s="4"/>
      <c r="PZC142" s="4"/>
      <c r="PZD142" s="4"/>
      <c r="PZE142" s="4"/>
      <c r="PZF142" s="4"/>
      <c r="PZG142" s="4"/>
      <c r="PZH142" s="4"/>
      <c r="PZI142" s="4"/>
      <c r="PZJ142" s="4"/>
      <c r="PZK142" s="4"/>
      <c r="PZL142" s="4"/>
      <c r="PZM142" s="4"/>
      <c r="PZN142" s="4"/>
      <c r="PZO142" s="4"/>
      <c r="PZP142" s="4"/>
      <c r="PZQ142" s="4"/>
      <c r="PZR142" s="4"/>
      <c r="PZS142" s="4"/>
      <c r="PZT142" s="4"/>
      <c r="PZU142" s="4"/>
      <c r="PZV142" s="4"/>
      <c r="PZW142" s="4"/>
      <c r="PZX142" s="4"/>
      <c r="PZY142" s="4"/>
      <c r="PZZ142" s="4"/>
      <c r="QAA142" s="4"/>
      <c r="QAB142" s="4"/>
      <c r="QAC142" s="4"/>
      <c r="QAD142" s="4"/>
      <c r="QAE142" s="4"/>
      <c r="QAF142" s="4"/>
      <c r="QAG142" s="4"/>
      <c r="QAH142" s="4"/>
      <c r="QAI142" s="4"/>
      <c r="QAJ142" s="4"/>
      <c r="QAK142" s="4"/>
      <c r="QAL142" s="4"/>
      <c r="QAM142" s="4"/>
      <c r="QAN142" s="4"/>
      <c r="QAO142" s="4"/>
      <c r="QAP142" s="4"/>
      <c r="QAQ142" s="4"/>
      <c r="QAR142" s="4"/>
      <c r="QAS142" s="4"/>
      <c r="QAT142" s="4"/>
      <c r="QAU142" s="4"/>
      <c r="QAV142" s="4"/>
      <c r="QAW142" s="4"/>
      <c r="QAX142" s="4"/>
      <c r="QAY142" s="4"/>
      <c r="QAZ142" s="4"/>
      <c r="QBA142" s="4"/>
      <c r="QBB142" s="4"/>
      <c r="QBC142" s="4"/>
      <c r="QBD142" s="4"/>
      <c r="QBE142" s="4"/>
      <c r="QBF142" s="4"/>
      <c r="QBG142" s="4"/>
      <c r="QBH142" s="4"/>
      <c r="QBI142" s="4"/>
      <c r="QBJ142" s="4"/>
      <c r="QBK142" s="4"/>
      <c r="QBL142" s="4"/>
      <c r="QBM142" s="4"/>
      <c r="QBN142" s="4"/>
      <c r="QBO142" s="4"/>
      <c r="QBP142" s="4"/>
      <c r="QBQ142" s="4"/>
      <c r="QBR142" s="4"/>
      <c r="QBS142" s="4"/>
      <c r="QBT142" s="4"/>
      <c r="QBU142" s="4"/>
      <c r="QBV142" s="4"/>
      <c r="QBW142" s="4"/>
      <c r="QBX142" s="4"/>
      <c r="QBY142" s="4"/>
      <c r="QBZ142" s="4"/>
      <c r="QCA142" s="4"/>
      <c r="QCB142" s="4"/>
      <c r="QCC142" s="4"/>
      <c r="QCD142" s="4"/>
      <c r="QCE142" s="4"/>
      <c r="QCF142" s="4"/>
      <c r="QCG142" s="4"/>
      <c r="QCH142" s="4"/>
      <c r="QCI142" s="4"/>
      <c r="QCJ142" s="4"/>
      <c r="QCK142" s="4"/>
      <c r="QCL142" s="4"/>
      <c r="QCM142" s="4"/>
      <c r="QCN142" s="4"/>
      <c r="QCO142" s="4"/>
      <c r="QCP142" s="4"/>
      <c r="QCQ142" s="4"/>
      <c r="QCR142" s="4"/>
      <c r="QCS142" s="4"/>
      <c r="QCT142" s="4"/>
      <c r="QCU142" s="4"/>
      <c r="QCV142" s="4"/>
      <c r="QCW142" s="4"/>
      <c r="QCX142" s="4"/>
      <c r="QCY142" s="4"/>
      <c r="QCZ142" s="4"/>
      <c r="QDA142" s="4"/>
      <c r="QDB142" s="4"/>
      <c r="QDC142" s="4"/>
      <c r="QDD142" s="4"/>
      <c r="QDE142" s="4"/>
      <c r="QDF142" s="4"/>
      <c r="QDG142" s="4"/>
      <c r="QDH142" s="4"/>
      <c r="QDI142" s="4"/>
      <c r="QDJ142" s="4"/>
      <c r="QDK142" s="4"/>
      <c r="QDL142" s="4"/>
      <c r="QDM142" s="4"/>
      <c r="QDN142" s="4"/>
      <c r="QDO142" s="4"/>
      <c r="QDP142" s="4"/>
      <c r="QDQ142" s="4"/>
      <c r="QDR142" s="4"/>
      <c r="QDS142" s="4"/>
      <c r="QDT142" s="4"/>
      <c r="QDU142" s="4"/>
      <c r="QDV142" s="4"/>
      <c r="QDW142" s="4"/>
      <c r="QDX142" s="4"/>
      <c r="QDY142" s="4"/>
      <c r="QDZ142" s="4"/>
      <c r="QEA142" s="4"/>
      <c r="QEB142" s="4"/>
      <c r="QEC142" s="4"/>
      <c r="QED142" s="4"/>
      <c r="QEE142" s="4"/>
      <c r="QEF142" s="4"/>
      <c r="QEG142" s="4"/>
      <c r="QEH142" s="4"/>
      <c r="QEI142" s="4"/>
      <c r="QEJ142" s="4"/>
      <c r="QEK142" s="4"/>
      <c r="QEL142" s="4"/>
      <c r="QEM142" s="4"/>
      <c r="QEN142" s="4"/>
      <c r="QEO142" s="4"/>
      <c r="QEP142" s="4"/>
      <c r="QEQ142" s="4"/>
      <c r="QER142" s="4"/>
      <c r="QES142" s="4"/>
      <c r="QET142" s="4"/>
      <c r="QEU142" s="4"/>
      <c r="QEV142" s="4"/>
      <c r="QEW142" s="4"/>
      <c r="QEX142" s="4"/>
      <c r="QEY142" s="4"/>
      <c r="QEZ142" s="4"/>
      <c r="QFA142" s="4"/>
      <c r="QFB142" s="4"/>
      <c r="QFC142" s="4"/>
      <c r="QFD142" s="4"/>
      <c r="QFE142" s="4"/>
      <c r="QFF142" s="4"/>
      <c r="QFG142" s="4"/>
      <c r="QFH142" s="4"/>
      <c r="QFI142" s="4"/>
      <c r="QFJ142" s="4"/>
      <c r="QFK142" s="4"/>
      <c r="QFL142" s="4"/>
      <c r="QFM142" s="4"/>
      <c r="QFN142" s="4"/>
      <c r="QFO142" s="4"/>
      <c r="QFP142" s="4"/>
      <c r="QFQ142" s="4"/>
      <c r="QFR142" s="4"/>
      <c r="QFS142" s="4"/>
      <c r="QFT142" s="4"/>
      <c r="QFU142" s="4"/>
      <c r="QFV142" s="4"/>
      <c r="QFW142" s="4"/>
      <c r="QFX142" s="4"/>
      <c r="QFY142" s="4"/>
      <c r="QFZ142" s="4"/>
      <c r="QGA142" s="4"/>
      <c r="QGB142" s="4"/>
      <c r="QGC142" s="4"/>
      <c r="QGD142" s="4"/>
      <c r="QGE142" s="4"/>
      <c r="QGF142" s="4"/>
      <c r="QGG142" s="4"/>
      <c r="QGH142" s="4"/>
      <c r="QGI142" s="4"/>
      <c r="QGJ142" s="4"/>
      <c r="QGK142" s="4"/>
      <c r="QGL142" s="4"/>
      <c r="QGM142" s="4"/>
      <c r="QGN142" s="4"/>
      <c r="QGO142" s="4"/>
      <c r="QGP142" s="4"/>
      <c r="QGQ142" s="4"/>
      <c r="QGR142" s="4"/>
      <c r="QGS142" s="4"/>
      <c r="QGT142" s="4"/>
      <c r="QGU142" s="4"/>
      <c r="QGV142" s="4"/>
      <c r="QGW142" s="4"/>
      <c r="QGX142" s="4"/>
      <c r="QGY142" s="4"/>
      <c r="QGZ142" s="4"/>
      <c r="QHA142" s="4"/>
      <c r="QHB142" s="4"/>
      <c r="QHC142" s="4"/>
      <c r="QHD142" s="4"/>
      <c r="QHE142" s="4"/>
      <c r="QHF142" s="4"/>
      <c r="QHG142" s="4"/>
      <c r="QHH142" s="4"/>
      <c r="QHI142" s="4"/>
      <c r="QHJ142" s="4"/>
      <c r="QHK142" s="4"/>
      <c r="QHL142" s="4"/>
      <c r="QHM142" s="4"/>
      <c r="QHN142" s="4"/>
      <c r="QHO142" s="4"/>
      <c r="QHP142" s="4"/>
      <c r="QHQ142" s="4"/>
      <c r="QHR142" s="4"/>
      <c r="QHS142" s="4"/>
      <c r="QHT142" s="4"/>
      <c r="QHU142" s="4"/>
      <c r="QHV142" s="4"/>
      <c r="QHW142" s="4"/>
      <c r="QHX142" s="4"/>
      <c r="QHY142" s="4"/>
      <c r="QHZ142" s="4"/>
      <c r="QIA142" s="4"/>
      <c r="QIB142" s="4"/>
      <c r="QIC142" s="4"/>
      <c r="QID142" s="4"/>
      <c r="QIE142" s="78"/>
      <c r="QIF142" s="78"/>
      <c r="QIG142" s="78"/>
      <c r="QIH142" s="78"/>
      <c r="QII142" s="78"/>
      <c r="QIJ142" s="78"/>
      <c r="QIK142" s="4"/>
      <c r="QIL142" s="4"/>
      <c r="QIM142" s="4"/>
      <c r="QIN142" s="4"/>
      <c r="QIO142" s="4"/>
      <c r="QIP142" s="4"/>
      <c r="QIQ142" s="4"/>
      <c r="QIR142" s="4"/>
      <c r="QIS142" s="4"/>
      <c r="QIT142" s="4"/>
      <c r="QIU142" s="4"/>
      <c r="QIV142" s="4"/>
      <c r="QIW142" s="4"/>
      <c r="QIX142" s="4"/>
      <c r="QIY142" s="4"/>
      <c r="QIZ142" s="4"/>
      <c r="QJA142" s="4"/>
      <c r="QJB142" s="4"/>
      <c r="QJC142" s="4"/>
      <c r="QJD142" s="4"/>
      <c r="QJE142" s="4"/>
      <c r="QJF142" s="4"/>
      <c r="QJG142" s="4"/>
      <c r="QJH142" s="4"/>
      <c r="QJI142" s="4"/>
      <c r="QJJ142" s="4"/>
      <c r="QJK142" s="4"/>
      <c r="QJL142" s="4"/>
      <c r="QJM142" s="4"/>
      <c r="QJN142" s="4"/>
      <c r="QJO142" s="4"/>
      <c r="QJP142" s="4"/>
      <c r="QJQ142" s="4"/>
      <c r="QJR142" s="4"/>
      <c r="QJS142" s="4"/>
      <c r="QJT142" s="4"/>
      <c r="QJU142" s="4"/>
      <c r="QJV142" s="4"/>
      <c r="QJW142" s="4"/>
      <c r="QJX142" s="4"/>
      <c r="QJY142" s="4"/>
      <c r="QJZ142" s="4"/>
      <c r="QKA142" s="4"/>
      <c r="QKB142" s="4"/>
      <c r="QKC142" s="4"/>
      <c r="QKD142" s="4"/>
      <c r="QKE142" s="4"/>
      <c r="QKF142" s="4"/>
      <c r="QKG142" s="4"/>
      <c r="QKH142" s="4"/>
      <c r="QKI142" s="4"/>
      <c r="QKJ142" s="4"/>
      <c r="QKK142" s="4"/>
      <c r="QKL142" s="4"/>
      <c r="QKM142" s="4"/>
      <c r="QKN142" s="4"/>
      <c r="QKO142" s="4"/>
      <c r="QKP142" s="4"/>
      <c r="QKQ142" s="4"/>
      <c r="QKR142" s="4"/>
      <c r="QKS142" s="4"/>
      <c r="QKT142" s="4"/>
      <c r="QKU142" s="4"/>
      <c r="QKV142" s="4"/>
      <c r="QKW142" s="4"/>
      <c r="QKX142" s="4"/>
      <c r="QKY142" s="4"/>
      <c r="QKZ142" s="4"/>
      <c r="QLA142" s="4"/>
      <c r="QLB142" s="4"/>
      <c r="QLC142" s="4"/>
      <c r="QLD142" s="4"/>
      <c r="QLE142" s="4"/>
      <c r="QLF142" s="4"/>
      <c r="QLG142" s="4"/>
      <c r="QLH142" s="4"/>
      <c r="QLI142" s="4"/>
      <c r="QLJ142" s="4"/>
      <c r="QLK142" s="4"/>
      <c r="QLL142" s="4"/>
      <c r="QLM142" s="4"/>
      <c r="QLN142" s="4"/>
      <c r="QLO142" s="4"/>
      <c r="QLP142" s="4"/>
      <c r="QLQ142" s="4"/>
      <c r="QLR142" s="4"/>
      <c r="QLS142" s="4"/>
      <c r="QLT142" s="4"/>
      <c r="QLU142" s="4"/>
      <c r="QLV142" s="4"/>
      <c r="QLW142" s="4"/>
      <c r="QLX142" s="4"/>
      <c r="QLY142" s="4"/>
      <c r="QLZ142" s="4"/>
      <c r="QMA142" s="4"/>
      <c r="QMB142" s="4"/>
      <c r="QMC142" s="4"/>
      <c r="QMD142" s="4"/>
      <c r="QME142" s="4"/>
      <c r="QMF142" s="4"/>
      <c r="QMG142" s="4"/>
      <c r="QMH142" s="4"/>
      <c r="QMI142" s="4"/>
      <c r="QMJ142" s="4"/>
      <c r="QMK142" s="4"/>
      <c r="QML142" s="4"/>
      <c r="QMM142" s="4"/>
      <c r="QMN142" s="4"/>
      <c r="QMO142" s="4"/>
      <c r="QMP142" s="4"/>
      <c r="QMQ142" s="4"/>
      <c r="QMR142" s="4"/>
      <c r="QMS142" s="4"/>
      <c r="QMT142" s="4"/>
      <c r="QMU142" s="4"/>
      <c r="QMV142" s="4"/>
      <c r="QMW142" s="4"/>
      <c r="QMX142" s="4"/>
      <c r="QMY142" s="4"/>
      <c r="QMZ142" s="4"/>
      <c r="QNA142" s="4"/>
      <c r="QNB142" s="4"/>
      <c r="QNC142" s="4"/>
      <c r="QND142" s="4"/>
      <c r="QNE142" s="4"/>
      <c r="QNF142" s="4"/>
      <c r="QNG142" s="4"/>
      <c r="QNH142" s="4"/>
      <c r="QNI142" s="4"/>
      <c r="QNJ142" s="4"/>
      <c r="QNK142" s="4"/>
      <c r="QNL142" s="4"/>
      <c r="QNM142" s="4"/>
      <c r="QNN142" s="4"/>
      <c r="QNO142" s="4"/>
      <c r="QNP142" s="4"/>
      <c r="QNQ142" s="4"/>
      <c r="QNR142" s="4"/>
      <c r="QNS142" s="4"/>
      <c r="QNT142" s="4"/>
      <c r="QNU142" s="4"/>
      <c r="QNV142" s="4"/>
      <c r="QNW142" s="4"/>
      <c r="QNX142" s="4"/>
      <c r="QNY142" s="4"/>
      <c r="QNZ142" s="4"/>
      <c r="QOA142" s="4"/>
      <c r="QOB142" s="4"/>
      <c r="QOC142" s="4"/>
      <c r="QOD142" s="4"/>
      <c r="QOE142" s="4"/>
      <c r="QOF142" s="4"/>
      <c r="QOG142" s="4"/>
      <c r="QOH142" s="4"/>
      <c r="QOI142" s="4"/>
      <c r="QOJ142" s="4"/>
      <c r="QOK142" s="4"/>
      <c r="QOL142" s="4"/>
      <c r="QOM142" s="4"/>
      <c r="QON142" s="4"/>
      <c r="QOO142" s="4"/>
      <c r="QOP142" s="4"/>
      <c r="QOQ142" s="4"/>
      <c r="QOR142" s="4"/>
      <c r="QOS142" s="4"/>
      <c r="QOT142" s="4"/>
      <c r="QOU142" s="4"/>
      <c r="QOV142" s="4"/>
      <c r="QOW142" s="4"/>
      <c r="QOX142" s="4"/>
      <c r="QOY142" s="4"/>
      <c r="QOZ142" s="4"/>
      <c r="QPA142" s="4"/>
      <c r="QPB142" s="4"/>
      <c r="QPC142" s="4"/>
      <c r="QPD142" s="4"/>
      <c r="QPE142" s="4"/>
      <c r="QPF142" s="4"/>
      <c r="QPG142" s="4"/>
      <c r="QPH142" s="4"/>
      <c r="QPI142" s="4"/>
      <c r="QPJ142" s="4"/>
      <c r="QPK142" s="4"/>
      <c r="QPL142" s="4"/>
      <c r="QPM142" s="4"/>
      <c r="QPN142" s="4"/>
      <c r="QPO142" s="4"/>
      <c r="QPP142" s="4"/>
      <c r="QPQ142" s="4"/>
      <c r="QPR142" s="4"/>
      <c r="QPS142" s="4"/>
      <c r="QPT142" s="4"/>
      <c r="QPU142" s="4"/>
      <c r="QPV142" s="4"/>
      <c r="QPW142" s="4"/>
      <c r="QPX142" s="4"/>
      <c r="QPY142" s="4"/>
      <c r="QPZ142" s="4"/>
      <c r="QQA142" s="4"/>
      <c r="QQB142" s="4"/>
      <c r="QQC142" s="4"/>
      <c r="QQD142" s="4"/>
      <c r="QQE142" s="4"/>
      <c r="QQF142" s="4"/>
      <c r="QQG142" s="4"/>
      <c r="QQH142" s="4"/>
      <c r="QQI142" s="4"/>
      <c r="QQJ142" s="4"/>
      <c r="QQK142" s="4"/>
      <c r="QQL142" s="4"/>
      <c r="QQM142" s="4"/>
      <c r="QQN142" s="4"/>
      <c r="QQO142" s="4"/>
      <c r="QQP142" s="4"/>
      <c r="QQQ142" s="4"/>
      <c r="QQR142" s="4"/>
      <c r="QQS142" s="4"/>
      <c r="QQT142" s="4"/>
      <c r="QQU142" s="4"/>
      <c r="QQV142" s="4"/>
      <c r="QQW142" s="4"/>
      <c r="QQX142" s="4"/>
      <c r="QQY142" s="4"/>
      <c r="QQZ142" s="4"/>
      <c r="QRA142" s="4"/>
      <c r="QRB142" s="4"/>
      <c r="QRC142" s="4"/>
      <c r="QRD142" s="4"/>
      <c r="QRE142" s="4"/>
      <c r="QRF142" s="4"/>
      <c r="QRG142" s="4"/>
      <c r="QRH142" s="4"/>
      <c r="QRI142" s="4"/>
      <c r="QRJ142" s="4"/>
      <c r="QRK142" s="4"/>
      <c r="QRL142" s="4"/>
      <c r="QRM142" s="4"/>
      <c r="QRN142" s="4"/>
      <c r="QRO142" s="4"/>
      <c r="QRP142" s="4"/>
      <c r="QRQ142" s="4"/>
      <c r="QRR142" s="4"/>
      <c r="QRS142" s="4"/>
      <c r="QRT142" s="4"/>
      <c r="QRU142" s="4"/>
      <c r="QRV142" s="4"/>
      <c r="QRW142" s="4"/>
      <c r="QRX142" s="4"/>
      <c r="QRY142" s="4"/>
      <c r="QRZ142" s="4"/>
      <c r="QSA142" s="78"/>
      <c r="QSB142" s="78"/>
      <c r="QSC142" s="78"/>
      <c r="QSD142" s="78"/>
      <c r="QSE142" s="78"/>
      <c r="QSF142" s="78"/>
      <c r="QSG142" s="4"/>
      <c r="QSH142" s="4"/>
      <c r="QSI142" s="4"/>
      <c r="QSJ142" s="4"/>
      <c r="QSK142" s="4"/>
      <c r="QSL142" s="4"/>
      <c r="QSM142" s="4"/>
      <c r="QSN142" s="4"/>
      <c r="QSO142" s="4"/>
      <c r="QSP142" s="4"/>
      <c r="QSQ142" s="4"/>
      <c r="QSR142" s="4"/>
      <c r="QSS142" s="4"/>
      <c r="QST142" s="4"/>
      <c r="QSU142" s="4"/>
      <c r="QSV142" s="4"/>
      <c r="QSW142" s="4"/>
      <c r="QSX142" s="4"/>
      <c r="QSY142" s="4"/>
      <c r="QSZ142" s="4"/>
      <c r="QTA142" s="4"/>
      <c r="QTB142" s="4"/>
      <c r="QTC142" s="4"/>
      <c r="QTD142" s="4"/>
      <c r="QTE142" s="4"/>
      <c r="QTF142" s="4"/>
      <c r="QTG142" s="4"/>
      <c r="QTH142" s="4"/>
      <c r="QTI142" s="4"/>
      <c r="QTJ142" s="4"/>
      <c r="QTK142" s="4"/>
      <c r="QTL142" s="4"/>
      <c r="QTM142" s="4"/>
      <c r="QTN142" s="4"/>
      <c r="QTO142" s="4"/>
      <c r="QTP142" s="4"/>
      <c r="QTQ142" s="4"/>
      <c r="QTR142" s="4"/>
      <c r="QTS142" s="4"/>
      <c r="QTT142" s="4"/>
      <c r="QTU142" s="4"/>
      <c r="QTV142" s="4"/>
      <c r="QTW142" s="4"/>
      <c r="QTX142" s="4"/>
      <c r="QTY142" s="4"/>
      <c r="QTZ142" s="4"/>
      <c r="QUA142" s="4"/>
      <c r="QUB142" s="4"/>
      <c r="QUC142" s="4"/>
      <c r="QUD142" s="4"/>
      <c r="QUE142" s="4"/>
      <c r="QUF142" s="4"/>
      <c r="QUG142" s="4"/>
      <c r="QUH142" s="4"/>
      <c r="QUI142" s="4"/>
      <c r="QUJ142" s="4"/>
      <c r="QUK142" s="4"/>
      <c r="QUL142" s="4"/>
      <c r="QUM142" s="4"/>
      <c r="QUN142" s="4"/>
      <c r="QUO142" s="4"/>
      <c r="QUP142" s="4"/>
      <c r="QUQ142" s="4"/>
      <c r="QUR142" s="4"/>
      <c r="QUS142" s="4"/>
      <c r="QUT142" s="4"/>
      <c r="QUU142" s="4"/>
      <c r="QUV142" s="4"/>
      <c r="QUW142" s="4"/>
      <c r="QUX142" s="4"/>
      <c r="QUY142" s="4"/>
      <c r="QUZ142" s="4"/>
      <c r="QVA142" s="4"/>
      <c r="QVB142" s="4"/>
      <c r="QVC142" s="4"/>
      <c r="QVD142" s="4"/>
      <c r="QVE142" s="4"/>
      <c r="QVF142" s="4"/>
      <c r="QVG142" s="4"/>
      <c r="QVH142" s="4"/>
      <c r="QVI142" s="4"/>
      <c r="QVJ142" s="4"/>
      <c r="QVK142" s="4"/>
      <c r="QVL142" s="4"/>
      <c r="QVM142" s="4"/>
      <c r="QVN142" s="4"/>
      <c r="QVO142" s="4"/>
      <c r="QVP142" s="4"/>
      <c r="QVQ142" s="4"/>
      <c r="QVR142" s="4"/>
      <c r="QVS142" s="4"/>
      <c r="QVT142" s="4"/>
      <c r="QVU142" s="4"/>
      <c r="QVV142" s="4"/>
      <c r="QVW142" s="4"/>
      <c r="QVX142" s="4"/>
      <c r="QVY142" s="4"/>
      <c r="QVZ142" s="4"/>
      <c r="QWA142" s="4"/>
      <c r="QWB142" s="4"/>
      <c r="QWC142" s="4"/>
      <c r="QWD142" s="4"/>
      <c r="QWE142" s="4"/>
      <c r="QWF142" s="4"/>
      <c r="QWG142" s="4"/>
      <c r="QWH142" s="4"/>
      <c r="QWI142" s="4"/>
      <c r="QWJ142" s="4"/>
      <c r="QWK142" s="4"/>
      <c r="QWL142" s="4"/>
      <c r="QWM142" s="4"/>
      <c r="QWN142" s="4"/>
      <c r="QWO142" s="4"/>
      <c r="QWP142" s="4"/>
      <c r="QWQ142" s="4"/>
      <c r="QWR142" s="4"/>
      <c r="QWS142" s="4"/>
      <c r="QWT142" s="4"/>
      <c r="QWU142" s="4"/>
      <c r="QWV142" s="4"/>
      <c r="QWW142" s="4"/>
      <c r="QWX142" s="4"/>
      <c r="QWY142" s="4"/>
      <c r="QWZ142" s="4"/>
      <c r="QXA142" s="4"/>
      <c r="QXB142" s="4"/>
      <c r="QXC142" s="4"/>
      <c r="QXD142" s="4"/>
      <c r="QXE142" s="4"/>
      <c r="QXF142" s="4"/>
      <c r="QXG142" s="4"/>
      <c r="QXH142" s="4"/>
      <c r="QXI142" s="4"/>
      <c r="QXJ142" s="4"/>
      <c r="QXK142" s="4"/>
      <c r="QXL142" s="4"/>
      <c r="QXM142" s="4"/>
      <c r="QXN142" s="4"/>
      <c r="QXO142" s="4"/>
      <c r="QXP142" s="4"/>
      <c r="QXQ142" s="4"/>
      <c r="QXR142" s="4"/>
      <c r="QXS142" s="4"/>
      <c r="QXT142" s="4"/>
      <c r="QXU142" s="4"/>
      <c r="QXV142" s="4"/>
      <c r="QXW142" s="4"/>
      <c r="QXX142" s="4"/>
      <c r="QXY142" s="4"/>
      <c r="QXZ142" s="4"/>
      <c r="QYA142" s="4"/>
      <c r="QYB142" s="4"/>
      <c r="QYC142" s="4"/>
      <c r="QYD142" s="4"/>
      <c r="QYE142" s="4"/>
      <c r="QYF142" s="4"/>
      <c r="QYG142" s="4"/>
      <c r="QYH142" s="4"/>
      <c r="QYI142" s="4"/>
      <c r="QYJ142" s="4"/>
      <c r="QYK142" s="4"/>
      <c r="QYL142" s="4"/>
      <c r="QYM142" s="4"/>
      <c r="QYN142" s="4"/>
      <c r="QYO142" s="4"/>
      <c r="QYP142" s="4"/>
      <c r="QYQ142" s="4"/>
      <c r="QYR142" s="4"/>
      <c r="QYS142" s="4"/>
      <c r="QYT142" s="4"/>
      <c r="QYU142" s="4"/>
      <c r="QYV142" s="4"/>
      <c r="QYW142" s="4"/>
      <c r="QYX142" s="4"/>
      <c r="QYY142" s="4"/>
      <c r="QYZ142" s="4"/>
      <c r="QZA142" s="4"/>
      <c r="QZB142" s="4"/>
      <c r="QZC142" s="4"/>
      <c r="QZD142" s="4"/>
      <c r="QZE142" s="4"/>
      <c r="QZF142" s="4"/>
      <c r="QZG142" s="4"/>
      <c r="QZH142" s="4"/>
      <c r="QZI142" s="4"/>
      <c r="QZJ142" s="4"/>
      <c r="QZK142" s="4"/>
      <c r="QZL142" s="4"/>
      <c r="QZM142" s="4"/>
      <c r="QZN142" s="4"/>
      <c r="QZO142" s="4"/>
      <c r="QZP142" s="4"/>
      <c r="QZQ142" s="4"/>
      <c r="QZR142" s="4"/>
      <c r="QZS142" s="4"/>
      <c r="QZT142" s="4"/>
      <c r="QZU142" s="4"/>
      <c r="QZV142" s="4"/>
      <c r="QZW142" s="4"/>
      <c r="QZX142" s="4"/>
      <c r="QZY142" s="4"/>
      <c r="QZZ142" s="4"/>
      <c r="RAA142" s="4"/>
      <c r="RAB142" s="4"/>
      <c r="RAC142" s="4"/>
      <c r="RAD142" s="4"/>
      <c r="RAE142" s="4"/>
      <c r="RAF142" s="4"/>
      <c r="RAG142" s="4"/>
      <c r="RAH142" s="4"/>
      <c r="RAI142" s="4"/>
      <c r="RAJ142" s="4"/>
      <c r="RAK142" s="4"/>
      <c r="RAL142" s="4"/>
      <c r="RAM142" s="4"/>
      <c r="RAN142" s="4"/>
      <c r="RAO142" s="4"/>
      <c r="RAP142" s="4"/>
      <c r="RAQ142" s="4"/>
      <c r="RAR142" s="4"/>
      <c r="RAS142" s="4"/>
      <c r="RAT142" s="4"/>
      <c r="RAU142" s="4"/>
      <c r="RAV142" s="4"/>
      <c r="RAW142" s="4"/>
      <c r="RAX142" s="4"/>
      <c r="RAY142" s="4"/>
      <c r="RAZ142" s="4"/>
      <c r="RBA142" s="4"/>
      <c r="RBB142" s="4"/>
      <c r="RBC142" s="4"/>
      <c r="RBD142" s="4"/>
      <c r="RBE142" s="4"/>
      <c r="RBF142" s="4"/>
      <c r="RBG142" s="4"/>
      <c r="RBH142" s="4"/>
      <c r="RBI142" s="4"/>
      <c r="RBJ142" s="4"/>
      <c r="RBK142" s="4"/>
      <c r="RBL142" s="4"/>
      <c r="RBM142" s="4"/>
      <c r="RBN142" s="4"/>
      <c r="RBO142" s="4"/>
      <c r="RBP142" s="4"/>
      <c r="RBQ142" s="4"/>
      <c r="RBR142" s="4"/>
      <c r="RBS142" s="4"/>
      <c r="RBT142" s="4"/>
      <c r="RBU142" s="4"/>
      <c r="RBV142" s="4"/>
      <c r="RBW142" s="78"/>
      <c r="RBX142" s="78"/>
      <c r="RBY142" s="78"/>
      <c r="RBZ142" s="78"/>
      <c r="RCA142" s="78"/>
      <c r="RCB142" s="78"/>
      <c r="RCC142" s="4"/>
      <c r="RCD142" s="4"/>
      <c r="RCE142" s="4"/>
      <c r="RCF142" s="4"/>
      <c r="RCG142" s="4"/>
      <c r="RCH142" s="4"/>
      <c r="RCI142" s="4"/>
      <c r="RCJ142" s="4"/>
      <c r="RCK142" s="4"/>
      <c r="RCL142" s="4"/>
      <c r="RCM142" s="4"/>
      <c r="RCN142" s="4"/>
      <c r="RCO142" s="4"/>
      <c r="RCP142" s="4"/>
      <c r="RCQ142" s="4"/>
      <c r="RCR142" s="4"/>
      <c r="RCS142" s="4"/>
      <c r="RCT142" s="4"/>
      <c r="RCU142" s="4"/>
      <c r="RCV142" s="4"/>
      <c r="RCW142" s="4"/>
      <c r="RCX142" s="4"/>
      <c r="RCY142" s="4"/>
      <c r="RCZ142" s="4"/>
      <c r="RDA142" s="4"/>
      <c r="RDB142" s="4"/>
      <c r="RDC142" s="4"/>
      <c r="RDD142" s="4"/>
      <c r="RDE142" s="4"/>
      <c r="RDF142" s="4"/>
      <c r="RDG142" s="4"/>
      <c r="RDH142" s="4"/>
      <c r="RDI142" s="4"/>
      <c r="RDJ142" s="4"/>
      <c r="RDK142" s="4"/>
      <c r="RDL142" s="4"/>
      <c r="RDM142" s="4"/>
      <c r="RDN142" s="4"/>
      <c r="RDO142" s="4"/>
      <c r="RDP142" s="4"/>
      <c r="RDQ142" s="4"/>
      <c r="RDR142" s="4"/>
      <c r="RDS142" s="4"/>
      <c r="RDT142" s="4"/>
      <c r="RDU142" s="4"/>
      <c r="RDV142" s="4"/>
      <c r="RDW142" s="4"/>
      <c r="RDX142" s="4"/>
      <c r="RDY142" s="4"/>
      <c r="RDZ142" s="4"/>
      <c r="REA142" s="4"/>
      <c r="REB142" s="4"/>
      <c r="REC142" s="4"/>
      <c r="RED142" s="4"/>
      <c r="REE142" s="4"/>
      <c r="REF142" s="4"/>
      <c r="REG142" s="4"/>
      <c r="REH142" s="4"/>
      <c r="REI142" s="4"/>
      <c r="REJ142" s="4"/>
      <c r="REK142" s="4"/>
      <c r="REL142" s="4"/>
      <c r="REM142" s="4"/>
      <c r="REN142" s="4"/>
      <c r="REO142" s="4"/>
      <c r="REP142" s="4"/>
      <c r="REQ142" s="4"/>
      <c r="RER142" s="4"/>
      <c r="RES142" s="4"/>
      <c r="RET142" s="4"/>
      <c r="REU142" s="4"/>
      <c r="REV142" s="4"/>
      <c r="REW142" s="4"/>
      <c r="REX142" s="4"/>
      <c r="REY142" s="4"/>
      <c r="REZ142" s="4"/>
      <c r="RFA142" s="4"/>
      <c r="RFB142" s="4"/>
      <c r="RFC142" s="4"/>
      <c r="RFD142" s="4"/>
      <c r="RFE142" s="4"/>
      <c r="RFF142" s="4"/>
      <c r="RFG142" s="4"/>
      <c r="RFH142" s="4"/>
      <c r="RFI142" s="4"/>
      <c r="RFJ142" s="4"/>
      <c r="RFK142" s="4"/>
      <c r="RFL142" s="4"/>
      <c r="RFM142" s="4"/>
      <c r="RFN142" s="4"/>
      <c r="RFO142" s="4"/>
      <c r="RFP142" s="4"/>
      <c r="RFQ142" s="4"/>
      <c r="RFR142" s="4"/>
      <c r="RFS142" s="4"/>
      <c r="RFT142" s="4"/>
      <c r="RFU142" s="4"/>
      <c r="RFV142" s="4"/>
      <c r="RFW142" s="4"/>
      <c r="RFX142" s="4"/>
      <c r="RFY142" s="4"/>
      <c r="RFZ142" s="4"/>
      <c r="RGA142" s="4"/>
      <c r="RGB142" s="4"/>
      <c r="RGC142" s="4"/>
      <c r="RGD142" s="4"/>
      <c r="RGE142" s="4"/>
      <c r="RGF142" s="4"/>
      <c r="RGG142" s="4"/>
      <c r="RGH142" s="4"/>
      <c r="RGI142" s="4"/>
      <c r="RGJ142" s="4"/>
      <c r="RGK142" s="4"/>
      <c r="RGL142" s="4"/>
      <c r="RGM142" s="4"/>
      <c r="RGN142" s="4"/>
      <c r="RGO142" s="4"/>
      <c r="RGP142" s="4"/>
      <c r="RGQ142" s="4"/>
      <c r="RGR142" s="4"/>
      <c r="RGS142" s="4"/>
      <c r="RGT142" s="4"/>
      <c r="RGU142" s="4"/>
      <c r="RGV142" s="4"/>
      <c r="RGW142" s="4"/>
      <c r="RGX142" s="4"/>
      <c r="RGY142" s="4"/>
      <c r="RGZ142" s="4"/>
      <c r="RHA142" s="4"/>
      <c r="RHB142" s="4"/>
      <c r="RHC142" s="4"/>
      <c r="RHD142" s="4"/>
      <c r="RHE142" s="4"/>
      <c r="RHF142" s="4"/>
      <c r="RHG142" s="4"/>
      <c r="RHH142" s="4"/>
      <c r="RHI142" s="4"/>
      <c r="RHJ142" s="4"/>
      <c r="RHK142" s="4"/>
      <c r="RHL142" s="4"/>
      <c r="RHM142" s="4"/>
      <c r="RHN142" s="4"/>
      <c r="RHO142" s="4"/>
      <c r="RHP142" s="4"/>
      <c r="RHQ142" s="4"/>
      <c r="RHR142" s="4"/>
      <c r="RHS142" s="4"/>
      <c r="RHT142" s="4"/>
      <c r="RHU142" s="4"/>
      <c r="RHV142" s="4"/>
      <c r="RHW142" s="4"/>
      <c r="RHX142" s="4"/>
      <c r="RHY142" s="4"/>
      <c r="RHZ142" s="4"/>
      <c r="RIA142" s="4"/>
      <c r="RIB142" s="4"/>
      <c r="RIC142" s="4"/>
      <c r="RID142" s="4"/>
      <c r="RIE142" s="4"/>
      <c r="RIF142" s="4"/>
      <c r="RIG142" s="4"/>
      <c r="RIH142" s="4"/>
      <c r="RII142" s="4"/>
      <c r="RIJ142" s="4"/>
      <c r="RIK142" s="4"/>
      <c r="RIL142" s="4"/>
      <c r="RIM142" s="4"/>
      <c r="RIN142" s="4"/>
      <c r="RIO142" s="4"/>
      <c r="RIP142" s="4"/>
      <c r="RIQ142" s="4"/>
      <c r="RIR142" s="4"/>
      <c r="RIS142" s="4"/>
      <c r="RIT142" s="4"/>
      <c r="RIU142" s="4"/>
      <c r="RIV142" s="4"/>
      <c r="RIW142" s="4"/>
      <c r="RIX142" s="4"/>
      <c r="RIY142" s="4"/>
      <c r="RIZ142" s="4"/>
      <c r="RJA142" s="4"/>
      <c r="RJB142" s="4"/>
      <c r="RJC142" s="4"/>
      <c r="RJD142" s="4"/>
      <c r="RJE142" s="4"/>
      <c r="RJF142" s="4"/>
      <c r="RJG142" s="4"/>
      <c r="RJH142" s="4"/>
      <c r="RJI142" s="4"/>
      <c r="RJJ142" s="4"/>
      <c r="RJK142" s="4"/>
      <c r="RJL142" s="4"/>
      <c r="RJM142" s="4"/>
      <c r="RJN142" s="4"/>
      <c r="RJO142" s="4"/>
      <c r="RJP142" s="4"/>
      <c r="RJQ142" s="4"/>
      <c r="RJR142" s="4"/>
      <c r="RJS142" s="4"/>
      <c r="RJT142" s="4"/>
      <c r="RJU142" s="4"/>
      <c r="RJV142" s="4"/>
      <c r="RJW142" s="4"/>
      <c r="RJX142" s="4"/>
      <c r="RJY142" s="4"/>
      <c r="RJZ142" s="4"/>
      <c r="RKA142" s="4"/>
      <c r="RKB142" s="4"/>
      <c r="RKC142" s="4"/>
      <c r="RKD142" s="4"/>
      <c r="RKE142" s="4"/>
      <c r="RKF142" s="4"/>
      <c r="RKG142" s="4"/>
      <c r="RKH142" s="4"/>
      <c r="RKI142" s="4"/>
      <c r="RKJ142" s="4"/>
      <c r="RKK142" s="4"/>
      <c r="RKL142" s="4"/>
      <c r="RKM142" s="4"/>
      <c r="RKN142" s="4"/>
      <c r="RKO142" s="4"/>
      <c r="RKP142" s="4"/>
      <c r="RKQ142" s="4"/>
      <c r="RKR142" s="4"/>
      <c r="RKS142" s="4"/>
      <c r="RKT142" s="4"/>
      <c r="RKU142" s="4"/>
      <c r="RKV142" s="4"/>
      <c r="RKW142" s="4"/>
      <c r="RKX142" s="4"/>
      <c r="RKY142" s="4"/>
      <c r="RKZ142" s="4"/>
      <c r="RLA142" s="4"/>
      <c r="RLB142" s="4"/>
      <c r="RLC142" s="4"/>
      <c r="RLD142" s="4"/>
      <c r="RLE142" s="4"/>
      <c r="RLF142" s="4"/>
      <c r="RLG142" s="4"/>
      <c r="RLH142" s="4"/>
      <c r="RLI142" s="4"/>
      <c r="RLJ142" s="4"/>
      <c r="RLK142" s="4"/>
      <c r="RLL142" s="4"/>
      <c r="RLM142" s="4"/>
      <c r="RLN142" s="4"/>
      <c r="RLO142" s="4"/>
      <c r="RLP142" s="4"/>
      <c r="RLQ142" s="4"/>
      <c r="RLR142" s="4"/>
      <c r="RLS142" s="78"/>
      <c r="RLT142" s="78"/>
      <c r="RLU142" s="78"/>
      <c r="RLV142" s="78"/>
      <c r="RLW142" s="78"/>
      <c r="RLX142" s="78"/>
      <c r="RLY142" s="4"/>
      <c r="RLZ142" s="4"/>
      <c r="RMA142" s="4"/>
      <c r="RMB142" s="4"/>
      <c r="RMC142" s="4"/>
      <c r="RMD142" s="4"/>
      <c r="RME142" s="4"/>
      <c r="RMF142" s="4"/>
      <c r="RMG142" s="4"/>
      <c r="RMH142" s="4"/>
      <c r="RMI142" s="4"/>
      <c r="RMJ142" s="4"/>
      <c r="RMK142" s="4"/>
      <c r="RML142" s="4"/>
      <c r="RMM142" s="4"/>
      <c r="RMN142" s="4"/>
      <c r="RMO142" s="4"/>
      <c r="RMP142" s="4"/>
      <c r="RMQ142" s="4"/>
      <c r="RMR142" s="4"/>
      <c r="RMS142" s="4"/>
      <c r="RMT142" s="4"/>
      <c r="RMU142" s="4"/>
      <c r="RMV142" s="4"/>
      <c r="RMW142" s="4"/>
      <c r="RMX142" s="4"/>
      <c r="RMY142" s="4"/>
      <c r="RMZ142" s="4"/>
      <c r="RNA142" s="4"/>
      <c r="RNB142" s="4"/>
      <c r="RNC142" s="4"/>
      <c r="RND142" s="4"/>
      <c r="RNE142" s="4"/>
      <c r="RNF142" s="4"/>
      <c r="RNG142" s="4"/>
      <c r="RNH142" s="4"/>
      <c r="RNI142" s="4"/>
      <c r="RNJ142" s="4"/>
      <c r="RNK142" s="4"/>
      <c r="RNL142" s="4"/>
      <c r="RNM142" s="4"/>
      <c r="RNN142" s="4"/>
      <c r="RNO142" s="4"/>
      <c r="RNP142" s="4"/>
      <c r="RNQ142" s="4"/>
      <c r="RNR142" s="4"/>
      <c r="RNS142" s="4"/>
      <c r="RNT142" s="4"/>
      <c r="RNU142" s="4"/>
      <c r="RNV142" s="4"/>
      <c r="RNW142" s="4"/>
      <c r="RNX142" s="4"/>
      <c r="RNY142" s="4"/>
      <c r="RNZ142" s="4"/>
      <c r="ROA142" s="4"/>
      <c r="ROB142" s="4"/>
      <c r="ROC142" s="4"/>
      <c r="ROD142" s="4"/>
      <c r="ROE142" s="4"/>
      <c r="ROF142" s="4"/>
      <c r="ROG142" s="4"/>
      <c r="ROH142" s="4"/>
      <c r="ROI142" s="4"/>
      <c r="ROJ142" s="4"/>
      <c r="ROK142" s="4"/>
      <c r="ROL142" s="4"/>
      <c r="ROM142" s="4"/>
      <c r="RON142" s="4"/>
      <c r="ROO142" s="4"/>
      <c r="ROP142" s="4"/>
      <c r="ROQ142" s="4"/>
      <c r="ROR142" s="4"/>
      <c r="ROS142" s="4"/>
      <c r="ROT142" s="4"/>
      <c r="ROU142" s="4"/>
      <c r="ROV142" s="4"/>
      <c r="ROW142" s="4"/>
      <c r="ROX142" s="4"/>
      <c r="ROY142" s="4"/>
      <c r="ROZ142" s="4"/>
      <c r="RPA142" s="4"/>
      <c r="RPB142" s="4"/>
      <c r="RPC142" s="4"/>
      <c r="RPD142" s="4"/>
      <c r="RPE142" s="4"/>
      <c r="RPF142" s="4"/>
      <c r="RPG142" s="4"/>
      <c r="RPH142" s="4"/>
      <c r="RPI142" s="4"/>
      <c r="RPJ142" s="4"/>
      <c r="RPK142" s="4"/>
      <c r="RPL142" s="4"/>
      <c r="RPM142" s="4"/>
      <c r="RPN142" s="4"/>
      <c r="RPO142" s="4"/>
      <c r="RPP142" s="4"/>
      <c r="RPQ142" s="4"/>
      <c r="RPR142" s="4"/>
      <c r="RPS142" s="4"/>
      <c r="RPT142" s="4"/>
      <c r="RPU142" s="4"/>
      <c r="RPV142" s="4"/>
      <c r="RPW142" s="4"/>
      <c r="RPX142" s="4"/>
      <c r="RPY142" s="4"/>
      <c r="RPZ142" s="4"/>
      <c r="RQA142" s="4"/>
      <c r="RQB142" s="4"/>
      <c r="RQC142" s="4"/>
      <c r="RQD142" s="4"/>
      <c r="RQE142" s="4"/>
      <c r="RQF142" s="4"/>
      <c r="RQG142" s="4"/>
      <c r="RQH142" s="4"/>
      <c r="RQI142" s="4"/>
      <c r="RQJ142" s="4"/>
      <c r="RQK142" s="4"/>
      <c r="RQL142" s="4"/>
      <c r="RQM142" s="4"/>
      <c r="RQN142" s="4"/>
      <c r="RQO142" s="4"/>
      <c r="RQP142" s="4"/>
      <c r="RQQ142" s="4"/>
      <c r="RQR142" s="4"/>
      <c r="RQS142" s="4"/>
      <c r="RQT142" s="4"/>
      <c r="RQU142" s="4"/>
      <c r="RQV142" s="4"/>
      <c r="RQW142" s="4"/>
      <c r="RQX142" s="4"/>
      <c r="RQY142" s="4"/>
      <c r="RQZ142" s="4"/>
      <c r="RRA142" s="4"/>
      <c r="RRB142" s="4"/>
      <c r="RRC142" s="4"/>
      <c r="RRD142" s="4"/>
      <c r="RRE142" s="4"/>
      <c r="RRF142" s="4"/>
      <c r="RRG142" s="4"/>
      <c r="RRH142" s="4"/>
      <c r="RRI142" s="4"/>
      <c r="RRJ142" s="4"/>
      <c r="RRK142" s="4"/>
      <c r="RRL142" s="4"/>
      <c r="RRM142" s="4"/>
      <c r="RRN142" s="4"/>
      <c r="RRO142" s="4"/>
      <c r="RRP142" s="4"/>
      <c r="RRQ142" s="4"/>
      <c r="RRR142" s="4"/>
      <c r="RRS142" s="4"/>
      <c r="RRT142" s="4"/>
      <c r="RRU142" s="4"/>
      <c r="RRV142" s="4"/>
      <c r="RRW142" s="4"/>
      <c r="RRX142" s="4"/>
      <c r="RRY142" s="4"/>
      <c r="RRZ142" s="4"/>
      <c r="RSA142" s="4"/>
      <c r="RSB142" s="4"/>
      <c r="RSC142" s="4"/>
      <c r="RSD142" s="4"/>
      <c r="RSE142" s="4"/>
      <c r="RSF142" s="4"/>
      <c r="RSG142" s="4"/>
      <c r="RSH142" s="4"/>
      <c r="RSI142" s="4"/>
      <c r="RSJ142" s="4"/>
      <c r="RSK142" s="4"/>
      <c r="RSL142" s="4"/>
      <c r="RSM142" s="4"/>
      <c r="RSN142" s="4"/>
      <c r="RSO142" s="4"/>
      <c r="RSP142" s="4"/>
      <c r="RSQ142" s="4"/>
      <c r="RSR142" s="4"/>
      <c r="RSS142" s="4"/>
      <c r="RST142" s="4"/>
      <c r="RSU142" s="4"/>
      <c r="RSV142" s="4"/>
      <c r="RSW142" s="4"/>
      <c r="RSX142" s="4"/>
      <c r="RSY142" s="4"/>
      <c r="RSZ142" s="4"/>
      <c r="RTA142" s="4"/>
      <c r="RTB142" s="4"/>
      <c r="RTC142" s="4"/>
      <c r="RTD142" s="4"/>
      <c r="RTE142" s="4"/>
      <c r="RTF142" s="4"/>
      <c r="RTG142" s="4"/>
      <c r="RTH142" s="4"/>
      <c r="RTI142" s="4"/>
      <c r="RTJ142" s="4"/>
      <c r="RTK142" s="4"/>
      <c r="RTL142" s="4"/>
      <c r="RTM142" s="4"/>
      <c r="RTN142" s="4"/>
      <c r="RTO142" s="4"/>
      <c r="RTP142" s="4"/>
      <c r="RTQ142" s="4"/>
      <c r="RTR142" s="4"/>
      <c r="RTS142" s="4"/>
      <c r="RTT142" s="4"/>
      <c r="RTU142" s="4"/>
      <c r="RTV142" s="4"/>
      <c r="RTW142" s="4"/>
      <c r="RTX142" s="4"/>
      <c r="RTY142" s="4"/>
      <c r="RTZ142" s="4"/>
      <c r="RUA142" s="4"/>
      <c r="RUB142" s="4"/>
      <c r="RUC142" s="4"/>
      <c r="RUD142" s="4"/>
      <c r="RUE142" s="4"/>
      <c r="RUF142" s="4"/>
      <c r="RUG142" s="4"/>
      <c r="RUH142" s="4"/>
      <c r="RUI142" s="4"/>
      <c r="RUJ142" s="4"/>
      <c r="RUK142" s="4"/>
      <c r="RUL142" s="4"/>
      <c r="RUM142" s="4"/>
      <c r="RUN142" s="4"/>
      <c r="RUO142" s="4"/>
      <c r="RUP142" s="4"/>
      <c r="RUQ142" s="4"/>
      <c r="RUR142" s="4"/>
      <c r="RUS142" s="4"/>
      <c r="RUT142" s="4"/>
      <c r="RUU142" s="4"/>
      <c r="RUV142" s="4"/>
      <c r="RUW142" s="4"/>
      <c r="RUX142" s="4"/>
      <c r="RUY142" s="4"/>
      <c r="RUZ142" s="4"/>
      <c r="RVA142" s="4"/>
      <c r="RVB142" s="4"/>
      <c r="RVC142" s="4"/>
      <c r="RVD142" s="4"/>
      <c r="RVE142" s="4"/>
      <c r="RVF142" s="4"/>
      <c r="RVG142" s="4"/>
      <c r="RVH142" s="4"/>
      <c r="RVI142" s="4"/>
      <c r="RVJ142" s="4"/>
      <c r="RVK142" s="4"/>
      <c r="RVL142" s="4"/>
      <c r="RVM142" s="4"/>
      <c r="RVN142" s="4"/>
      <c r="RVO142" s="78"/>
      <c r="RVP142" s="78"/>
      <c r="RVQ142" s="78"/>
      <c r="RVR142" s="78"/>
      <c r="RVS142" s="78"/>
      <c r="RVT142" s="78"/>
      <c r="RVU142" s="4"/>
      <c r="RVV142" s="4"/>
      <c r="RVW142" s="4"/>
      <c r="RVX142" s="4"/>
      <c r="RVY142" s="4"/>
      <c r="RVZ142" s="4"/>
      <c r="RWA142" s="4"/>
      <c r="RWB142" s="4"/>
      <c r="RWC142" s="4"/>
      <c r="RWD142" s="4"/>
      <c r="RWE142" s="4"/>
      <c r="RWF142" s="4"/>
      <c r="RWG142" s="4"/>
      <c r="RWH142" s="4"/>
      <c r="RWI142" s="4"/>
      <c r="RWJ142" s="4"/>
      <c r="RWK142" s="4"/>
      <c r="RWL142" s="4"/>
      <c r="RWM142" s="4"/>
      <c r="RWN142" s="4"/>
      <c r="RWO142" s="4"/>
      <c r="RWP142" s="4"/>
      <c r="RWQ142" s="4"/>
      <c r="RWR142" s="4"/>
      <c r="RWS142" s="4"/>
      <c r="RWT142" s="4"/>
      <c r="RWU142" s="4"/>
      <c r="RWV142" s="4"/>
      <c r="RWW142" s="4"/>
      <c r="RWX142" s="4"/>
      <c r="RWY142" s="4"/>
      <c r="RWZ142" s="4"/>
      <c r="RXA142" s="4"/>
      <c r="RXB142" s="4"/>
      <c r="RXC142" s="4"/>
      <c r="RXD142" s="4"/>
      <c r="RXE142" s="4"/>
      <c r="RXF142" s="4"/>
      <c r="RXG142" s="4"/>
      <c r="RXH142" s="4"/>
      <c r="RXI142" s="4"/>
      <c r="RXJ142" s="4"/>
      <c r="RXK142" s="4"/>
      <c r="RXL142" s="4"/>
      <c r="RXM142" s="4"/>
      <c r="RXN142" s="4"/>
      <c r="RXO142" s="4"/>
      <c r="RXP142" s="4"/>
      <c r="RXQ142" s="4"/>
      <c r="RXR142" s="4"/>
      <c r="RXS142" s="4"/>
      <c r="RXT142" s="4"/>
      <c r="RXU142" s="4"/>
      <c r="RXV142" s="4"/>
      <c r="RXW142" s="4"/>
      <c r="RXX142" s="4"/>
      <c r="RXY142" s="4"/>
      <c r="RXZ142" s="4"/>
      <c r="RYA142" s="4"/>
      <c r="RYB142" s="4"/>
      <c r="RYC142" s="4"/>
      <c r="RYD142" s="4"/>
      <c r="RYE142" s="4"/>
      <c r="RYF142" s="4"/>
      <c r="RYG142" s="4"/>
      <c r="RYH142" s="4"/>
      <c r="RYI142" s="4"/>
      <c r="RYJ142" s="4"/>
      <c r="RYK142" s="4"/>
      <c r="RYL142" s="4"/>
      <c r="RYM142" s="4"/>
      <c r="RYN142" s="4"/>
      <c r="RYO142" s="4"/>
      <c r="RYP142" s="4"/>
      <c r="RYQ142" s="4"/>
      <c r="RYR142" s="4"/>
      <c r="RYS142" s="4"/>
      <c r="RYT142" s="4"/>
      <c r="RYU142" s="4"/>
      <c r="RYV142" s="4"/>
      <c r="RYW142" s="4"/>
      <c r="RYX142" s="4"/>
      <c r="RYY142" s="4"/>
      <c r="RYZ142" s="4"/>
      <c r="RZA142" s="4"/>
      <c r="RZB142" s="4"/>
      <c r="RZC142" s="4"/>
      <c r="RZD142" s="4"/>
      <c r="RZE142" s="4"/>
      <c r="RZF142" s="4"/>
      <c r="RZG142" s="4"/>
      <c r="RZH142" s="4"/>
      <c r="RZI142" s="4"/>
      <c r="RZJ142" s="4"/>
      <c r="RZK142" s="4"/>
      <c r="RZL142" s="4"/>
      <c r="RZM142" s="4"/>
      <c r="RZN142" s="4"/>
      <c r="RZO142" s="4"/>
      <c r="RZP142" s="4"/>
      <c r="RZQ142" s="4"/>
      <c r="RZR142" s="4"/>
      <c r="RZS142" s="4"/>
      <c r="RZT142" s="4"/>
      <c r="RZU142" s="4"/>
      <c r="RZV142" s="4"/>
      <c r="RZW142" s="4"/>
      <c r="RZX142" s="4"/>
      <c r="RZY142" s="4"/>
      <c r="RZZ142" s="4"/>
      <c r="SAA142" s="4"/>
      <c r="SAB142" s="4"/>
      <c r="SAC142" s="4"/>
      <c r="SAD142" s="4"/>
      <c r="SAE142" s="4"/>
      <c r="SAF142" s="4"/>
      <c r="SAG142" s="4"/>
      <c r="SAH142" s="4"/>
      <c r="SAI142" s="4"/>
      <c r="SAJ142" s="4"/>
      <c r="SAK142" s="4"/>
      <c r="SAL142" s="4"/>
      <c r="SAM142" s="4"/>
      <c r="SAN142" s="4"/>
      <c r="SAO142" s="4"/>
      <c r="SAP142" s="4"/>
      <c r="SAQ142" s="4"/>
      <c r="SAR142" s="4"/>
      <c r="SAS142" s="4"/>
      <c r="SAT142" s="4"/>
      <c r="SAU142" s="4"/>
      <c r="SAV142" s="4"/>
      <c r="SAW142" s="4"/>
      <c r="SAX142" s="4"/>
      <c r="SAY142" s="4"/>
      <c r="SAZ142" s="4"/>
      <c r="SBA142" s="4"/>
      <c r="SBB142" s="4"/>
      <c r="SBC142" s="4"/>
      <c r="SBD142" s="4"/>
      <c r="SBE142" s="4"/>
      <c r="SBF142" s="4"/>
      <c r="SBG142" s="4"/>
      <c r="SBH142" s="4"/>
      <c r="SBI142" s="4"/>
      <c r="SBJ142" s="4"/>
      <c r="SBK142" s="4"/>
      <c r="SBL142" s="4"/>
      <c r="SBM142" s="4"/>
      <c r="SBN142" s="4"/>
      <c r="SBO142" s="4"/>
      <c r="SBP142" s="4"/>
      <c r="SBQ142" s="4"/>
      <c r="SBR142" s="4"/>
      <c r="SBS142" s="4"/>
      <c r="SBT142" s="4"/>
      <c r="SBU142" s="4"/>
      <c r="SBV142" s="4"/>
      <c r="SBW142" s="4"/>
      <c r="SBX142" s="4"/>
      <c r="SBY142" s="4"/>
      <c r="SBZ142" s="4"/>
      <c r="SCA142" s="4"/>
      <c r="SCB142" s="4"/>
      <c r="SCC142" s="4"/>
      <c r="SCD142" s="4"/>
      <c r="SCE142" s="4"/>
      <c r="SCF142" s="4"/>
      <c r="SCG142" s="4"/>
      <c r="SCH142" s="4"/>
      <c r="SCI142" s="4"/>
      <c r="SCJ142" s="4"/>
      <c r="SCK142" s="4"/>
      <c r="SCL142" s="4"/>
      <c r="SCM142" s="4"/>
      <c r="SCN142" s="4"/>
      <c r="SCO142" s="4"/>
      <c r="SCP142" s="4"/>
      <c r="SCQ142" s="4"/>
      <c r="SCR142" s="4"/>
      <c r="SCS142" s="4"/>
      <c r="SCT142" s="4"/>
      <c r="SCU142" s="4"/>
      <c r="SCV142" s="4"/>
      <c r="SCW142" s="4"/>
      <c r="SCX142" s="4"/>
      <c r="SCY142" s="4"/>
      <c r="SCZ142" s="4"/>
      <c r="SDA142" s="4"/>
      <c r="SDB142" s="4"/>
      <c r="SDC142" s="4"/>
      <c r="SDD142" s="4"/>
      <c r="SDE142" s="4"/>
      <c r="SDF142" s="4"/>
      <c r="SDG142" s="4"/>
      <c r="SDH142" s="4"/>
      <c r="SDI142" s="4"/>
      <c r="SDJ142" s="4"/>
      <c r="SDK142" s="4"/>
      <c r="SDL142" s="4"/>
      <c r="SDM142" s="4"/>
      <c r="SDN142" s="4"/>
      <c r="SDO142" s="4"/>
      <c r="SDP142" s="4"/>
      <c r="SDQ142" s="4"/>
      <c r="SDR142" s="4"/>
      <c r="SDS142" s="4"/>
      <c r="SDT142" s="4"/>
      <c r="SDU142" s="4"/>
      <c r="SDV142" s="4"/>
      <c r="SDW142" s="4"/>
      <c r="SDX142" s="4"/>
      <c r="SDY142" s="4"/>
      <c r="SDZ142" s="4"/>
      <c r="SEA142" s="4"/>
      <c r="SEB142" s="4"/>
      <c r="SEC142" s="4"/>
      <c r="SED142" s="4"/>
      <c r="SEE142" s="4"/>
      <c r="SEF142" s="4"/>
      <c r="SEG142" s="4"/>
      <c r="SEH142" s="4"/>
      <c r="SEI142" s="4"/>
      <c r="SEJ142" s="4"/>
      <c r="SEK142" s="4"/>
      <c r="SEL142" s="4"/>
      <c r="SEM142" s="4"/>
      <c r="SEN142" s="4"/>
      <c r="SEO142" s="4"/>
      <c r="SEP142" s="4"/>
      <c r="SEQ142" s="4"/>
      <c r="SER142" s="4"/>
      <c r="SES142" s="4"/>
      <c r="SET142" s="4"/>
      <c r="SEU142" s="4"/>
      <c r="SEV142" s="4"/>
      <c r="SEW142" s="4"/>
      <c r="SEX142" s="4"/>
      <c r="SEY142" s="4"/>
      <c r="SEZ142" s="4"/>
      <c r="SFA142" s="4"/>
      <c r="SFB142" s="4"/>
      <c r="SFC142" s="4"/>
      <c r="SFD142" s="4"/>
      <c r="SFE142" s="4"/>
      <c r="SFF142" s="4"/>
      <c r="SFG142" s="4"/>
      <c r="SFH142" s="4"/>
      <c r="SFI142" s="4"/>
      <c r="SFJ142" s="4"/>
      <c r="SFK142" s="78"/>
      <c r="SFL142" s="78"/>
      <c r="SFM142" s="78"/>
      <c r="SFN142" s="78"/>
      <c r="SFO142" s="78"/>
      <c r="SFP142" s="78"/>
      <c r="SFQ142" s="4"/>
      <c r="SFR142" s="4"/>
      <c r="SFS142" s="4"/>
      <c r="SFT142" s="4"/>
      <c r="SFU142" s="4"/>
      <c r="SFV142" s="4"/>
      <c r="SFW142" s="4"/>
      <c r="SFX142" s="4"/>
      <c r="SFY142" s="4"/>
      <c r="SFZ142" s="4"/>
      <c r="SGA142" s="4"/>
      <c r="SGB142" s="4"/>
      <c r="SGC142" s="4"/>
      <c r="SGD142" s="4"/>
      <c r="SGE142" s="4"/>
      <c r="SGF142" s="4"/>
      <c r="SGG142" s="4"/>
      <c r="SGH142" s="4"/>
      <c r="SGI142" s="4"/>
      <c r="SGJ142" s="4"/>
      <c r="SGK142" s="4"/>
      <c r="SGL142" s="4"/>
      <c r="SGM142" s="4"/>
      <c r="SGN142" s="4"/>
      <c r="SGO142" s="4"/>
      <c r="SGP142" s="4"/>
      <c r="SGQ142" s="4"/>
      <c r="SGR142" s="4"/>
      <c r="SGS142" s="4"/>
      <c r="SGT142" s="4"/>
      <c r="SGU142" s="4"/>
      <c r="SGV142" s="4"/>
      <c r="SGW142" s="4"/>
      <c r="SGX142" s="4"/>
      <c r="SGY142" s="4"/>
      <c r="SGZ142" s="4"/>
      <c r="SHA142" s="4"/>
      <c r="SHB142" s="4"/>
      <c r="SHC142" s="4"/>
      <c r="SHD142" s="4"/>
      <c r="SHE142" s="4"/>
      <c r="SHF142" s="4"/>
      <c r="SHG142" s="4"/>
      <c r="SHH142" s="4"/>
      <c r="SHI142" s="4"/>
      <c r="SHJ142" s="4"/>
      <c r="SHK142" s="4"/>
      <c r="SHL142" s="4"/>
      <c r="SHM142" s="4"/>
      <c r="SHN142" s="4"/>
      <c r="SHO142" s="4"/>
      <c r="SHP142" s="4"/>
      <c r="SHQ142" s="4"/>
      <c r="SHR142" s="4"/>
      <c r="SHS142" s="4"/>
      <c r="SHT142" s="4"/>
      <c r="SHU142" s="4"/>
      <c r="SHV142" s="4"/>
      <c r="SHW142" s="4"/>
      <c r="SHX142" s="4"/>
      <c r="SHY142" s="4"/>
      <c r="SHZ142" s="4"/>
      <c r="SIA142" s="4"/>
      <c r="SIB142" s="4"/>
      <c r="SIC142" s="4"/>
      <c r="SID142" s="4"/>
      <c r="SIE142" s="4"/>
      <c r="SIF142" s="4"/>
      <c r="SIG142" s="4"/>
      <c r="SIH142" s="4"/>
      <c r="SII142" s="4"/>
      <c r="SIJ142" s="4"/>
      <c r="SIK142" s="4"/>
      <c r="SIL142" s="4"/>
      <c r="SIM142" s="4"/>
      <c r="SIN142" s="4"/>
      <c r="SIO142" s="4"/>
      <c r="SIP142" s="4"/>
      <c r="SIQ142" s="4"/>
      <c r="SIR142" s="4"/>
      <c r="SIS142" s="4"/>
      <c r="SIT142" s="4"/>
      <c r="SIU142" s="4"/>
      <c r="SIV142" s="4"/>
      <c r="SIW142" s="4"/>
      <c r="SIX142" s="4"/>
      <c r="SIY142" s="4"/>
      <c r="SIZ142" s="4"/>
      <c r="SJA142" s="4"/>
      <c r="SJB142" s="4"/>
      <c r="SJC142" s="4"/>
      <c r="SJD142" s="4"/>
      <c r="SJE142" s="4"/>
      <c r="SJF142" s="4"/>
      <c r="SJG142" s="4"/>
      <c r="SJH142" s="4"/>
      <c r="SJI142" s="4"/>
      <c r="SJJ142" s="4"/>
      <c r="SJK142" s="4"/>
      <c r="SJL142" s="4"/>
      <c r="SJM142" s="4"/>
      <c r="SJN142" s="4"/>
      <c r="SJO142" s="4"/>
      <c r="SJP142" s="4"/>
      <c r="SJQ142" s="4"/>
      <c r="SJR142" s="4"/>
      <c r="SJS142" s="4"/>
      <c r="SJT142" s="4"/>
      <c r="SJU142" s="4"/>
      <c r="SJV142" s="4"/>
      <c r="SJW142" s="4"/>
      <c r="SJX142" s="4"/>
      <c r="SJY142" s="4"/>
      <c r="SJZ142" s="4"/>
      <c r="SKA142" s="4"/>
      <c r="SKB142" s="4"/>
      <c r="SKC142" s="4"/>
      <c r="SKD142" s="4"/>
      <c r="SKE142" s="4"/>
      <c r="SKF142" s="4"/>
      <c r="SKG142" s="4"/>
      <c r="SKH142" s="4"/>
      <c r="SKI142" s="4"/>
      <c r="SKJ142" s="4"/>
      <c r="SKK142" s="4"/>
      <c r="SKL142" s="4"/>
      <c r="SKM142" s="4"/>
      <c r="SKN142" s="4"/>
      <c r="SKO142" s="4"/>
      <c r="SKP142" s="4"/>
      <c r="SKQ142" s="4"/>
      <c r="SKR142" s="4"/>
      <c r="SKS142" s="4"/>
      <c r="SKT142" s="4"/>
      <c r="SKU142" s="4"/>
      <c r="SKV142" s="4"/>
      <c r="SKW142" s="4"/>
      <c r="SKX142" s="4"/>
      <c r="SKY142" s="4"/>
      <c r="SKZ142" s="4"/>
      <c r="SLA142" s="4"/>
      <c r="SLB142" s="4"/>
      <c r="SLC142" s="4"/>
      <c r="SLD142" s="4"/>
      <c r="SLE142" s="4"/>
      <c r="SLF142" s="4"/>
      <c r="SLG142" s="4"/>
      <c r="SLH142" s="4"/>
      <c r="SLI142" s="4"/>
      <c r="SLJ142" s="4"/>
      <c r="SLK142" s="4"/>
      <c r="SLL142" s="4"/>
      <c r="SLM142" s="4"/>
      <c r="SLN142" s="4"/>
      <c r="SLO142" s="4"/>
      <c r="SLP142" s="4"/>
      <c r="SLQ142" s="4"/>
      <c r="SLR142" s="4"/>
      <c r="SLS142" s="4"/>
      <c r="SLT142" s="4"/>
      <c r="SLU142" s="4"/>
      <c r="SLV142" s="4"/>
      <c r="SLW142" s="4"/>
      <c r="SLX142" s="4"/>
      <c r="SLY142" s="4"/>
      <c r="SLZ142" s="4"/>
      <c r="SMA142" s="4"/>
      <c r="SMB142" s="4"/>
      <c r="SMC142" s="4"/>
      <c r="SMD142" s="4"/>
      <c r="SME142" s="4"/>
      <c r="SMF142" s="4"/>
      <c r="SMG142" s="4"/>
      <c r="SMH142" s="4"/>
      <c r="SMI142" s="4"/>
      <c r="SMJ142" s="4"/>
      <c r="SMK142" s="4"/>
      <c r="SML142" s="4"/>
      <c r="SMM142" s="4"/>
      <c r="SMN142" s="4"/>
      <c r="SMO142" s="4"/>
      <c r="SMP142" s="4"/>
      <c r="SMQ142" s="4"/>
      <c r="SMR142" s="4"/>
      <c r="SMS142" s="4"/>
      <c r="SMT142" s="4"/>
      <c r="SMU142" s="4"/>
      <c r="SMV142" s="4"/>
      <c r="SMW142" s="4"/>
      <c r="SMX142" s="4"/>
      <c r="SMY142" s="4"/>
      <c r="SMZ142" s="4"/>
      <c r="SNA142" s="4"/>
      <c r="SNB142" s="4"/>
      <c r="SNC142" s="4"/>
      <c r="SND142" s="4"/>
      <c r="SNE142" s="4"/>
      <c r="SNF142" s="4"/>
      <c r="SNG142" s="4"/>
      <c r="SNH142" s="4"/>
      <c r="SNI142" s="4"/>
      <c r="SNJ142" s="4"/>
      <c r="SNK142" s="4"/>
      <c r="SNL142" s="4"/>
      <c r="SNM142" s="4"/>
      <c r="SNN142" s="4"/>
      <c r="SNO142" s="4"/>
      <c r="SNP142" s="4"/>
      <c r="SNQ142" s="4"/>
      <c r="SNR142" s="4"/>
      <c r="SNS142" s="4"/>
      <c r="SNT142" s="4"/>
      <c r="SNU142" s="4"/>
      <c r="SNV142" s="4"/>
      <c r="SNW142" s="4"/>
      <c r="SNX142" s="4"/>
      <c r="SNY142" s="4"/>
      <c r="SNZ142" s="4"/>
      <c r="SOA142" s="4"/>
      <c r="SOB142" s="4"/>
      <c r="SOC142" s="4"/>
      <c r="SOD142" s="4"/>
      <c r="SOE142" s="4"/>
      <c r="SOF142" s="4"/>
      <c r="SOG142" s="4"/>
      <c r="SOH142" s="4"/>
      <c r="SOI142" s="4"/>
      <c r="SOJ142" s="4"/>
      <c r="SOK142" s="4"/>
      <c r="SOL142" s="4"/>
      <c r="SOM142" s="4"/>
      <c r="SON142" s="4"/>
      <c r="SOO142" s="4"/>
      <c r="SOP142" s="4"/>
      <c r="SOQ142" s="4"/>
      <c r="SOR142" s="4"/>
      <c r="SOS142" s="4"/>
      <c r="SOT142" s="4"/>
      <c r="SOU142" s="4"/>
      <c r="SOV142" s="4"/>
      <c r="SOW142" s="4"/>
      <c r="SOX142" s="4"/>
      <c r="SOY142" s="4"/>
      <c r="SOZ142" s="4"/>
      <c r="SPA142" s="4"/>
      <c r="SPB142" s="4"/>
      <c r="SPC142" s="4"/>
      <c r="SPD142" s="4"/>
      <c r="SPE142" s="4"/>
      <c r="SPF142" s="4"/>
      <c r="SPG142" s="78"/>
      <c r="SPH142" s="78"/>
      <c r="SPI142" s="78"/>
      <c r="SPJ142" s="78"/>
      <c r="SPK142" s="78"/>
      <c r="SPL142" s="78"/>
      <c r="SPM142" s="4"/>
      <c r="SPN142" s="4"/>
      <c r="SPO142" s="4"/>
      <c r="SPP142" s="4"/>
      <c r="SPQ142" s="4"/>
      <c r="SPR142" s="4"/>
      <c r="SPS142" s="4"/>
      <c r="SPT142" s="4"/>
      <c r="SPU142" s="4"/>
      <c r="SPV142" s="4"/>
      <c r="SPW142" s="4"/>
      <c r="SPX142" s="4"/>
      <c r="SPY142" s="4"/>
      <c r="SPZ142" s="4"/>
      <c r="SQA142" s="4"/>
      <c r="SQB142" s="4"/>
      <c r="SQC142" s="4"/>
      <c r="SQD142" s="4"/>
      <c r="SQE142" s="4"/>
      <c r="SQF142" s="4"/>
      <c r="SQG142" s="4"/>
      <c r="SQH142" s="4"/>
      <c r="SQI142" s="4"/>
      <c r="SQJ142" s="4"/>
      <c r="SQK142" s="4"/>
      <c r="SQL142" s="4"/>
      <c r="SQM142" s="4"/>
      <c r="SQN142" s="4"/>
      <c r="SQO142" s="4"/>
      <c r="SQP142" s="4"/>
      <c r="SQQ142" s="4"/>
      <c r="SQR142" s="4"/>
      <c r="SQS142" s="4"/>
      <c r="SQT142" s="4"/>
      <c r="SQU142" s="4"/>
      <c r="SQV142" s="4"/>
      <c r="SQW142" s="4"/>
      <c r="SQX142" s="4"/>
      <c r="SQY142" s="4"/>
      <c r="SQZ142" s="4"/>
      <c r="SRA142" s="4"/>
      <c r="SRB142" s="4"/>
      <c r="SRC142" s="4"/>
      <c r="SRD142" s="4"/>
      <c r="SRE142" s="4"/>
      <c r="SRF142" s="4"/>
      <c r="SRG142" s="4"/>
      <c r="SRH142" s="4"/>
      <c r="SRI142" s="4"/>
      <c r="SRJ142" s="4"/>
      <c r="SRK142" s="4"/>
      <c r="SRL142" s="4"/>
      <c r="SRM142" s="4"/>
      <c r="SRN142" s="4"/>
      <c r="SRO142" s="4"/>
      <c r="SRP142" s="4"/>
      <c r="SRQ142" s="4"/>
      <c r="SRR142" s="4"/>
      <c r="SRS142" s="4"/>
      <c r="SRT142" s="4"/>
      <c r="SRU142" s="4"/>
      <c r="SRV142" s="4"/>
      <c r="SRW142" s="4"/>
      <c r="SRX142" s="4"/>
      <c r="SRY142" s="4"/>
      <c r="SRZ142" s="4"/>
      <c r="SSA142" s="4"/>
      <c r="SSB142" s="4"/>
      <c r="SSC142" s="4"/>
      <c r="SSD142" s="4"/>
      <c r="SSE142" s="4"/>
      <c r="SSF142" s="4"/>
      <c r="SSG142" s="4"/>
      <c r="SSH142" s="4"/>
      <c r="SSI142" s="4"/>
      <c r="SSJ142" s="4"/>
      <c r="SSK142" s="4"/>
      <c r="SSL142" s="4"/>
      <c r="SSM142" s="4"/>
      <c r="SSN142" s="4"/>
      <c r="SSO142" s="4"/>
      <c r="SSP142" s="4"/>
      <c r="SSQ142" s="4"/>
      <c r="SSR142" s="4"/>
      <c r="SSS142" s="4"/>
      <c r="SST142" s="4"/>
      <c r="SSU142" s="4"/>
      <c r="SSV142" s="4"/>
      <c r="SSW142" s="4"/>
      <c r="SSX142" s="4"/>
      <c r="SSY142" s="4"/>
      <c r="SSZ142" s="4"/>
      <c r="STA142" s="4"/>
      <c r="STB142" s="4"/>
      <c r="STC142" s="4"/>
      <c r="STD142" s="4"/>
      <c r="STE142" s="4"/>
      <c r="STF142" s="4"/>
      <c r="STG142" s="4"/>
      <c r="STH142" s="4"/>
      <c r="STI142" s="4"/>
      <c r="STJ142" s="4"/>
      <c r="STK142" s="4"/>
      <c r="STL142" s="4"/>
      <c r="STM142" s="4"/>
      <c r="STN142" s="4"/>
      <c r="STO142" s="4"/>
      <c r="STP142" s="4"/>
      <c r="STQ142" s="4"/>
      <c r="STR142" s="4"/>
      <c r="STS142" s="4"/>
      <c r="STT142" s="4"/>
      <c r="STU142" s="4"/>
      <c r="STV142" s="4"/>
      <c r="STW142" s="4"/>
      <c r="STX142" s="4"/>
      <c r="STY142" s="4"/>
      <c r="STZ142" s="4"/>
      <c r="SUA142" s="4"/>
      <c r="SUB142" s="4"/>
      <c r="SUC142" s="4"/>
      <c r="SUD142" s="4"/>
      <c r="SUE142" s="4"/>
      <c r="SUF142" s="4"/>
      <c r="SUG142" s="4"/>
      <c r="SUH142" s="4"/>
      <c r="SUI142" s="4"/>
      <c r="SUJ142" s="4"/>
      <c r="SUK142" s="4"/>
      <c r="SUL142" s="4"/>
      <c r="SUM142" s="4"/>
      <c r="SUN142" s="4"/>
      <c r="SUO142" s="4"/>
      <c r="SUP142" s="4"/>
      <c r="SUQ142" s="4"/>
      <c r="SUR142" s="4"/>
      <c r="SUS142" s="4"/>
      <c r="SUT142" s="4"/>
      <c r="SUU142" s="4"/>
      <c r="SUV142" s="4"/>
      <c r="SUW142" s="4"/>
      <c r="SUX142" s="4"/>
      <c r="SUY142" s="4"/>
      <c r="SUZ142" s="4"/>
      <c r="SVA142" s="4"/>
      <c r="SVB142" s="4"/>
      <c r="SVC142" s="4"/>
      <c r="SVD142" s="4"/>
      <c r="SVE142" s="4"/>
      <c r="SVF142" s="4"/>
      <c r="SVG142" s="4"/>
      <c r="SVH142" s="4"/>
      <c r="SVI142" s="4"/>
      <c r="SVJ142" s="4"/>
      <c r="SVK142" s="4"/>
      <c r="SVL142" s="4"/>
      <c r="SVM142" s="4"/>
      <c r="SVN142" s="4"/>
      <c r="SVO142" s="4"/>
      <c r="SVP142" s="4"/>
      <c r="SVQ142" s="4"/>
      <c r="SVR142" s="4"/>
      <c r="SVS142" s="4"/>
      <c r="SVT142" s="4"/>
      <c r="SVU142" s="4"/>
      <c r="SVV142" s="4"/>
      <c r="SVW142" s="4"/>
      <c r="SVX142" s="4"/>
      <c r="SVY142" s="4"/>
      <c r="SVZ142" s="4"/>
      <c r="SWA142" s="4"/>
      <c r="SWB142" s="4"/>
      <c r="SWC142" s="4"/>
      <c r="SWD142" s="4"/>
      <c r="SWE142" s="4"/>
      <c r="SWF142" s="4"/>
      <c r="SWG142" s="4"/>
      <c r="SWH142" s="4"/>
      <c r="SWI142" s="4"/>
      <c r="SWJ142" s="4"/>
      <c r="SWK142" s="4"/>
      <c r="SWL142" s="4"/>
      <c r="SWM142" s="4"/>
      <c r="SWN142" s="4"/>
      <c r="SWO142" s="4"/>
      <c r="SWP142" s="4"/>
      <c r="SWQ142" s="4"/>
      <c r="SWR142" s="4"/>
      <c r="SWS142" s="4"/>
      <c r="SWT142" s="4"/>
      <c r="SWU142" s="4"/>
      <c r="SWV142" s="4"/>
      <c r="SWW142" s="4"/>
      <c r="SWX142" s="4"/>
      <c r="SWY142" s="4"/>
      <c r="SWZ142" s="4"/>
      <c r="SXA142" s="4"/>
      <c r="SXB142" s="4"/>
      <c r="SXC142" s="4"/>
      <c r="SXD142" s="4"/>
      <c r="SXE142" s="4"/>
      <c r="SXF142" s="4"/>
      <c r="SXG142" s="4"/>
      <c r="SXH142" s="4"/>
      <c r="SXI142" s="4"/>
      <c r="SXJ142" s="4"/>
      <c r="SXK142" s="4"/>
      <c r="SXL142" s="4"/>
      <c r="SXM142" s="4"/>
      <c r="SXN142" s="4"/>
      <c r="SXO142" s="4"/>
      <c r="SXP142" s="4"/>
      <c r="SXQ142" s="4"/>
      <c r="SXR142" s="4"/>
      <c r="SXS142" s="4"/>
      <c r="SXT142" s="4"/>
      <c r="SXU142" s="4"/>
      <c r="SXV142" s="4"/>
      <c r="SXW142" s="4"/>
      <c r="SXX142" s="4"/>
      <c r="SXY142" s="4"/>
      <c r="SXZ142" s="4"/>
      <c r="SYA142" s="4"/>
      <c r="SYB142" s="4"/>
      <c r="SYC142" s="4"/>
      <c r="SYD142" s="4"/>
      <c r="SYE142" s="4"/>
      <c r="SYF142" s="4"/>
      <c r="SYG142" s="4"/>
      <c r="SYH142" s="4"/>
      <c r="SYI142" s="4"/>
      <c r="SYJ142" s="4"/>
      <c r="SYK142" s="4"/>
      <c r="SYL142" s="4"/>
      <c r="SYM142" s="4"/>
      <c r="SYN142" s="4"/>
      <c r="SYO142" s="4"/>
      <c r="SYP142" s="4"/>
      <c r="SYQ142" s="4"/>
      <c r="SYR142" s="4"/>
      <c r="SYS142" s="4"/>
      <c r="SYT142" s="4"/>
      <c r="SYU142" s="4"/>
      <c r="SYV142" s="4"/>
      <c r="SYW142" s="4"/>
      <c r="SYX142" s="4"/>
      <c r="SYY142" s="4"/>
      <c r="SYZ142" s="4"/>
      <c r="SZA142" s="4"/>
      <c r="SZB142" s="4"/>
      <c r="SZC142" s="78"/>
      <c r="SZD142" s="78"/>
      <c r="SZE142" s="78"/>
      <c r="SZF142" s="78"/>
      <c r="SZG142" s="78"/>
      <c r="SZH142" s="78"/>
      <c r="SZI142" s="4"/>
      <c r="SZJ142" s="4"/>
      <c r="SZK142" s="4"/>
      <c r="SZL142" s="4"/>
      <c r="SZM142" s="4"/>
      <c r="SZN142" s="4"/>
      <c r="SZO142" s="4"/>
      <c r="SZP142" s="4"/>
      <c r="SZQ142" s="4"/>
      <c r="SZR142" s="4"/>
      <c r="SZS142" s="4"/>
      <c r="SZT142" s="4"/>
      <c r="SZU142" s="4"/>
      <c r="SZV142" s="4"/>
      <c r="SZW142" s="4"/>
      <c r="SZX142" s="4"/>
      <c r="SZY142" s="4"/>
      <c r="SZZ142" s="4"/>
      <c r="TAA142" s="4"/>
      <c r="TAB142" s="4"/>
      <c r="TAC142" s="4"/>
      <c r="TAD142" s="4"/>
      <c r="TAE142" s="4"/>
      <c r="TAF142" s="4"/>
      <c r="TAG142" s="4"/>
      <c r="TAH142" s="4"/>
      <c r="TAI142" s="4"/>
      <c r="TAJ142" s="4"/>
      <c r="TAK142" s="4"/>
      <c r="TAL142" s="4"/>
      <c r="TAM142" s="4"/>
      <c r="TAN142" s="4"/>
      <c r="TAO142" s="4"/>
      <c r="TAP142" s="4"/>
      <c r="TAQ142" s="4"/>
      <c r="TAR142" s="4"/>
      <c r="TAS142" s="4"/>
      <c r="TAT142" s="4"/>
      <c r="TAU142" s="4"/>
      <c r="TAV142" s="4"/>
      <c r="TAW142" s="4"/>
      <c r="TAX142" s="4"/>
      <c r="TAY142" s="4"/>
      <c r="TAZ142" s="4"/>
      <c r="TBA142" s="4"/>
      <c r="TBB142" s="4"/>
      <c r="TBC142" s="4"/>
      <c r="TBD142" s="4"/>
      <c r="TBE142" s="4"/>
      <c r="TBF142" s="4"/>
      <c r="TBG142" s="4"/>
      <c r="TBH142" s="4"/>
      <c r="TBI142" s="4"/>
      <c r="TBJ142" s="4"/>
      <c r="TBK142" s="4"/>
      <c r="TBL142" s="4"/>
      <c r="TBM142" s="4"/>
      <c r="TBN142" s="4"/>
      <c r="TBO142" s="4"/>
      <c r="TBP142" s="4"/>
      <c r="TBQ142" s="4"/>
      <c r="TBR142" s="4"/>
      <c r="TBS142" s="4"/>
      <c r="TBT142" s="4"/>
      <c r="TBU142" s="4"/>
      <c r="TBV142" s="4"/>
      <c r="TBW142" s="4"/>
      <c r="TBX142" s="4"/>
      <c r="TBY142" s="4"/>
      <c r="TBZ142" s="4"/>
      <c r="TCA142" s="4"/>
      <c r="TCB142" s="4"/>
      <c r="TCC142" s="4"/>
      <c r="TCD142" s="4"/>
      <c r="TCE142" s="4"/>
      <c r="TCF142" s="4"/>
      <c r="TCG142" s="4"/>
      <c r="TCH142" s="4"/>
      <c r="TCI142" s="4"/>
      <c r="TCJ142" s="4"/>
      <c r="TCK142" s="4"/>
      <c r="TCL142" s="4"/>
      <c r="TCM142" s="4"/>
      <c r="TCN142" s="4"/>
      <c r="TCO142" s="4"/>
      <c r="TCP142" s="4"/>
      <c r="TCQ142" s="4"/>
      <c r="TCR142" s="4"/>
      <c r="TCS142" s="4"/>
      <c r="TCT142" s="4"/>
      <c r="TCU142" s="4"/>
      <c r="TCV142" s="4"/>
      <c r="TCW142" s="4"/>
      <c r="TCX142" s="4"/>
      <c r="TCY142" s="4"/>
      <c r="TCZ142" s="4"/>
      <c r="TDA142" s="4"/>
      <c r="TDB142" s="4"/>
      <c r="TDC142" s="4"/>
      <c r="TDD142" s="4"/>
      <c r="TDE142" s="4"/>
      <c r="TDF142" s="4"/>
      <c r="TDG142" s="4"/>
      <c r="TDH142" s="4"/>
      <c r="TDI142" s="4"/>
      <c r="TDJ142" s="4"/>
      <c r="TDK142" s="4"/>
      <c r="TDL142" s="4"/>
      <c r="TDM142" s="4"/>
      <c r="TDN142" s="4"/>
      <c r="TDO142" s="4"/>
      <c r="TDP142" s="4"/>
      <c r="TDQ142" s="4"/>
      <c r="TDR142" s="4"/>
      <c r="TDS142" s="4"/>
      <c r="TDT142" s="4"/>
      <c r="TDU142" s="4"/>
      <c r="TDV142" s="4"/>
      <c r="TDW142" s="4"/>
      <c r="TDX142" s="4"/>
      <c r="TDY142" s="4"/>
      <c r="TDZ142" s="4"/>
      <c r="TEA142" s="4"/>
      <c r="TEB142" s="4"/>
      <c r="TEC142" s="4"/>
      <c r="TED142" s="4"/>
      <c r="TEE142" s="4"/>
      <c r="TEF142" s="4"/>
      <c r="TEG142" s="4"/>
      <c r="TEH142" s="4"/>
      <c r="TEI142" s="4"/>
      <c r="TEJ142" s="4"/>
      <c r="TEK142" s="4"/>
      <c r="TEL142" s="4"/>
      <c r="TEM142" s="4"/>
      <c r="TEN142" s="4"/>
      <c r="TEO142" s="4"/>
      <c r="TEP142" s="4"/>
      <c r="TEQ142" s="4"/>
      <c r="TER142" s="4"/>
      <c r="TES142" s="4"/>
      <c r="TET142" s="4"/>
      <c r="TEU142" s="4"/>
      <c r="TEV142" s="4"/>
      <c r="TEW142" s="4"/>
      <c r="TEX142" s="4"/>
      <c r="TEY142" s="4"/>
      <c r="TEZ142" s="4"/>
      <c r="TFA142" s="4"/>
      <c r="TFB142" s="4"/>
      <c r="TFC142" s="4"/>
      <c r="TFD142" s="4"/>
      <c r="TFE142" s="4"/>
      <c r="TFF142" s="4"/>
      <c r="TFG142" s="4"/>
      <c r="TFH142" s="4"/>
      <c r="TFI142" s="4"/>
      <c r="TFJ142" s="4"/>
      <c r="TFK142" s="4"/>
      <c r="TFL142" s="4"/>
      <c r="TFM142" s="4"/>
      <c r="TFN142" s="4"/>
      <c r="TFO142" s="4"/>
      <c r="TFP142" s="4"/>
      <c r="TFQ142" s="4"/>
      <c r="TFR142" s="4"/>
      <c r="TFS142" s="4"/>
      <c r="TFT142" s="4"/>
      <c r="TFU142" s="4"/>
      <c r="TFV142" s="4"/>
      <c r="TFW142" s="4"/>
      <c r="TFX142" s="4"/>
      <c r="TFY142" s="4"/>
      <c r="TFZ142" s="4"/>
      <c r="TGA142" s="4"/>
      <c r="TGB142" s="4"/>
      <c r="TGC142" s="4"/>
      <c r="TGD142" s="4"/>
      <c r="TGE142" s="4"/>
      <c r="TGF142" s="4"/>
      <c r="TGG142" s="4"/>
      <c r="TGH142" s="4"/>
      <c r="TGI142" s="4"/>
      <c r="TGJ142" s="4"/>
      <c r="TGK142" s="4"/>
      <c r="TGL142" s="4"/>
      <c r="TGM142" s="4"/>
      <c r="TGN142" s="4"/>
      <c r="TGO142" s="4"/>
      <c r="TGP142" s="4"/>
      <c r="TGQ142" s="4"/>
      <c r="TGR142" s="4"/>
      <c r="TGS142" s="4"/>
      <c r="TGT142" s="4"/>
      <c r="TGU142" s="4"/>
      <c r="TGV142" s="4"/>
      <c r="TGW142" s="4"/>
      <c r="TGX142" s="4"/>
      <c r="TGY142" s="4"/>
      <c r="TGZ142" s="4"/>
      <c r="THA142" s="4"/>
      <c r="THB142" s="4"/>
      <c r="THC142" s="4"/>
      <c r="THD142" s="4"/>
      <c r="THE142" s="4"/>
      <c r="THF142" s="4"/>
      <c r="THG142" s="4"/>
      <c r="THH142" s="4"/>
      <c r="THI142" s="4"/>
      <c r="THJ142" s="4"/>
      <c r="THK142" s="4"/>
      <c r="THL142" s="4"/>
      <c r="THM142" s="4"/>
      <c r="THN142" s="4"/>
      <c r="THO142" s="4"/>
      <c r="THP142" s="4"/>
      <c r="THQ142" s="4"/>
      <c r="THR142" s="4"/>
      <c r="THS142" s="4"/>
      <c r="THT142" s="4"/>
      <c r="THU142" s="4"/>
      <c r="THV142" s="4"/>
      <c r="THW142" s="4"/>
      <c r="THX142" s="4"/>
      <c r="THY142" s="4"/>
      <c r="THZ142" s="4"/>
      <c r="TIA142" s="4"/>
      <c r="TIB142" s="4"/>
      <c r="TIC142" s="4"/>
      <c r="TID142" s="4"/>
      <c r="TIE142" s="4"/>
      <c r="TIF142" s="4"/>
      <c r="TIG142" s="4"/>
      <c r="TIH142" s="4"/>
      <c r="TII142" s="4"/>
      <c r="TIJ142" s="4"/>
      <c r="TIK142" s="4"/>
      <c r="TIL142" s="4"/>
      <c r="TIM142" s="4"/>
      <c r="TIN142" s="4"/>
      <c r="TIO142" s="4"/>
      <c r="TIP142" s="4"/>
      <c r="TIQ142" s="4"/>
      <c r="TIR142" s="4"/>
      <c r="TIS142" s="4"/>
      <c r="TIT142" s="4"/>
      <c r="TIU142" s="4"/>
      <c r="TIV142" s="4"/>
      <c r="TIW142" s="4"/>
      <c r="TIX142" s="4"/>
      <c r="TIY142" s="78"/>
      <c r="TIZ142" s="78"/>
      <c r="TJA142" s="78"/>
      <c r="TJB142" s="78"/>
      <c r="TJC142" s="78"/>
      <c r="TJD142" s="78"/>
      <c r="TJE142" s="4"/>
      <c r="TJF142" s="4"/>
      <c r="TJG142" s="4"/>
      <c r="TJH142" s="4"/>
      <c r="TJI142" s="4"/>
      <c r="TJJ142" s="4"/>
      <c r="TJK142" s="4"/>
      <c r="TJL142" s="4"/>
      <c r="TJM142" s="4"/>
      <c r="TJN142" s="4"/>
      <c r="TJO142" s="4"/>
      <c r="TJP142" s="4"/>
      <c r="TJQ142" s="4"/>
      <c r="TJR142" s="4"/>
      <c r="TJS142" s="4"/>
      <c r="TJT142" s="4"/>
      <c r="TJU142" s="4"/>
      <c r="TJV142" s="4"/>
      <c r="TJW142" s="4"/>
      <c r="TJX142" s="4"/>
      <c r="TJY142" s="4"/>
      <c r="TJZ142" s="4"/>
      <c r="TKA142" s="4"/>
      <c r="TKB142" s="4"/>
      <c r="TKC142" s="4"/>
      <c r="TKD142" s="4"/>
      <c r="TKE142" s="4"/>
      <c r="TKF142" s="4"/>
      <c r="TKG142" s="4"/>
      <c r="TKH142" s="4"/>
      <c r="TKI142" s="4"/>
      <c r="TKJ142" s="4"/>
      <c r="TKK142" s="4"/>
      <c r="TKL142" s="4"/>
      <c r="TKM142" s="4"/>
      <c r="TKN142" s="4"/>
      <c r="TKO142" s="4"/>
      <c r="TKP142" s="4"/>
      <c r="TKQ142" s="4"/>
      <c r="TKR142" s="4"/>
      <c r="TKS142" s="4"/>
      <c r="TKT142" s="4"/>
      <c r="TKU142" s="4"/>
      <c r="TKV142" s="4"/>
      <c r="TKW142" s="4"/>
      <c r="TKX142" s="4"/>
      <c r="TKY142" s="4"/>
      <c r="TKZ142" s="4"/>
      <c r="TLA142" s="4"/>
      <c r="TLB142" s="4"/>
      <c r="TLC142" s="4"/>
      <c r="TLD142" s="4"/>
      <c r="TLE142" s="4"/>
      <c r="TLF142" s="4"/>
      <c r="TLG142" s="4"/>
      <c r="TLH142" s="4"/>
      <c r="TLI142" s="4"/>
      <c r="TLJ142" s="4"/>
      <c r="TLK142" s="4"/>
      <c r="TLL142" s="4"/>
      <c r="TLM142" s="4"/>
      <c r="TLN142" s="4"/>
      <c r="TLO142" s="4"/>
      <c r="TLP142" s="4"/>
      <c r="TLQ142" s="4"/>
      <c r="TLR142" s="4"/>
      <c r="TLS142" s="4"/>
      <c r="TLT142" s="4"/>
      <c r="TLU142" s="4"/>
      <c r="TLV142" s="4"/>
      <c r="TLW142" s="4"/>
      <c r="TLX142" s="4"/>
      <c r="TLY142" s="4"/>
      <c r="TLZ142" s="4"/>
      <c r="TMA142" s="4"/>
      <c r="TMB142" s="4"/>
      <c r="TMC142" s="4"/>
      <c r="TMD142" s="4"/>
      <c r="TME142" s="4"/>
      <c r="TMF142" s="4"/>
      <c r="TMG142" s="4"/>
      <c r="TMH142" s="4"/>
      <c r="TMI142" s="4"/>
      <c r="TMJ142" s="4"/>
      <c r="TMK142" s="4"/>
      <c r="TML142" s="4"/>
      <c r="TMM142" s="4"/>
      <c r="TMN142" s="4"/>
      <c r="TMO142" s="4"/>
      <c r="TMP142" s="4"/>
      <c r="TMQ142" s="4"/>
      <c r="TMR142" s="4"/>
      <c r="TMS142" s="4"/>
      <c r="TMT142" s="4"/>
      <c r="TMU142" s="4"/>
      <c r="TMV142" s="4"/>
      <c r="TMW142" s="4"/>
      <c r="TMX142" s="4"/>
      <c r="TMY142" s="4"/>
      <c r="TMZ142" s="4"/>
      <c r="TNA142" s="4"/>
      <c r="TNB142" s="4"/>
      <c r="TNC142" s="4"/>
      <c r="TND142" s="4"/>
      <c r="TNE142" s="4"/>
      <c r="TNF142" s="4"/>
      <c r="TNG142" s="4"/>
      <c r="TNH142" s="4"/>
      <c r="TNI142" s="4"/>
      <c r="TNJ142" s="4"/>
      <c r="TNK142" s="4"/>
      <c r="TNL142" s="4"/>
      <c r="TNM142" s="4"/>
      <c r="TNN142" s="4"/>
      <c r="TNO142" s="4"/>
      <c r="TNP142" s="4"/>
      <c r="TNQ142" s="4"/>
      <c r="TNR142" s="4"/>
      <c r="TNS142" s="4"/>
      <c r="TNT142" s="4"/>
      <c r="TNU142" s="4"/>
      <c r="TNV142" s="4"/>
      <c r="TNW142" s="4"/>
      <c r="TNX142" s="4"/>
      <c r="TNY142" s="4"/>
      <c r="TNZ142" s="4"/>
      <c r="TOA142" s="4"/>
      <c r="TOB142" s="4"/>
      <c r="TOC142" s="4"/>
      <c r="TOD142" s="4"/>
      <c r="TOE142" s="4"/>
      <c r="TOF142" s="4"/>
      <c r="TOG142" s="4"/>
      <c r="TOH142" s="4"/>
      <c r="TOI142" s="4"/>
      <c r="TOJ142" s="4"/>
      <c r="TOK142" s="4"/>
      <c r="TOL142" s="4"/>
      <c r="TOM142" s="4"/>
      <c r="TON142" s="4"/>
      <c r="TOO142" s="4"/>
      <c r="TOP142" s="4"/>
      <c r="TOQ142" s="4"/>
      <c r="TOR142" s="4"/>
      <c r="TOS142" s="4"/>
      <c r="TOT142" s="4"/>
      <c r="TOU142" s="4"/>
      <c r="TOV142" s="4"/>
      <c r="TOW142" s="4"/>
      <c r="TOX142" s="4"/>
      <c r="TOY142" s="4"/>
      <c r="TOZ142" s="4"/>
      <c r="TPA142" s="4"/>
      <c r="TPB142" s="4"/>
      <c r="TPC142" s="4"/>
      <c r="TPD142" s="4"/>
      <c r="TPE142" s="4"/>
      <c r="TPF142" s="4"/>
      <c r="TPG142" s="4"/>
      <c r="TPH142" s="4"/>
      <c r="TPI142" s="4"/>
      <c r="TPJ142" s="4"/>
      <c r="TPK142" s="4"/>
      <c r="TPL142" s="4"/>
      <c r="TPM142" s="4"/>
      <c r="TPN142" s="4"/>
      <c r="TPO142" s="4"/>
      <c r="TPP142" s="4"/>
      <c r="TPQ142" s="4"/>
      <c r="TPR142" s="4"/>
      <c r="TPS142" s="4"/>
      <c r="TPT142" s="4"/>
      <c r="TPU142" s="4"/>
      <c r="TPV142" s="4"/>
      <c r="TPW142" s="4"/>
      <c r="TPX142" s="4"/>
      <c r="TPY142" s="4"/>
      <c r="TPZ142" s="4"/>
      <c r="TQA142" s="4"/>
      <c r="TQB142" s="4"/>
      <c r="TQC142" s="4"/>
      <c r="TQD142" s="4"/>
      <c r="TQE142" s="4"/>
      <c r="TQF142" s="4"/>
      <c r="TQG142" s="4"/>
      <c r="TQH142" s="4"/>
      <c r="TQI142" s="4"/>
      <c r="TQJ142" s="4"/>
      <c r="TQK142" s="4"/>
      <c r="TQL142" s="4"/>
      <c r="TQM142" s="4"/>
      <c r="TQN142" s="4"/>
      <c r="TQO142" s="4"/>
      <c r="TQP142" s="4"/>
      <c r="TQQ142" s="4"/>
      <c r="TQR142" s="4"/>
      <c r="TQS142" s="4"/>
      <c r="TQT142" s="4"/>
      <c r="TQU142" s="4"/>
      <c r="TQV142" s="4"/>
      <c r="TQW142" s="4"/>
      <c r="TQX142" s="4"/>
      <c r="TQY142" s="4"/>
      <c r="TQZ142" s="4"/>
      <c r="TRA142" s="4"/>
      <c r="TRB142" s="4"/>
      <c r="TRC142" s="4"/>
      <c r="TRD142" s="4"/>
      <c r="TRE142" s="4"/>
      <c r="TRF142" s="4"/>
      <c r="TRG142" s="4"/>
      <c r="TRH142" s="4"/>
      <c r="TRI142" s="4"/>
      <c r="TRJ142" s="4"/>
      <c r="TRK142" s="4"/>
      <c r="TRL142" s="4"/>
      <c r="TRM142" s="4"/>
      <c r="TRN142" s="4"/>
      <c r="TRO142" s="4"/>
      <c r="TRP142" s="4"/>
      <c r="TRQ142" s="4"/>
      <c r="TRR142" s="4"/>
      <c r="TRS142" s="4"/>
      <c r="TRT142" s="4"/>
      <c r="TRU142" s="4"/>
      <c r="TRV142" s="4"/>
      <c r="TRW142" s="4"/>
      <c r="TRX142" s="4"/>
      <c r="TRY142" s="4"/>
      <c r="TRZ142" s="4"/>
      <c r="TSA142" s="4"/>
      <c r="TSB142" s="4"/>
      <c r="TSC142" s="4"/>
      <c r="TSD142" s="4"/>
      <c r="TSE142" s="4"/>
      <c r="TSF142" s="4"/>
      <c r="TSG142" s="4"/>
      <c r="TSH142" s="4"/>
      <c r="TSI142" s="4"/>
      <c r="TSJ142" s="4"/>
      <c r="TSK142" s="4"/>
      <c r="TSL142" s="4"/>
      <c r="TSM142" s="4"/>
      <c r="TSN142" s="4"/>
      <c r="TSO142" s="4"/>
      <c r="TSP142" s="4"/>
      <c r="TSQ142" s="4"/>
      <c r="TSR142" s="4"/>
      <c r="TSS142" s="4"/>
      <c r="TST142" s="4"/>
      <c r="TSU142" s="78"/>
      <c r="TSV142" s="78"/>
      <c r="TSW142" s="78"/>
      <c r="TSX142" s="78"/>
      <c r="TSY142" s="78"/>
      <c r="TSZ142" s="78"/>
      <c r="TTA142" s="4"/>
      <c r="TTB142" s="4"/>
      <c r="TTC142" s="4"/>
      <c r="TTD142" s="4"/>
      <c r="TTE142" s="4"/>
      <c r="TTF142" s="4"/>
      <c r="TTG142" s="4"/>
      <c r="TTH142" s="4"/>
      <c r="TTI142" s="4"/>
      <c r="TTJ142" s="4"/>
      <c r="TTK142" s="4"/>
      <c r="TTL142" s="4"/>
      <c r="TTM142" s="4"/>
      <c r="TTN142" s="4"/>
      <c r="TTO142" s="4"/>
      <c r="TTP142" s="4"/>
      <c r="TTQ142" s="4"/>
      <c r="TTR142" s="4"/>
      <c r="TTS142" s="4"/>
      <c r="TTT142" s="4"/>
      <c r="TTU142" s="4"/>
      <c r="TTV142" s="4"/>
      <c r="TTW142" s="4"/>
      <c r="TTX142" s="4"/>
      <c r="TTY142" s="4"/>
      <c r="TTZ142" s="4"/>
      <c r="TUA142" s="4"/>
      <c r="TUB142" s="4"/>
      <c r="TUC142" s="4"/>
      <c r="TUD142" s="4"/>
      <c r="TUE142" s="4"/>
      <c r="TUF142" s="4"/>
      <c r="TUG142" s="4"/>
      <c r="TUH142" s="4"/>
      <c r="TUI142" s="4"/>
      <c r="TUJ142" s="4"/>
      <c r="TUK142" s="4"/>
      <c r="TUL142" s="4"/>
      <c r="TUM142" s="4"/>
      <c r="TUN142" s="4"/>
      <c r="TUO142" s="4"/>
      <c r="TUP142" s="4"/>
      <c r="TUQ142" s="4"/>
      <c r="TUR142" s="4"/>
      <c r="TUS142" s="4"/>
      <c r="TUT142" s="4"/>
      <c r="TUU142" s="4"/>
      <c r="TUV142" s="4"/>
      <c r="TUW142" s="4"/>
      <c r="TUX142" s="4"/>
      <c r="TUY142" s="4"/>
      <c r="TUZ142" s="4"/>
      <c r="TVA142" s="4"/>
      <c r="TVB142" s="4"/>
      <c r="TVC142" s="4"/>
      <c r="TVD142" s="4"/>
      <c r="TVE142" s="4"/>
      <c r="TVF142" s="4"/>
      <c r="TVG142" s="4"/>
      <c r="TVH142" s="4"/>
      <c r="TVI142" s="4"/>
      <c r="TVJ142" s="4"/>
      <c r="TVK142" s="4"/>
      <c r="TVL142" s="4"/>
      <c r="TVM142" s="4"/>
      <c r="TVN142" s="4"/>
      <c r="TVO142" s="4"/>
      <c r="TVP142" s="4"/>
      <c r="TVQ142" s="4"/>
      <c r="TVR142" s="4"/>
      <c r="TVS142" s="4"/>
      <c r="TVT142" s="4"/>
      <c r="TVU142" s="4"/>
      <c r="TVV142" s="4"/>
      <c r="TVW142" s="4"/>
      <c r="TVX142" s="4"/>
      <c r="TVY142" s="4"/>
      <c r="TVZ142" s="4"/>
      <c r="TWA142" s="4"/>
      <c r="TWB142" s="4"/>
      <c r="TWC142" s="4"/>
      <c r="TWD142" s="4"/>
      <c r="TWE142" s="4"/>
      <c r="TWF142" s="4"/>
      <c r="TWG142" s="4"/>
      <c r="TWH142" s="4"/>
      <c r="TWI142" s="4"/>
      <c r="TWJ142" s="4"/>
      <c r="TWK142" s="4"/>
      <c r="TWL142" s="4"/>
      <c r="TWM142" s="4"/>
      <c r="TWN142" s="4"/>
      <c r="TWO142" s="4"/>
      <c r="TWP142" s="4"/>
      <c r="TWQ142" s="4"/>
      <c r="TWR142" s="4"/>
      <c r="TWS142" s="4"/>
      <c r="TWT142" s="4"/>
      <c r="TWU142" s="4"/>
      <c r="TWV142" s="4"/>
      <c r="TWW142" s="4"/>
      <c r="TWX142" s="4"/>
      <c r="TWY142" s="4"/>
      <c r="TWZ142" s="4"/>
      <c r="TXA142" s="4"/>
      <c r="TXB142" s="4"/>
      <c r="TXC142" s="4"/>
      <c r="TXD142" s="4"/>
      <c r="TXE142" s="4"/>
      <c r="TXF142" s="4"/>
      <c r="TXG142" s="4"/>
      <c r="TXH142" s="4"/>
      <c r="TXI142" s="4"/>
      <c r="TXJ142" s="4"/>
      <c r="TXK142" s="4"/>
      <c r="TXL142" s="4"/>
      <c r="TXM142" s="4"/>
      <c r="TXN142" s="4"/>
      <c r="TXO142" s="4"/>
      <c r="TXP142" s="4"/>
      <c r="TXQ142" s="4"/>
      <c r="TXR142" s="4"/>
      <c r="TXS142" s="4"/>
      <c r="TXT142" s="4"/>
      <c r="TXU142" s="4"/>
      <c r="TXV142" s="4"/>
      <c r="TXW142" s="4"/>
      <c r="TXX142" s="4"/>
      <c r="TXY142" s="4"/>
      <c r="TXZ142" s="4"/>
      <c r="TYA142" s="4"/>
      <c r="TYB142" s="4"/>
      <c r="TYC142" s="4"/>
      <c r="TYD142" s="4"/>
      <c r="TYE142" s="4"/>
      <c r="TYF142" s="4"/>
      <c r="TYG142" s="4"/>
      <c r="TYH142" s="4"/>
      <c r="TYI142" s="4"/>
      <c r="TYJ142" s="4"/>
      <c r="TYK142" s="4"/>
      <c r="TYL142" s="4"/>
      <c r="TYM142" s="4"/>
      <c r="TYN142" s="4"/>
      <c r="TYO142" s="4"/>
      <c r="TYP142" s="4"/>
      <c r="TYQ142" s="4"/>
      <c r="TYR142" s="4"/>
      <c r="TYS142" s="4"/>
      <c r="TYT142" s="4"/>
      <c r="TYU142" s="4"/>
      <c r="TYV142" s="4"/>
      <c r="TYW142" s="4"/>
      <c r="TYX142" s="4"/>
      <c r="TYY142" s="4"/>
      <c r="TYZ142" s="4"/>
      <c r="TZA142" s="4"/>
      <c r="TZB142" s="4"/>
      <c r="TZC142" s="4"/>
      <c r="TZD142" s="4"/>
      <c r="TZE142" s="4"/>
      <c r="TZF142" s="4"/>
      <c r="TZG142" s="4"/>
      <c r="TZH142" s="4"/>
      <c r="TZI142" s="4"/>
      <c r="TZJ142" s="4"/>
      <c r="TZK142" s="4"/>
      <c r="TZL142" s="4"/>
      <c r="TZM142" s="4"/>
      <c r="TZN142" s="4"/>
      <c r="TZO142" s="4"/>
      <c r="TZP142" s="4"/>
      <c r="TZQ142" s="4"/>
      <c r="TZR142" s="4"/>
      <c r="TZS142" s="4"/>
      <c r="TZT142" s="4"/>
      <c r="TZU142" s="4"/>
      <c r="TZV142" s="4"/>
      <c r="TZW142" s="4"/>
      <c r="TZX142" s="4"/>
      <c r="TZY142" s="4"/>
      <c r="TZZ142" s="4"/>
      <c r="UAA142" s="4"/>
      <c r="UAB142" s="4"/>
      <c r="UAC142" s="4"/>
      <c r="UAD142" s="4"/>
      <c r="UAE142" s="4"/>
      <c r="UAF142" s="4"/>
      <c r="UAG142" s="4"/>
      <c r="UAH142" s="4"/>
      <c r="UAI142" s="4"/>
      <c r="UAJ142" s="4"/>
      <c r="UAK142" s="4"/>
      <c r="UAL142" s="4"/>
      <c r="UAM142" s="4"/>
      <c r="UAN142" s="4"/>
      <c r="UAO142" s="4"/>
      <c r="UAP142" s="4"/>
      <c r="UAQ142" s="4"/>
      <c r="UAR142" s="4"/>
      <c r="UAS142" s="4"/>
      <c r="UAT142" s="4"/>
      <c r="UAU142" s="4"/>
      <c r="UAV142" s="4"/>
      <c r="UAW142" s="4"/>
      <c r="UAX142" s="4"/>
      <c r="UAY142" s="4"/>
      <c r="UAZ142" s="4"/>
      <c r="UBA142" s="4"/>
      <c r="UBB142" s="4"/>
      <c r="UBC142" s="4"/>
      <c r="UBD142" s="4"/>
      <c r="UBE142" s="4"/>
      <c r="UBF142" s="4"/>
      <c r="UBG142" s="4"/>
      <c r="UBH142" s="4"/>
      <c r="UBI142" s="4"/>
      <c r="UBJ142" s="4"/>
      <c r="UBK142" s="4"/>
      <c r="UBL142" s="4"/>
      <c r="UBM142" s="4"/>
      <c r="UBN142" s="4"/>
      <c r="UBO142" s="4"/>
      <c r="UBP142" s="4"/>
      <c r="UBQ142" s="4"/>
      <c r="UBR142" s="4"/>
      <c r="UBS142" s="4"/>
      <c r="UBT142" s="4"/>
      <c r="UBU142" s="4"/>
      <c r="UBV142" s="4"/>
      <c r="UBW142" s="4"/>
      <c r="UBX142" s="4"/>
      <c r="UBY142" s="4"/>
      <c r="UBZ142" s="4"/>
      <c r="UCA142" s="4"/>
      <c r="UCB142" s="4"/>
      <c r="UCC142" s="4"/>
      <c r="UCD142" s="4"/>
      <c r="UCE142" s="4"/>
      <c r="UCF142" s="4"/>
      <c r="UCG142" s="4"/>
      <c r="UCH142" s="4"/>
      <c r="UCI142" s="4"/>
      <c r="UCJ142" s="4"/>
      <c r="UCK142" s="4"/>
      <c r="UCL142" s="4"/>
      <c r="UCM142" s="4"/>
      <c r="UCN142" s="4"/>
      <c r="UCO142" s="4"/>
      <c r="UCP142" s="4"/>
      <c r="UCQ142" s="78"/>
      <c r="UCR142" s="78"/>
      <c r="UCS142" s="78"/>
      <c r="UCT142" s="78"/>
      <c r="UCU142" s="78"/>
      <c r="UCV142" s="78"/>
      <c r="UCW142" s="4"/>
      <c r="UCX142" s="4"/>
      <c r="UCY142" s="4"/>
      <c r="UCZ142" s="4"/>
      <c r="UDA142" s="4"/>
      <c r="UDB142" s="4"/>
      <c r="UDC142" s="4"/>
      <c r="UDD142" s="4"/>
      <c r="UDE142" s="4"/>
      <c r="UDF142" s="4"/>
      <c r="UDG142" s="4"/>
      <c r="UDH142" s="4"/>
      <c r="UDI142" s="4"/>
      <c r="UDJ142" s="4"/>
      <c r="UDK142" s="4"/>
      <c r="UDL142" s="4"/>
      <c r="UDM142" s="4"/>
      <c r="UDN142" s="4"/>
      <c r="UDO142" s="4"/>
      <c r="UDP142" s="4"/>
      <c r="UDQ142" s="4"/>
      <c r="UDR142" s="4"/>
      <c r="UDS142" s="4"/>
      <c r="UDT142" s="4"/>
      <c r="UDU142" s="4"/>
      <c r="UDV142" s="4"/>
      <c r="UDW142" s="4"/>
      <c r="UDX142" s="4"/>
      <c r="UDY142" s="4"/>
      <c r="UDZ142" s="4"/>
      <c r="UEA142" s="4"/>
      <c r="UEB142" s="4"/>
      <c r="UEC142" s="4"/>
      <c r="UED142" s="4"/>
      <c r="UEE142" s="4"/>
      <c r="UEF142" s="4"/>
      <c r="UEG142" s="4"/>
      <c r="UEH142" s="4"/>
      <c r="UEI142" s="4"/>
      <c r="UEJ142" s="4"/>
      <c r="UEK142" s="4"/>
      <c r="UEL142" s="4"/>
      <c r="UEM142" s="4"/>
      <c r="UEN142" s="4"/>
      <c r="UEO142" s="4"/>
      <c r="UEP142" s="4"/>
      <c r="UEQ142" s="4"/>
      <c r="UER142" s="4"/>
      <c r="UES142" s="4"/>
      <c r="UET142" s="4"/>
      <c r="UEU142" s="4"/>
      <c r="UEV142" s="4"/>
      <c r="UEW142" s="4"/>
      <c r="UEX142" s="4"/>
      <c r="UEY142" s="4"/>
      <c r="UEZ142" s="4"/>
      <c r="UFA142" s="4"/>
      <c r="UFB142" s="4"/>
      <c r="UFC142" s="4"/>
      <c r="UFD142" s="4"/>
      <c r="UFE142" s="4"/>
      <c r="UFF142" s="4"/>
      <c r="UFG142" s="4"/>
      <c r="UFH142" s="4"/>
      <c r="UFI142" s="4"/>
      <c r="UFJ142" s="4"/>
      <c r="UFK142" s="4"/>
      <c r="UFL142" s="4"/>
      <c r="UFM142" s="4"/>
      <c r="UFN142" s="4"/>
      <c r="UFO142" s="4"/>
      <c r="UFP142" s="4"/>
      <c r="UFQ142" s="4"/>
      <c r="UFR142" s="4"/>
      <c r="UFS142" s="4"/>
      <c r="UFT142" s="4"/>
      <c r="UFU142" s="4"/>
      <c r="UFV142" s="4"/>
      <c r="UFW142" s="4"/>
      <c r="UFX142" s="4"/>
      <c r="UFY142" s="4"/>
      <c r="UFZ142" s="4"/>
      <c r="UGA142" s="4"/>
      <c r="UGB142" s="4"/>
      <c r="UGC142" s="4"/>
      <c r="UGD142" s="4"/>
      <c r="UGE142" s="4"/>
      <c r="UGF142" s="4"/>
      <c r="UGG142" s="4"/>
      <c r="UGH142" s="4"/>
      <c r="UGI142" s="4"/>
      <c r="UGJ142" s="4"/>
      <c r="UGK142" s="4"/>
      <c r="UGL142" s="4"/>
      <c r="UGM142" s="4"/>
      <c r="UGN142" s="4"/>
      <c r="UGO142" s="4"/>
      <c r="UGP142" s="4"/>
      <c r="UGQ142" s="4"/>
      <c r="UGR142" s="4"/>
      <c r="UGS142" s="4"/>
      <c r="UGT142" s="4"/>
      <c r="UGU142" s="4"/>
      <c r="UGV142" s="4"/>
      <c r="UGW142" s="4"/>
      <c r="UGX142" s="4"/>
      <c r="UGY142" s="4"/>
      <c r="UGZ142" s="4"/>
      <c r="UHA142" s="4"/>
      <c r="UHB142" s="4"/>
      <c r="UHC142" s="4"/>
      <c r="UHD142" s="4"/>
      <c r="UHE142" s="4"/>
      <c r="UHF142" s="4"/>
      <c r="UHG142" s="4"/>
      <c r="UHH142" s="4"/>
      <c r="UHI142" s="4"/>
      <c r="UHJ142" s="4"/>
      <c r="UHK142" s="4"/>
      <c r="UHL142" s="4"/>
      <c r="UHM142" s="4"/>
      <c r="UHN142" s="4"/>
      <c r="UHO142" s="4"/>
      <c r="UHP142" s="4"/>
      <c r="UHQ142" s="4"/>
      <c r="UHR142" s="4"/>
      <c r="UHS142" s="4"/>
      <c r="UHT142" s="4"/>
      <c r="UHU142" s="4"/>
      <c r="UHV142" s="4"/>
      <c r="UHW142" s="4"/>
      <c r="UHX142" s="4"/>
      <c r="UHY142" s="4"/>
      <c r="UHZ142" s="4"/>
      <c r="UIA142" s="4"/>
      <c r="UIB142" s="4"/>
      <c r="UIC142" s="4"/>
      <c r="UID142" s="4"/>
      <c r="UIE142" s="4"/>
      <c r="UIF142" s="4"/>
      <c r="UIG142" s="4"/>
      <c r="UIH142" s="4"/>
      <c r="UII142" s="4"/>
      <c r="UIJ142" s="4"/>
      <c r="UIK142" s="4"/>
      <c r="UIL142" s="4"/>
      <c r="UIM142" s="4"/>
      <c r="UIN142" s="4"/>
      <c r="UIO142" s="4"/>
      <c r="UIP142" s="4"/>
      <c r="UIQ142" s="4"/>
      <c r="UIR142" s="4"/>
      <c r="UIS142" s="4"/>
      <c r="UIT142" s="4"/>
      <c r="UIU142" s="4"/>
      <c r="UIV142" s="4"/>
      <c r="UIW142" s="4"/>
      <c r="UIX142" s="4"/>
      <c r="UIY142" s="4"/>
      <c r="UIZ142" s="4"/>
      <c r="UJA142" s="4"/>
      <c r="UJB142" s="4"/>
      <c r="UJC142" s="4"/>
      <c r="UJD142" s="4"/>
      <c r="UJE142" s="4"/>
      <c r="UJF142" s="4"/>
      <c r="UJG142" s="4"/>
      <c r="UJH142" s="4"/>
      <c r="UJI142" s="4"/>
      <c r="UJJ142" s="4"/>
      <c r="UJK142" s="4"/>
      <c r="UJL142" s="4"/>
      <c r="UJM142" s="4"/>
      <c r="UJN142" s="4"/>
      <c r="UJO142" s="4"/>
      <c r="UJP142" s="4"/>
      <c r="UJQ142" s="4"/>
      <c r="UJR142" s="4"/>
      <c r="UJS142" s="4"/>
      <c r="UJT142" s="4"/>
      <c r="UJU142" s="4"/>
      <c r="UJV142" s="4"/>
      <c r="UJW142" s="4"/>
      <c r="UJX142" s="4"/>
      <c r="UJY142" s="4"/>
      <c r="UJZ142" s="4"/>
      <c r="UKA142" s="4"/>
      <c r="UKB142" s="4"/>
      <c r="UKC142" s="4"/>
      <c r="UKD142" s="4"/>
      <c r="UKE142" s="4"/>
      <c r="UKF142" s="4"/>
      <c r="UKG142" s="4"/>
      <c r="UKH142" s="4"/>
      <c r="UKI142" s="4"/>
      <c r="UKJ142" s="4"/>
      <c r="UKK142" s="4"/>
      <c r="UKL142" s="4"/>
      <c r="UKM142" s="4"/>
      <c r="UKN142" s="4"/>
      <c r="UKO142" s="4"/>
      <c r="UKP142" s="4"/>
      <c r="UKQ142" s="4"/>
      <c r="UKR142" s="4"/>
      <c r="UKS142" s="4"/>
      <c r="UKT142" s="4"/>
      <c r="UKU142" s="4"/>
      <c r="UKV142" s="4"/>
      <c r="UKW142" s="4"/>
      <c r="UKX142" s="4"/>
      <c r="UKY142" s="4"/>
      <c r="UKZ142" s="4"/>
      <c r="ULA142" s="4"/>
      <c r="ULB142" s="4"/>
      <c r="ULC142" s="4"/>
      <c r="ULD142" s="4"/>
      <c r="ULE142" s="4"/>
      <c r="ULF142" s="4"/>
      <c r="ULG142" s="4"/>
      <c r="ULH142" s="4"/>
      <c r="ULI142" s="4"/>
      <c r="ULJ142" s="4"/>
      <c r="ULK142" s="4"/>
      <c r="ULL142" s="4"/>
      <c r="ULM142" s="4"/>
      <c r="ULN142" s="4"/>
      <c r="ULO142" s="4"/>
      <c r="ULP142" s="4"/>
      <c r="ULQ142" s="4"/>
      <c r="ULR142" s="4"/>
      <c r="ULS142" s="4"/>
      <c r="ULT142" s="4"/>
      <c r="ULU142" s="4"/>
      <c r="ULV142" s="4"/>
      <c r="ULW142" s="4"/>
      <c r="ULX142" s="4"/>
      <c r="ULY142" s="4"/>
      <c r="ULZ142" s="4"/>
      <c r="UMA142" s="4"/>
      <c r="UMB142" s="4"/>
      <c r="UMC142" s="4"/>
      <c r="UMD142" s="4"/>
      <c r="UME142" s="4"/>
      <c r="UMF142" s="4"/>
      <c r="UMG142" s="4"/>
      <c r="UMH142" s="4"/>
      <c r="UMI142" s="4"/>
      <c r="UMJ142" s="4"/>
      <c r="UMK142" s="4"/>
      <c r="UML142" s="4"/>
      <c r="UMM142" s="78"/>
      <c r="UMN142" s="78"/>
      <c r="UMO142" s="78"/>
      <c r="UMP142" s="78"/>
      <c r="UMQ142" s="78"/>
      <c r="UMR142" s="78"/>
      <c r="UMS142" s="4"/>
      <c r="UMT142" s="4"/>
      <c r="UMU142" s="4"/>
      <c r="UMV142" s="4"/>
      <c r="UMW142" s="4"/>
      <c r="UMX142" s="4"/>
      <c r="UMY142" s="4"/>
      <c r="UMZ142" s="4"/>
      <c r="UNA142" s="4"/>
      <c r="UNB142" s="4"/>
      <c r="UNC142" s="4"/>
      <c r="UND142" s="4"/>
      <c r="UNE142" s="4"/>
      <c r="UNF142" s="4"/>
      <c r="UNG142" s="4"/>
      <c r="UNH142" s="4"/>
      <c r="UNI142" s="4"/>
      <c r="UNJ142" s="4"/>
      <c r="UNK142" s="4"/>
      <c r="UNL142" s="4"/>
      <c r="UNM142" s="4"/>
      <c r="UNN142" s="4"/>
      <c r="UNO142" s="4"/>
      <c r="UNP142" s="4"/>
      <c r="UNQ142" s="4"/>
      <c r="UNR142" s="4"/>
      <c r="UNS142" s="4"/>
      <c r="UNT142" s="4"/>
      <c r="UNU142" s="4"/>
      <c r="UNV142" s="4"/>
      <c r="UNW142" s="4"/>
      <c r="UNX142" s="4"/>
      <c r="UNY142" s="4"/>
      <c r="UNZ142" s="4"/>
      <c r="UOA142" s="4"/>
      <c r="UOB142" s="4"/>
      <c r="UOC142" s="4"/>
      <c r="UOD142" s="4"/>
      <c r="UOE142" s="4"/>
      <c r="UOF142" s="4"/>
      <c r="UOG142" s="4"/>
      <c r="UOH142" s="4"/>
      <c r="UOI142" s="4"/>
      <c r="UOJ142" s="4"/>
      <c r="UOK142" s="4"/>
      <c r="UOL142" s="4"/>
      <c r="UOM142" s="4"/>
      <c r="UON142" s="4"/>
      <c r="UOO142" s="4"/>
      <c r="UOP142" s="4"/>
      <c r="UOQ142" s="4"/>
      <c r="UOR142" s="4"/>
      <c r="UOS142" s="4"/>
      <c r="UOT142" s="4"/>
      <c r="UOU142" s="4"/>
      <c r="UOV142" s="4"/>
      <c r="UOW142" s="4"/>
      <c r="UOX142" s="4"/>
      <c r="UOY142" s="4"/>
      <c r="UOZ142" s="4"/>
      <c r="UPA142" s="4"/>
      <c r="UPB142" s="4"/>
      <c r="UPC142" s="4"/>
      <c r="UPD142" s="4"/>
      <c r="UPE142" s="4"/>
      <c r="UPF142" s="4"/>
      <c r="UPG142" s="4"/>
      <c r="UPH142" s="4"/>
      <c r="UPI142" s="4"/>
      <c r="UPJ142" s="4"/>
      <c r="UPK142" s="4"/>
      <c r="UPL142" s="4"/>
      <c r="UPM142" s="4"/>
      <c r="UPN142" s="4"/>
      <c r="UPO142" s="4"/>
      <c r="UPP142" s="4"/>
      <c r="UPQ142" s="4"/>
      <c r="UPR142" s="4"/>
      <c r="UPS142" s="4"/>
      <c r="UPT142" s="4"/>
      <c r="UPU142" s="4"/>
      <c r="UPV142" s="4"/>
      <c r="UPW142" s="4"/>
      <c r="UPX142" s="4"/>
      <c r="UPY142" s="4"/>
      <c r="UPZ142" s="4"/>
      <c r="UQA142" s="4"/>
      <c r="UQB142" s="4"/>
      <c r="UQC142" s="4"/>
      <c r="UQD142" s="4"/>
      <c r="UQE142" s="4"/>
      <c r="UQF142" s="4"/>
      <c r="UQG142" s="4"/>
      <c r="UQH142" s="4"/>
      <c r="UQI142" s="4"/>
      <c r="UQJ142" s="4"/>
      <c r="UQK142" s="4"/>
      <c r="UQL142" s="4"/>
      <c r="UQM142" s="4"/>
      <c r="UQN142" s="4"/>
      <c r="UQO142" s="4"/>
      <c r="UQP142" s="4"/>
      <c r="UQQ142" s="4"/>
      <c r="UQR142" s="4"/>
      <c r="UQS142" s="4"/>
      <c r="UQT142" s="4"/>
      <c r="UQU142" s="4"/>
      <c r="UQV142" s="4"/>
      <c r="UQW142" s="4"/>
      <c r="UQX142" s="4"/>
      <c r="UQY142" s="4"/>
      <c r="UQZ142" s="4"/>
      <c r="URA142" s="4"/>
      <c r="URB142" s="4"/>
      <c r="URC142" s="4"/>
      <c r="URD142" s="4"/>
      <c r="URE142" s="4"/>
      <c r="URF142" s="4"/>
      <c r="URG142" s="4"/>
      <c r="URH142" s="4"/>
      <c r="URI142" s="4"/>
      <c r="URJ142" s="4"/>
      <c r="URK142" s="4"/>
      <c r="URL142" s="4"/>
      <c r="URM142" s="4"/>
      <c r="URN142" s="4"/>
      <c r="URO142" s="4"/>
      <c r="URP142" s="4"/>
      <c r="URQ142" s="4"/>
      <c r="URR142" s="4"/>
      <c r="URS142" s="4"/>
      <c r="URT142" s="4"/>
      <c r="URU142" s="4"/>
      <c r="URV142" s="4"/>
      <c r="URW142" s="4"/>
      <c r="URX142" s="4"/>
      <c r="URY142" s="4"/>
      <c r="URZ142" s="4"/>
      <c r="USA142" s="4"/>
      <c r="USB142" s="4"/>
      <c r="USC142" s="4"/>
      <c r="USD142" s="4"/>
      <c r="USE142" s="4"/>
      <c r="USF142" s="4"/>
      <c r="USG142" s="4"/>
      <c r="USH142" s="4"/>
      <c r="USI142" s="4"/>
      <c r="USJ142" s="4"/>
      <c r="USK142" s="4"/>
      <c r="USL142" s="4"/>
      <c r="USM142" s="4"/>
      <c r="USN142" s="4"/>
      <c r="USO142" s="4"/>
      <c r="USP142" s="4"/>
      <c r="USQ142" s="4"/>
      <c r="USR142" s="4"/>
      <c r="USS142" s="4"/>
      <c r="UST142" s="4"/>
      <c r="USU142" s="4"/>
      <c r="USV142" s="4"/>
      <c r="USW142" s="4"/>
      <c r="USX142" s="4"/>
      <c r="USY142" s="4"/>
      <c r="USZ142" s="4"/>
      <c r="UTA142" s="4"/>
      <c r="UTB142" s="4"/>
      <c r="UTC142" s="4"/>
      <c r="UTD142" s="4"/>
      <c r="UTE142" s="4"/>
      <c r="UTF142" s="4"/>
      <c r="UTG142" s="4"/>
      <c r="UTH142" s="4"/>
      <c r="UTI142" s="4"/>
      <c r="UTJ142" s="4"/>
      <c r="UTK142" s="4"/>
      <c r="UTL142" s="4"/>
      <c r="UTM142" s="4"/>
      <c r="UTN142" s="4"/>
      <c r="UTO142" s="4"/>
      <c r="UTP142" s="4"/>
      <c r="UTQ142" s="4"/>
      <c r="UTR142" s="4"/>
      <c r="UTS142" s="4"/>
      <c r="UTT142" s="4"/>
      <c r="UTU142" s="4"/>
      <c r="UTV142" s="4"/>
      <c r="UTW142" s="4"/>
      <c r="UTX142" s="4"/>
      <c r="UTY142" s="4"/>
      <c r="UTZ142" s="4"/>
      <c r="UUA142" s="4"/>
      <c r="UUB142" s="4"/>
      <c r="UUC142" s="4"/>
      <c r="UUD142" s="4"/>
      <c r="UUE142" s="4"/>
      <c r="UUF142" s="4"/>
      <c r="UUG142" s="4"/>
      <c r="UUH142" s="4"/>
      <c r="UUI142" s="4"/>
      <c r="UUJ142" s="4"/>
      <c r="UUK142" s="4"/>
      <c r="UUL142" s="4"/>
      <c r="UUM142" s="4"/>
      <c r="UUN142" s="4"/>
      <c r="UUO142" s="4"/>
      <c r="UUP142" s="4"/>
      <c r="UUQ142" s="4"/>
      <c r="UUR142" s="4"/>
      <c r="UUS142" s="4"/>
      <c r="UUT142" s="4"/>
      <c r="UUU142" s="4"/>
      <c r="UUV142" s="4"/>
      <c r="UUW142" s="4"/>
      <c r="UUX142" s="4"/>
      <c r="UUY142" s="4"/>
      <c r="UUZ142" s="4"/>
      <c r="UVA142" s="4"/>
      <c r="UVB142" s="4"/>
      <c r="UVC142" s="4"/>
      <c r="UVD142" s="4"/>
      <c r="UVE142" s="4"/>
      <c r="UVF142" s="4"/>
      <c r="UVG142" s="4"/>
      <c r="UVH142" s="4"/>
      <c r="UVI142" s="4"/>
      <c r="UVJ142" s="4"/>
      <c r="UVK142" s="4"/>
      <c r="UVL142" s="4"/>
      <c r="UVM142" s="4"/>
      <c r="UVN142" s="4"/>
      <c r="UVO142" s="4"/>
      <c r="UVP142" s="4"/>
      <c r="UVQ142" s="4"/>
      <c r="UVR142" s="4"/>
      <c r="UVS142" s="4"/>
      <c r="UVT142" s="4"/>
      <c r="UVU142" s="4"/>
      <c r="UVV142" s="4"/>
      <c r="UVW142" s="4"/>
      <c r="UVX142" s="4"/>
      <c r="UVY142" s="4"/>
      <c r="UVZ142" s="4"/>
      <c r="UWA142" s="4"/>
      <c r="UWB142" s="4"/>
      <c r="UWC142" s="4"/>
      <c r="UWD142" s="4"/>
      <c r="UWE142" s="4"/>
      <c r="UWF142" s="4"/>
      <c r="UWG142" s="4"/>
      <c r="UWH142" s="4"/>
      <c r="UWI142" s="78"/>
      <c r="UWJ142" s="78"/>
      <c r="UWK142" s="78"/>
      <c r="UWL142" s="78"/>
      <c r="UWM142" s="78"/>
      <c r="UWN142" s="78"/>
      <c r="UWO142" s="4"/>
      <c r="UWP142" s="4"/>
      <c r="UWQ142" s="4"/>
      <c r="UWR142" s="4"/>
      <c r="UWS142" s="4"/>
      <c r="UWT142" s="4"/>
      <c r="UWU142" s="4"/>
      <c r="UWV142" s="4"/>
      <c r="UWW142" s="4"/>
      <c r="UWX142" s="4"/>
      <c r="UWY142" s="4"/>
      <c r="UWZ142" s="4"/>
      <c r="UXA142" s="4"/>
      <c r="UXB142" s="4"/>
      <c r="UXC142" s="4"/>
      <c r="UXD142" s="4"/>
      <c r="UXE142" s="4"/>
      <c r="UXF142" s="4"/>
      <c r="UXG142" s="4"/>
      <c r="UXH142" s="4"/>
      <c r="UXI142" s="4"/>
      <c r="UXJ142" s="4"/>
      <c r="UXK142" s="4"/>
      <c r="UXL142" s="4"/>
      <c r="UXM142" s="4"/>
      <c r="UXN142" s="4"/>
      <c r="UXO142" s="4"/>
      <c r="UXP142" s="4"/>
      <c r="UXQ142" s="4"/>
      <c r="UXR142" s="4"/>
      <c r="UXS142" s="4"/>
      <c r="UXT142" s="4"/>
      <c r="UXU142" s="4"/>
      <c r="UXV142" s="4"/>
      <c r="UXW142" s="4"/>
      <c r="UXX142" s="4"/>
      <c r="UXY142" s="4"/>
      <c r="UXZ142" s="4"/>
      <c r="UYA142" s="4"/>
      <c r="UYB142" s="4"/>
      <c r="UYC142" s="4"/>
      <c r="UYD142" s="4"/>
      <c r="UYE142" s="4"/>
      <c r="UYF142" s="4"/>
      <c r="UYG142" s="4"/>
      <c r="UYH142" s="4"/>
      <c r="UYI142" s="4"/>
      <c r="UYJ142" s="4"/>
      <c r="UYK142" s="4"/>
      <c r="UYL142" s="4"/>
      <c r="UYM142" s="4"/>
      <c r="UYN142" s="4"/>
      <c r="UYO142" s="4"/>
      <c r="UYP142" s="4"/>
      <c r="UYQ142" s="4"/>
      <c r="UYR142" s="4"/>
      <c r="UYS142" s="4"/>
      <c r="UYT142" s="4"/>
      <c r="UYU142" s="4"/>
      <c r="UYV142" s="4"/>
      <c r="UYW142" s="4"/>
      <c r="UYX142" s="4"/>
      <c r="UYY142" s="4"/>
      <c r="UYZ142" s="4"/>
      <c r="UZA142" s="4"/>
      <c r="UZB142" s="4"/>
      <c r="UZC142" s="4"/>
      <c r="UZD142" s="4"/>
      <c r="UZE142" s="4"/>
      <c r="UZF142" s="4"/>
      <c r="UZG142" s="4"/>
      <c r="UZH142" s="4"/>
      <c r="UZI142" s="4"/>
      <c r="UZJ142" s="4"/>
      <c r="UZK142" s="4"/>
      <c r="UZL142" s="4"/>
      <c r="UZM142" s="4"/>
      <c r="UZN142" s="4"/>
      <c r="UZO142" s="4"/>
      <c r="UZP142" s="4"/>
      <c r="UZQ142" s="4"/>
      <c r="UZR142" s="4"/>
      <c r="UZS142" s="4"/>
      <c r="UZT142" s="4"/>
      <c r="UZU142" s="4"/>
      <c r="UZV142" s="4"/>
      <c r="UZW142" s="4"/>
      <c r="UZX142" s="4"/>
      <c r="UZY142" s="4"/>
      <c r="UZZ142" s="4"/>
      <c r="VAA142" s="4"/>
      <c r="VAB142" s="4"/>
      <c r="VAC142" s="4"/>
      <c r="VAD142" s="4"/>
      <c r="VAE142" s="4"/>
      <c r="VAF142" s="4"/>
      <c r="VAG142" s="4"/>
      <c r="VAH142" s="4"/>
      <c r="VAI142" s="4"/>
      <c r="VAJ142" s="4"/>
      <c r="VAK142" s="4"/>
      <c r="VAL142" s="4"/>
      <c r="VAM142" s="4"/>
      <c r="VAN142" s="4"/>
      <c r="VAO142" s="4"/>
      <c r="VAP142" s="4"/>
      <c r="VAQ142" s="4"/>
      <c r="VAR142" s="4"/>
      <c r="VAS142" s="4"/>
      <c r="VAT142" s="4"/>
      <c r="VAU142" s="4"/>
      <c r="VAV142" s="4"/>
      <c r="VAW142" s="4"/>
      <c r="VAX142" s="4"/>
      <c r="VAY142" s="4"/>
      <c r="VAZ142" s="4"/>
      <c r="VBA142" s="4"/>
      <c r="VBB142" s="4"/>
      <c r="VBC142" s="4"/>
      <c r="VBD142" s="4"/>
      <c r="VBE142" s="4"/>
      <c r="VBF142" s="4"/>
      <c r="VBG142" s="4"/>
      <c r="VBH142" s="4"/>
      <c r="VBI142" s="4"/>
      <c r="VBJ142" s="4"/>
      <c r="VBK142" s="4"/>
      <c r="VBL142" s="4"/>
      <c r="VBM142" s="4"/>
      <c r="VBN142" s="4"/>
      <c r="VBO142" s="4"/>
      <c r="VBP142" s="4"/>
      <c r="VBQ142" s="4"/>
      <c r="VBR142" s="4"/>
      <c r="VBS142" s="4"/>
      <c r="VBT142" s="4"/>
      <c r="VBU142" s="4"/>
      <c r="VBV142" s="4"/>
      <c r="VBW142" s="4"/>
      <c r="VBX142" s="4"/>
      <c r="VBY142" s="4"/>
      <c r="VBZ142" s="4"/>
      <c r="VCA142" s="4"/>
      <c r="VCB142" s="4"/>
      <c r="VCC142" s="4"/>
      <c r="VCD142" s="4"/>
      <c r="VCE142" s="4"/>
      <c r="VCF142" s="4"/>
      <c r="VCG142" s="4"/>
      <c r="VCH142" s="4"/>
      <c r="VCI142" s="4"/>
      <c r="VCJ142" s="4"/>
      <c r="VCK142" s="4"/>
      <c r="VCL142" s="4"/>
      <c r="VCM142" s="4"/>
      <c r="VCN142" s="4"/>
      <c r="VCO142" s="4"/>
      <c r="VCP142" s="4"/>
      <c r="VCQ142" s="4"/>
      <c r="VCR142" s="4"/>
      <c r="VCS142" s="4"/>
      <c r="VCT142" s="4"/>
      <c r="VCU142" s="4"/>
      <c r="VCV142" s="4"/>
      <c r="VCW142" s="4"/>
      <c r="VCX142" s="4"/>
      <c r="VCY142" s="4"/>
      <c r="VCZ142" s="4"/>
      <c r="VDA142" s="4"/>
      <c r="VDB142" s="4"/>
      <c r="VDC142" s="4"/>
      <c r="VDD142" s="4"/>
      <c r="VDE142" s="4"/>
      <c r="VDF142" s="4"/>
      <c r="VDG142" s="4"/>
      <c r="VDH142" s="4"/>
      <c r="VDI142" s="4"/>
      <c r="VDJ142" s="4"/>
      <c r="VDK142" s="4"/>
      <c r="VDL142" s="4"/>
      <c r="VDM142" s="4"/>
      <c r="VDN142" s="4"/>
      <c r="VDO142" s="4"/>
      <c r="VDP142" s="4"/>
      <c r="VDQ142" s="4"/>
      <c r="VDR142" s="4"/>
      <c r="VDS142" s="4"/>
      <c r="VDT142" s="4"/>
      <c r="VDU142" s="4"/>
      <c r="VDV142" s="4"/>
      <c r="VDW142" s="4"/>
      <c r="VDX142" s="4"/>
      <c r="VDY142" s="4"/>
      <c r="VDZ142" s="4"/>
      <c r="VEA142" s="4"/>
      <c r="VEB142" s="4"/>
      <c r="VEC142" s="4"/>
      <c r="VED142" s="4"/>
      <c r="VEE142" s="4"/>
      <c r="VEF142" s="4"/>
      <c r="VEG142" s="4"/>
      <c r="VEH142" s="4"/>
      <c r="VEI142" s="4"/>
      <c r="VEJ142" s="4"/>
      <c r="VEK142" s="4"/>
      <c r="VEL142" s="4"/>
      <c r="VEM142" s="4"/>
      <c r="VEN142" s="4"/>
      <c r="VEO142" s="4"/>
      <c r="VEP142" s="4"/>
      <c r="VEQ142" s="4"/>
      <c r="VER142" s="4"/>
      <c r="VES142" s="4"/>
      <c r="VET142" s="4"/>
      <c r="VEU142" s="4"/>
      <c r="VEV142" s="4"/>
      <c r="VEW142" s="4"/>
      <c r="VEX142" s="4"/>
      <c r="VEY142" s="4"/>
      <c r="VEZ142" s="4"/>
      <c r="VFA142" s="4"/>
      <c r="VFB142" s="4"/>
      <c r="VFC142" s="4"/>
      <c r="VFD142" s="4"/>
      <c r="VFE142" s="4"/>
      <c r="VFF142" s="4"/>
      <c r="VFG142" s="4"/>
      <c r="VFH142" s="4"/>
      <c r="VFI142" s="4"/>
      <c r="VFJ142" s="4"/>
      <c r="VFK142" s="4"/>
      <c r="VFL142" s="4"/>
      <c r="VFM142" s="4"/>
      <c r="VFN142" s="4"/>
      <c r="VFO142" s="4"/>
      <c r="VFP142" s="4"/>
      <c r="VFQ142" s="4"/>
      <c r="VFR142" s="4"/>
      <c r="VFS142" s="4"/>
      <c r="VFT142" s="4"/>
      <c r="VFU142" s="4"/>
      <c r="VFV142" s="4"/>
      <c r="VFW142" s="4"/>
      <c r="VFX142" s="4"/>
      <c r="VFY142" s="4"/>
      <c r="VFZ142" s="4"/>
      <c r="VGA142" s="4"/>
      <c r="VGB142" s="4"/>
      <c r="VGC142" s="4"/>
      <c r="VGD142" s="4"/>
      <c r="VGE142" s="78"/>
      <c r="VGF142" s="78"/>
      <c r="VGG142" s="78"/>
      <c r="VGH142" s="78"/>
      <c r="VGI142" s="78"/>
      <c r="VGJ142" s="78"/>
      <c r="VGK142" s="4"/>
      <c r="VGL142" s="4"/>
      <c r="VGM142" s="4"/>
      <c r="VGN142" s="4"/>
      <c r="VGO142" s="4"/>
      <c r="VGP142" s="4"/>
      <c r="VGQ142" s="4"/>
      <c r="VGR142" s="4"/>
      <c r="VGS142" s="4"/>
      <c r="VGT142" s="4"/>
      <c r="VGU142" s="4"/>
      <c r="VGV142" s="4"/>
      <c r="VGW142" s="4"/>
      <c r="VGX142" s="4"/>
      <c r="VGY142" s="4"/>
      <c r="VGZ142" s="4"/>
      <c r="VHA142" s="4"/>
      <c r="VHB142" s="4"/>
      <c r="VHC142" s="4"/>
      <c r="VHD142" s="4"/>
      <c r="VHE142" s="4"/>
      <c r="VHF142" s="4"/>
      <c r="VHG142" s="4"/>
      <c r="VHH142" s="4"/>
      <c r="VHI142" s="4"/>
      <c r="VHJ142" s="4"/>
      <c r="VHK142" s="4"/>
      <c r="VHL142" s="4"/>
      <c r="VHM142" s="4"/>
      <c r="VHN142" s="4"/>
      <c r="VHO142" s="4"/>
      <c r="VHP142" s="4"/>
      <c r="VHQ142" s="4"/>
      <c r="VHR142" s="4"/>
      <c r="VHS142" s="4"/>
      <c r="VHT142" s="4"/>
      <c r="VHU142" s="4"/>
      <c r="VHV142" s="4"/>
      <c r="VHW142" s="4"/>
      <c r="VHX142" s="4"/>
      <c r="VHY142" s="4"/>
      <c r="VHZ142" s="4"/>
      <c r="VIA142" s="4"/>
      <c r="VIB142" s="4"/>
      <c r="VIC142" s="4"/>
      <c r="VID142" s="4"/>
      <c r="VIE142" s="4"/>
      <c r="VIF142" s="4"/>
      <c r="VIG142" s="4"/>
      <c r="VIH142" s="4"/>
      <c r="VII142" s="4"/>
      <c r="VIJ142" s="4"/>
      <c r="VIK142" s="4"/>
      <c r="VIL142" s="4"/>
      <c r="VIM142" s="4"/>
      <c r="VIN142" s="4"/>
      <c r="VIO142" s="4"/>
      <c r="VIP142" s="4"/>
      <c r="VIQ142" s="4"/>
      <c r="VIR142" s="4"/>
      <c r="VIS142" s="4"/>
      <c r="VIT142" s="4"/>
      <c r="VIU142" s="4"/>
      <c r="VIV142" s="4"/>
      <c r="VIW142" s="4"/>
      <c r="VIX142" s="4"/>
      <c r="VIY142" s="4"/>
      <c r="VIZ142" s="4"/>
      <c r="VJA142" s="4"/>
      <c r="VJB142" s="4"/>
      <c r="VJC142" s="4"/>
      <c r="VJD142" s="4"/>
      <c r="VJE142" s="4"/>
      <c r="VJF142" s="4"/>
      <c r="VJG142" s="4"/>
      <c r="VJH142" s="4"/>
      <c r="VJI142" s="4"/>
      <c r="VJJ142" s="4"/>
      <c r="VJK142" s="4"/>
      <c r="VJL142" s="4"/>
      <c r="VJM142" s="4"/>
      <c r="VJN142" s="4"/>
      <c r="VJO142" s="4"/>
      <c r="VJP142" s="4"/>
      <c r="VJQ142" s="4"/>
      <c r="VJR142" s="4"/>
      <c r="VJS142" s="4"/>
      <c r="VJT142" s="4"/>
      <c r="VJU142" s="4"/>
      <c r="VJV142" s="4"/>
      <c r="VJW142" s="4"/>
      <c r="VJX142" s="4"/>
      <c r="VJY142" s="4"/>
      <c r="VJZ142" s="4"/>
      <c r="VKA142" s="4"/>
      <c r="VKB142" s="4"/>
      <c r="VKC142" s="4"/>
      <c r="VKD142" s="4"/>
      <c r="VKE142" s="4"/>
      <c r="VKF142" s="4"/>
      <c r="VKG142" s="4"/>
      <c r="VKH142" s="4"/>
      <c r="VKI142" s="4"/>
      <c r="VKJ142" s="4"/>
      <c r="VKK142" s="4"/>
      <c r="VKL142" s="4"/>
      <c r="VKM142" s="4"/>
      <c r="VKN142" s="4"/>
      <c r="VKO142" s="4"/>
      <c r="VKP142" s="4"/>
      <c r="VKQ142" s="4"/>
      <c r="VKR142" s="4"/>
      <c r="VKS142" s="4"/>
      <c r="VKT142" s="4"/>
      <c r="VKU142" s="4"/>
      <c r="VKV142" s="4"/>
      <c r="VKW142" s="4"/>
      <c r="VKX142" s="4"/>
      <c r="VKY142" s="4"/>
      <c r="VKZ142" s="4"/>
      <c r="VLA142" s="4"/>
      <c r="VLB142" s="4"/>
      <c r="VLC142" s="4"/>
      <c r="VLD142" s="4"/>
      <c r="VLE142" s="4"/>
      <c r="VLF142" s="4"/>
      <c r="VLG142" s="4"/>
      <c r="VLH142" s="4"/>
      <c r="VLI142" s="4"/>
      <c r="VLJ142" s="4"/>
      <c r="VLK142" s="4"/>
      <c r="VLL142" s="4"/>
      <c r="VLM142" s="4"/>
      <c r="VLN142" s="4"/>
      <c r="VLO142" s="4"/>
      <c r="VLP142" s="4"/>
      <c r="VLQ142" s="4"/>
      <c r="VLR142" s="4"/>
      <c r="VLS142" s="4"/>
      <c r="VLT142" s="4"/>
      <c r="VLU142" s="4"/>
      <c r="VLV142" s="4"/>
      <c r="VLW142" s="4"/>
      <c r="VLX142" s="4"/>
      <c r="VLY142" s="4"/>
      <c r="VLZ142" s="4"/>
      <c r="VMA142" s="4"/>
      <c r="VMB142" s="4"/>
      <c r="VMC142" s="4"/>
      <c r="VMD142" s="4"/>
      <c r="VME142" s="4"/>
      <c r="VMF142" s="4"/>
      <c r="VMG142" s="4"/>
      <c r="VMH142" s="4"/>
      <c r="VMI142" s="4"/>
      <c r="VMJ142" s="4"/>
      <c r="VMK142" s="4"/>
      <c r="VML142" s="4"/>
      <c r="VMM142" s="4"/>
      <c r="VMN142" s="4"/>
      <c r="VMO142" s="4"/>
      <c r="VMP142" s="4"/>
      <c r="VMQ142" s="4"/>
      <c r="VMR142" s="4"/>
      <c r="VMS142" s="4"/>
      <c r="VMT142" s="4"/>
      <c r="VMU142" s="4"/>
      <c r="VMV142" s="4"/>
      <c r="VMW142" s="4"/>
      <c r="VMX142" s="4"/>
      <c r="VMY142" s="4"/>
      <c r="VMZ142" s="4"/>
      <c r="VNA142" s="4"/>
      <c r="VNB142" s="4"/>
      <c r="VNC142" s="4"/>
      <c r="VND142" s="4"/>
      <c r="VNE142" s="4"/>
      <c r="VNF142" s="4"/>
      <c r="VNG142" s="4"/>
      <c r="VNH142" s="4"/>
      <c r="VNI142" s="4"/>
      <c r="VNJ142" s="4"/>
      <c r="VNK142" s="4"/>
      <c r="VNL142" s="4"/>
      <c r="VNM142" s="4"/>
      <c r="VNN142" s="4"/>
      <c r="VNO142" s="4"/>
      <c r="VNP142" s="4"/>
      <c r="VNQ142" s="4"/>
      <c r="VNR142" s="4"/>
      <c r="VNS142" s="4"/>
      <c r="VNT142" s="4"/>
      <c r="VNU142" s="4"/>
      <c r="VNV142" s="4"/>
      <c r="VNW142" s="4"/>
      <c r="VNX142" s="4"/>
      <c r="VNY142" s="4"/>
      <c r="VNZ142" s="4"/>
      <c r="VOA142" s="4"/>
      <c r="VOB142" s="4"/>
      <c r="VOC142" s="4"/>
      <c r="VOD142" s="4"/>
      <c r="VOE142" s="4"/>
      <c r="VOF142" s="4"/>
      <c r="VOG142" s="4"/>
      <c r="VOH142" s="4"/>
      <c r="VOI142" s="4"/>
      <c r="VOJ142" s="4"/>
      <c r="VOK142" s="4"/>
      <c r="VOL142" s="4"/>
      <c r="VOM142" s="4"/>
      <c r="VON142" s="4"/>
      <c r="VOO142" s="4"/>
      <c r="VOP142" s="4"/>
      <c r="VOQ142" s="4"/>
      <c r="VOR142" s="4"/>
      <c r="VOS142" s="4"/>
      <c r="VOT142" s="4"/>
      <c r="VOU142" s="4"/>
      <c r="VOV142" s="4"/>
      <c r="VOW142" s="4"/>
      <c r="VOX142" s="4"/>
      <c r="VOY142" s="4"/>
      <c r="VOZ142" s="4"/>
      <c r="VPA142" s="4"/>
      <c r="VPB142" s="4"/>
      <c r="VPC142" s="4"/>
      <c r="VPD142" s="4"/>
      <c r="VPE142" s="4"/>
      <c r="VPF142" s="4"/>
      <c r="VPG142" s="4"/>
      <c r="VPH142" s="4"/>
      <c r="VPI142" s="4"/>
      <c r="VPJ142" s="4"/>
      <c r="VPK142" s="4"/>
      <c r="VPL142" s="4"/>
      <c r="VPM142" s="4"/>
      <c r="VPN142" s="4"/>
      <c r="VPO142" s="4"/>
      <c r="VPP142" s="4"/>
      <c r="VPQ142" s="4"/>
      <c r="VPR142" s="4"/>
      <c r="VPS142" s="4"/>
      <c r="VPT142" s="4"/>
      <c r="VPU142" s="4"/>
      <c r="VPV142" s="4"/>
      <c r="VPW142" s="4"/>
      <c r="VPX142" s="4"/>
      <c r="VPY142" s="4"/>
      <c r="VPZ142" s="4"/>
      <c r="VQA142" s="78"/>
      <c r="VQB142" s="78"/>
      <c r="VQC142" s="78"/>
      <c r="VQD142" s="78"/>
      <c r="VQE142" s="78"/>
      <c r="VQF142" s="78"/>
      <c r="VQG142" s="4"/>
      <c r="VQH142" s="4"/>
      <c r="VQI142" s="4"/>
      <c r="VQJ142" s="4"/>
      <c r="VQK142" s="4"/>
      <c r="VQL142" s="4"/>
      <c r="VQM142" s="4"/>
      <c r="VQN142" s="4"/>
      <c r="VQO142" s="4"/>
      <c r="VQP142" s="4"/>
      <c r="VQQ142" s="4"/>
      <c r="VQR142" s="4"/>
      <c r="VQS142" s="4"/>
      <c r="VQT142" s="4"/>
      <c r="VQU142" s="4"/>
      <c r="VQV142" s="4"/>
      <c r="VQW142" s="4"/>
      <c r="VQX142" s="4"/>
      <c r="VQY142" s="4"/>
      <c r="VQZ142" s="4"/>
      <c r="VRA142" s="4"/>
      <c r="VRB142" s="4"/>
      <c r="VRC142" s="4"/>
      <c r="VRD142" s="4"/>
      <c r="VRE142" s="4"/>
      <c r="VRF142" s="4"/>
      <c r="VRG142" s="4"/>
      <c r="VRH142" s="4"/>
      <c r="VRI142" s="4"/>
      <c r="VRJ142" s="4"/>
      <c r="VRK142" s="4"/>
      <c r="VRL142" s="4"/>
      <c r="VRM142" s="4"/>
      <c r="VRN142" s="4"/>
      <c r="VRO142" s="4"/>
      <c r="VRP142" s="4"/>
      <c r="VRQ142" s="4"/>
      <c r="VRR142" s="4"/>
      <c r="VRS142" s="4"/>
      <c r="VRT142" s="4"/>
      <c r="VRU142" s="4"/>
      <c r="VRV142" s="4"/>
      <c r="VRW142" s="4"/>
      <c r="VRX142" s="4"/>
      <c r="VRY142" s="4"/>
      <c r="VRZ142" s="4"/>
      <c r="VSA142" s="4"/>
      <c r="VSB142" s="4"/>
      <c r="VSC142" s="4"/>
      <c r="VSD142" s="4"/>
      <c r="VSE142" s="4"/>
      <c r="VSF142" s="4"/>
      <c r="VSG142" s="4"/>
      <c r="VSH142" s="4"/>
      <c r="VSI142" s="4"/>
      <c r="VSJ142" s="4"/>
      <c r="VSK142" s="4"/>
      <c r="VSL142" s="4"/>
      <c r="VSM142" s="4"/>
      <c r="VSN142" s="4"/>
      <c r="VSO142" s="4"/>
      <c r="VSP142" s="4"/>
      <c r="VSQ142" s="4"/>
      <c r="VSR142" s="4"/>
      <c r="VSS142" s="4"/>
      <c r="VST142" s="4"/>
      <c r="VSU142" s="4"/>
      <c r="VSV142" s="4"/>
      <c r="VSW142" s="4"/>
      <c r="VSX142" s="4"/>
      <c r="VSY142" s="4"/>
      <c r="VSZ142" s="4"/>
      <c r="VTA142" s="4"/>
      <c r="VTB142" s="4"/>
      <c r="VTC142" s="4"/>
      <c r="VTD142" s="4"/>
      <c r="VTE142" s="4"/>
      <c r="VTF142" s="4"/>
      <c r="VTG142" s="4"/>
      <c r="VTH142" s="4"/>
      <c r="VTI142" s="4"/>
      <c r="VTJ142" s="4"/>
      <c r="VTK142" s="4"/>
      <c r="VTL142" s="4"/>
      <c r="VTM142" s="4"/>
      <c r="VTN142" s="4"/>
      <c r="VTO142" s="4"/>
      <c r="VTP142" s="4"/>
      <c r="VTQ142" s="4"/>
      <c r="VTR142" s="4"/>
      <c r="VTS142" s="4"/>
      <c r="VTT142" s="4"/>
      <c r="VTU142" s="4"/>
      <c r="VTV142" s="4"/>
      <c r="VTW142" s="4"/>
      <c r="VTX142" s="4"/>
      <c r="VTY142" s="4"/>
      <c r="VTZ142" s="4"/>
      <c r="VUA142" s="4"/>
      <c r="VUB142" s="4"/>
      <c r="VUC142" s="4"/>
      <c r="VUD142" s="4"/>
      <c r="VUE142" s="4"/>
      <c r="VUF142" s="4"/>
      <c r="VUG142" s="4"/>
      <c r="VUH142" s="4"/>
      <c r="VUI142" s="4"/>
      <c r="VUJ142" s="4"/>
      <c r="VUK142" s="4"/>
      <c r="VUL142" s="4"/>
      <c r="VUM142" s="4"/>
      <c r="VUN142" s="4"/>
      <c r="VUO142" s="4"/>
      <c r="VUP142" s="4"/>
      <c r="VUQ142" s="4"/>
      <c r="VUR142" s="4"/>
      <c r="VUS142" s="4"/>
      <c r="VUT142" s="4"/>
      <c r="VUU142" s="4"/>
      <c r="VUV142" s="4"/>
      <c r="VUW142" s="4"/>
      <c r="VUX142" s="4"/>
      <c r="VUY142" s="4"/>
      <c r="VUZ142" s="4"/>
      <c r="VVA142" s="4"/>
      <c r="VVB142" s="4"/>
      <c r="VVC142" s="4"/>
      <c r="VVD142" s="4"/>
      <c r="VVE142" s="4"/>
      <c r="VVF142" s="4"/>
      <c r="VVG142" s="4"/>
      <c r="VVH142" s="4"/>
      <c r="VVI142" s="4"/>
      <c r="VVJ142" s="4"/>
      <c r="VVK142" s="4"/>
      <c r="VVL142" s="4"/>
      <c r="VVM142" s="4"/>
      <c r="VVN142" s="4"/>
      <c r="VVO142" s="4"/>
      <c r="VVP142" s="4"/>
      <c r="VVQ142" s="4"/>
      <c r="VVR142" s="4"/>
      <c r="VVS142" s="4"/>
      <c r="VVT142" s="4"/>
      <c r="VVU142" s="4"/>
      <c r="VVV142" s="4"/>
      <c r="VVW142" s="4"/>
      <c r="VVX142" s="4"/>
      <c r="VVY142" s="4"/>
      <c r="VVZ142" s="4"/>
      <c r="VWA142" s="4"/>
      <c r="VWB142" s="4"/>
      <c r="VWC142" s="4"/>
      <c r="VWD142" s="4"/>
      <c r="VWE142" s="4"/>
      <c r="VWF142" s="4"/>
      <c r="VWG142" s="4"/>
      <c r="VWH142" s="4"/>
      <c r="VWI142" s="4"/>
      <c r="VWJ142" s="4"/>
      <c r="VWK142" s="4"/>
      <c r="VWL142" s="4"/>
      <c r="VWM142" s="4"/>
      <c r="VWN142" s="4"/>
      <c r="VWO142" s="4"/>
      <c r="VWP142" s="4"/>
      <c r="VWQ142" s="4"/>
      <c r="VWR142" s="4"/>
      <c r="VWS142" s="4"/>
      <c r="VWT142" s="4"/>
      <c r="VWU142" s="4"/>
      <c r="VWV142" s="4"/>
      <c r="VWW142" s="4"/>
      <c r="VWX142" s="4"/>
      <c r="VWY142" s="4"/>
      <c r="VWZ142" s="4"/>
      <c r="VXA142" s="4"/>
      <c r="VXB142" s="4"/>
      <c r="VXC142" s="4"/>
      <c r="VXD142" s="4"/>
      <c r="VXE142" s="4"/>
      <c r="VXF142" s="4"/>
      <c r="VXG142" s="4"/>
      <c r="VXH142" s="4"/>
      <c r="VXI142" s="4"/>
      <c r="VXJ142" s="4"/>
      <c r="VXK142" s="4"/>
      <c r="VXL142" s="4"/>
      <c r="VXM142" s="4"/>
      <c r="VXN142" s="4"/>
      <c r="VXO142" s="4"/>
      <c r="VXP142" s="4"/>
      <c r="VXQ142" s="4"/>
      <c r="VXR142" s="4"/>
      <c r="VXS142" s="4"/>
      <c r="VXT142" s="4"/>
      <c r="VXU142" s="4"/>
      <c r="VXV142" s="4"/>
      <c r="VXW142" s="4"/>
      <c r="VXX142" s="4"/>
      <c r="VXY142" s="4"/>
      <c r="VXZ142" s="4"/>
      <c r="VYA142" s="4"/>
      <c r="VYB142" s="4"/>
      <c r="VYC142" s="4"/>
      <c r="VYD142" s="4"/>
      <c r="VYE142" s="4"/>
      <c r="VYF142" s="4"/>
      <c r="VYG142" s="4"/>
      <c r="VYH142" s="4"/>
      <c r="VYI142" s="4"/>
      <c r="VYJ142" s="4"/>
      <c r="VYK142" s="4"/>
      <c r="VYL142" s="4"/>
      <c r="VYM142" s="4"/>
      <c r="VYN142" s="4"/>
      <c r="VYO142" s="4"/>
      <c r="VYP142" s="4"/>
      <c r="VYQ142" s="4"/>
      <c r="VYR142" s="4"/>
      <c r="VYS142" s="4"/>
      <c r="VYT142" s="4"/>
      <c r="VYU142" s="4"/>
      <c r="VYV142" s="4"/>
      <c r="VYW142" s="4"/>
      <c r="VYX142" s="4"/>
      <c r="VYY142" s="4"/>
      <c r="VYZ142" s="4"/>
      <c r="VZA142" s="4"/>
      <c r="VZB142" s="4"/>
      <c r="VZC142" s="4"/>
      <c r="VZD142" s="4"/>
      <c r="VZE142" s="4"/>
      <c r="VZF142" s="4"/>
      <c r="VZG142" s="4"/>
      <c r="VZH142" s="4"/>
      <c r="VZI142" s="4"/>
      <c r="VZJ142" s="4"/>
      <c r="VZK142" s="4"/>
      <c r="VZL142" s="4"/>
      <c r="VZM142" s="4"/>
      <c r="VZN142" s="4"/>
      <c r="VZO142" s="4"/>
      <c r="VZP142" s="4"/>
      <c r="VZQ142" s="4"/>
      <c r="VZR142" s="4"/>
      <c r="VZS142" s="4"/>
      <c r="VZT142" s="4"/>
      <c r="VZU142" s="4"/>
      <c r="VZV142" s="4"/>
      <c r="VZW142" s="78"/>
      <c r="VZX142" s="78"/>
      <c r="VZY142" s="78"/>
      <c r="VZZ142" s="78"/>
      <c r="WAA142" s="78"/>
      <c r="WAB142" s="78"/>
      <c r="WAC142" s="4"/>
      <c r="WAD142" s="4"/>
      <c r="WAE142" s="4"/>
      <c r="WAF142" s="4"/>
      <c r="WAG142" s="4"/>
      <c r="WAH142" s="4"/>
      <c r="WAI142" s="4"/>
      <c r="WAJ142" s="4"/>
      <c r="WAK142" s="4"/>
      <c r="WAL142" s="4"/>
      <c r="WAM142" s="4"/>
      <c r="WAN142" s="4"/>
      <c r="WAO142" s="4"/>
      <c r="WAP142" s="4"/>
      <c r="WAQ142" s="4"/>
      <c r="WAR142" s="4"/>
      <c r="WAS142" s="4"/>
      <c r="WAT142" s="4"/>
      <c r="WAU142" s="4"/>
      <c r="WAV142" s="4"/>
      <c r="WAW142" s="4"/>
      <c r="WAX142" s="4"/>
      <c r="WAY142" s="4"/>
      <c r="WAZ142" s="4"/>
      <c r="WBA142" s="4"/>
      <c r="WBB142" s="4"/>
      <c r="WBC142" s="4"/>
      <c r="WBD142" s="4"/>
      <c r="WBE142" s="4"/>
      <c r="WBF142" s="4"/>
      <c r="WBG142" s="4"/>
      <c r="WBH142" s="4"/>
      <c r="WBI142" s="4"/>
      <c r="WBJ142" s="4"/>
      <c r="WBK142" s="4"/>
      <c r="WBL142" s="4"/>
      <c r="WBM142" s="4"/>
      <c r="WBN142" s="4"/>
      <c r="WBO142" s="4"/>
      <c r="WBP142" s="4"/>
      <c r="WBQ142" s="4"/>
      <c r="WBR142" s="4"/>
      <c r="WBS142" s="4"/>
      <c r="WBT142" s="4"/>
      <c r="WBU142" s="4"/>
      <c r="WBV142" s="4"/>
      <c r="WBW142" s="4"/>
      <c r="WBX142" s="4"/>
      <c r="WBY142" s="4"/>
      <c r="WBZ142" s="4"/>
      <c r="WCA142" s="4"/>
      <c r="WCB142" s="4"/>
      <c r="WCC142" s="4"/>
      <c r="WCD142" s="4"/>
      <c r="WCE142" s="4"/>
      <c r="WCF142" s="4"/>
      <c r="WCG142" s="4"/>
      <c r="WCH142" s="4"/>
      <c r="WCI142" s="4"/>
      <c r="WCJ142" s="4"/>
      <c r="WCK142" s="4"/>
      <c r="WCL142" s="4"/>
      <c r="WCM142" s="4"/>
      <c r="WCN142" s="4"/>
      <c r="WCO142" s="4"/>
      <c r="WCP142" s="4"/>
      <c r="WCQ142" s="4"/>
      <c r="WCR142" s="4"/>
      <c r="WCS142" s="4"/>
      <c r="WCT142" s="4"/>
      <c r="WCU142" s="4"/>
      <c r="WCV142" s="4"/>
      <c r="WCW142" s="4"/>
      <c r="WCX142" s="4"/>
      <c r="WCY142" s="4"/>
      <c r="WCZ142" s="4"/>
      <c r="WDA142" s="4"/>
      <c r="WDB142" s="4"/>
      <c r="WDC142" s="4"/>
      <c r="WDD142" s="4"/>
      <c r="WDE142" s="4"/>
      <c r="WDF142" s="4"/>
      <c r="WDG142" s="4"/>
      <c r="WDH142" s="4"/>
      <c r="WDI142" s="4"/>
      <c r="WDJ142" s="4"/>
      <c r="WDK142" s="4"/>
      <c r="WDL142" s="4"/>
      <c r="WDM142" s="4"/>
      <c r="WDN142" s="4"/>
      <c r="WDO142" s="4"/>
      <c r="WDP142" s="4"/>
      <c r="WDQ142" s="4"/>
      <c r="WDR142" s="4"/>
      <c r="WDS142" s="4"/>
      <c r="WDT142" s="4"/>
      <c r="WDU142" s="4"/>
      <c r="WDV142" s="4"/>
      <c r="WDW142" s="4"/>
      <c r="WDX142" s="4"/>
      <c r="WDY142" s="4"/>
      <c r="WDZ142" s="4"/>
      <c r="WEA142" s="4"/>
      <c r="WEB142" s="4"/>
      <c r="WEC142" s="4"/>
      <c r="WED142" s="4"/>
      <c r="WEE142" s="4"/>
      <c r="WEF142" s="4"/>
      <c r="WEG142" s="4"/>
      <c r="WEH142" s="4"/>
      <c r="WEI142" s="4"/>
      <c r="WEJ142" s="4"/>
      <c r="WEK142" s="4"/>
      <c r="WEL142" s="4"/>
      <c r="WEM142" s="4"/>
      <c r="WEN142" s="4"/>
      <c r="WEO142" s="4"/>
      <c r="WEP142" s="4"/>
      <c r="WEQ142" s="4"/>
      <c r="WER142" s="4"/>
      <c r="WES142" s="4"/>
      <c r="WET142" s="4"/>
      <c r="WEU142" s="4"/>
      <c r="WEV142" s="4"/>
      <c r="WEW142" s="4"/>
      <c r="WEX142" s="4"/>
      <c r="WEY142" s="4"/>
      <c r="WEZ142" s="4"/>
      <c r="WFA142" s="4"/>
      <c r="WFB142" s="4"/>
      <c r="WFC142" s="4"/>
      <c r="WFD142" s="4"/>
      <c r="WFE142" s="4"/>
      <c r="WFF142" s="4"/>
      <c r="WFG142" s="4"/>
      <c r="WFH142" s="4"/>
      <c r="WFI142" s="4"/>
      <c r="WFJ142" s="4"/>
      <c r="WFK142" s="4"/>
      <c r="WFL142" s="4"/>
      <c r="WFM142" s="4"/>
      <c r="WFN142" s="4"/>
      <c r="WFO142" s="4"/>
      <c r="WFP142" s="4"/>
      <c r="WFQ142" s="4"/>
      <c r="WFR142" s="4"/>
      <c r="WFS142" s="4"/>
      <c r="WFT142" s="4"/>
      <c r="WFU142" s="4"/>
      <c r="WFV142" s="4"/>
      <c r="WFW142" s="4"/>
      <c r="WFX142" s="4"/>
      <c r="WFY142" s="4"/>
      <c r="WFZ142" s="4"/>
      <c r="WGA142" s="4"/>
      <c r="WGB142" s="4"/>
      <c r="WGC142" s="4"/>
      <c r="WGD142" s="4"/>
      <c r="WGE142" s="4"/>
      <c r="WGF142" s="4"/>
      <c r="WGG142" s="4"/>
      <c r="WGH142" s="4"/>
      <c r="WGI142" s="4"/>
      <c r="WGJ142" s="4"/>
      <c r="WGK142" s="4"/>
      <c r="WGL142" s="4"/>
      <c r="WGM142" s="4"/>
      <c r="WGN142" s="4"/>
      <c r="WGO142" s="4"/>
      <c r="WGP142" s="4"/>
      <c r="WGQ142" s="4"/>
      <c r="WGR142" s="4"/>
      <c r="WGS142" s="4"/>
      <c r="WGT142" s="4"/>
      <c r="WGU142" s="4"/>
      <c r="WGV142" s="4"/>
      <c r="WGW142" s="4"/>
      <c r="WGX142" s="4"/>
      <c r="WGY142" s="4"/>
      <c r="WGZ142" s="4"/>
      <c r="WHA142" s="4"/>
      <c r="WHB142" s="4"/>
      <c r="WHC142" s="4"/>
      <c r="WHD142" s="4"/>
      <c r="WHE142" s="4"/>
      <c r="WHF142" s="4"/>
      <c r="WHG142" s="4"/>
      <c r="WHH142" s="4"/>
      <c r="WHI142" s="4"/>
      <c r="WHJ142" s="4"/>
      <c r="WHK142" s="4"/>
      <c r="WHL142" s="4"/>
      <c r="WHM142" s="4"/>
      <c r="WHN142" s="4"/>
      <c r="WHO142" s="4"/>
      <c r="WHP142" s="4"/>
      <c r="WHQ142" s="4"/>
      <c r="WHR142" s="4"/>
      <c r="WHS142" s="4"/>
      <c r="WHT142" s="4"/>
      <c r="WHU142" s="4"/>
      <c r="WHV142" s="4"/>
      <c r="WHW142" s="4"/>
      <c r="WHX142" s="4"/>
      <c r="WHY142" s="4"/>
      <c r="WHZ142" s="4"/>
      <c r="WIA142" s="4"/>
      <c r="WIB142" s="4"/>
      <c r="WIC142" s="4"/>
      <c r="WID142" s="4"/>
      <c r="WIE142" s="4"/>
      <c r="WIF142" s="4"/>
      <c r="WIG142" s="4"/>
      <c r="WIH142" s="4"/>
      <c r="WII142" s="4"/>
      <c r="WIJ142" s="4"/>
      <c r="WIK142" s="4"/>
      <c r="WIL142" s="4"/>
      <c r="WIM142" s="4"/>
      <c r="WIN142" s="4"/>
      <c r="WIO142" s="4"/>
      <c r="WIP142" s="4"/>
      <c r="WIQ142" s="4"/>
      <c r="WIR142" s="4"/>
      <c r="WIS142" s="4"/>
      <c r="WIT142" s="4"/>
      <c r="WIU142" s="4"/>
      <c r="WIV142" s="4"/>
      <c r="WIW142" s="4"/>
      <c r="WIX142" s="4"/>
      <c r="WIY142" s="4"/>
      <c r="WIZ142" s="4"/>
      <c r="WJA142" s="4"/>
      <c r="WJB142" s="4"/>
      <c r="WJC142" s="4"/>
      <c r="WJD142" s="4"/>
      <c r="WJE142" s="4"/>
      <c r="WJF142" s="4"/>
      <c r="WJG142" s="4"/>
      <c r="WJH142" s="4"/>
      <c r="WJI142" s="4"/>
      <c r="WJJ142" s="4"/>
      <c r="WJK142" s="4"/>
      <c r="WJL142" s="4"/>
      <c r="WJM142" s="4"/>
      <c r="WJN142" s="4"/>
      <c r="WJO142" s="4"/>
      <c r="WJP142" s="4"/>
      <c r="WJQ142" s="4"/>
      <c r="WJR142" s="4"/>
      <c r="WJS142" s="78"/>
      <c r="WJT142" s="78"/>
      <c r="WJU142" s="78"/>
      <c r="WJV142" s="78"/>
      <c r="WJW142" s="78"/>
      <c r="WJX142" s="78"/>
      <c r="WJY142" s="4"/>
      <c r="WJZ142" s="4"/>
      <c r="WKA142" s="4"/>
      <c r="WKB142" s="4"/>
      <c r="WKC142" s="4"/>
      <c r="WKD142" s="4"/>
      <c r="WKE142" s="4"/>
      <c r="WKF142" s="4"/>
      <c r="WKG142" s="4"/>
      <c r="WKH142" s="4"/>
      <c r="WKI142" s="4"/>
      <c r="WKJ142" s="4"/>
      <c r="WKK142" s="4"/>
      <c r="WKL142" s="4"/>
      <c r="WKM142" s="4"/>
      <c r="WKN142" s="4"/>
      <c r="WKO142" s="4"/>
      <c r="WKP142" s="4"/>
      <c r="WKQ142" s="4"/>
      <c r="WKR142" s="4"/>
      <c r="WKS142" s="4"/>
      <c r="WKT142" s="4"/>
      <c r="WKU142" s="4"/>
      <c r="WKV142" s="4"/>
      <c r="WKW142" s="4"/>
      <c r="WKX142" s="4"/>
      <c r="WKY142" s="4"/>
      <c r="WKZ142" s="4"/>
      <c r="WLA142" s="4"/>
      <c r="WLB142" s="4"/>
      <c r="WLC142" s="4"/>
      <c r="WLD142" s="4"/>
      <c r="WLE142" s="4"/>
      <c r="WLF142" s="4"/>
      <c r="WLG142" s="4"/>
      <c r="WLH142" s="4"/>
      <c r="WLI142" s="4"/>
      <c r="WLJ142" s="4"/>
      <c r="WLK142" s="4"/>
      <c r="WLL142" s="4"/>
      <c r="WLM142" s="4"/>
      <c r="WLN142" s="4"/>
      <c r="WLO142" s="4"/>
      <c r="WLP142" s="4"/>
      <c r="WLQ142" s="4"/>
      <c r="WLR142" s="4"/>
      <c r="WLS142" s="4"/>
      <c r="WLT142" s="4"/>
      <c r="WLU142" s="4"/>
      <c r="WLV142" s="4"/>
      <c r="WLW142" s="4"/>
      <c r="WLX142" s="4"/>
      <c r="WLY142" s="4"/>
      <c r="WLZ142" s="4"/>
      <c r="WMA142" s="4"/>
      <c r="WMB142" s="4"/>
      <c r="WMC142" s="4"/>
      <c r="WMD142" s="4"/>
      <c r="WME142" s="4"/>
      <c r="WMF142" s="4"/>
      <c r="WMG142" s="4"/>
      <c r="WMH142" s="4"/>
      <c r="WMI142" s="4"/>
      <c r="WMJ142" s="4"/>
      <c r="WMK142" s="4"/>
      <c r="WML142" s="4"/>
      <c r="WMM142" s="4"/>
      <c r="WMN142" s="4"/>
      <c r="WMO142" s="4"/>
      <c r="WMP142" s="4"/>
      <c r="WMQ142" s="4"/>
      <c r="WMR142" s="4"/>
      <c r="WMS142" s="4"/>
      <c r="WMT142" s="4"/>
      <c r="WMU142" s="4"/>
      <c r="WMV142" s="4"/>
      <c r="WMW142" s="4"/>
      <c r="WMX142" s="4"/>
      <c r="WMY142" s="4"/>
      <c r="WMZ142" s="4"/>
      <c r="WNA142" s="4"/>
      <c r="WNB142" s="4"/>
      <c r="WNC142" s="4"/>
      <c r="WND142" s="4"/>
      <c r="WNE142" s="4"/>
      <c r="WNF142" s="4"/>
      <c r="WNG142" s="4"/>
      <c r="WNH142" s="4"/>
      <c r="WNI142" s="4"/>
      <c r="WNJ142" s="4"/>
      <c r="WNK142" s="4"/>
      <c r="WNL142" s="4"/>
      <c r="WNM142" s="4"/>
      <c r="WNN142" s="4"/>
      <c r="WNO142" s="4"/>
      <c r="WNP142" s="4"/>
      <c r="WNQ142" s="4"/>
      <c r="WNR142" s="4"/>
      <c r="WNS142" s="4"/>
      <c r="WNT142" s="4"/>
      <c r="WNU142" s="4"/>
      <c r="WNV142" s="4"/>
      <c r="WNW142" s="4"/>
      <c r="WNX142" s="4"/>
      <c r="WNY142" s="4"/>
      <c r="WNZ142" s="4"/>
      <c r="WOA142" s="4"/>
      <c r="WOB142" s="4"/>
      <c r="WOC142" s="4"/>
      <c r="WOD142" s="4"/>
      <c r="WOE142" s="4"/>
      <c r="WOF142" s="4"/>
      <c r="WOG142" s="4"/>
      <c r="WOH142" s="4"/>
      <c r="WOI142" s="4"/>
      <c r="WOJ142" s="4"/>
      <c r="WOK142" s="4"/>
      <c r="WOL142" s="4"/>
      <c r="WOM142" s="4"/>
      <c r="WON142" s="4"/>
      <c r="WOO142" s="4"/>
      <c r="WOP142" s="4"/>
      <c r="WOQ142" s="4"/>
      <c r="WOR142" s="4"/>
      <c r="WOS142" s="4"/>
      <c r="WOT142" s="4"/>
      <c r="WOU142" s="4"/>
      <c r="WOV142" s="4"/>
      <c r="WOW142" s="4"/>
      <c r="WOX142" s="4"/>
      <c r="WOY142" s="4"/>
      <c r="WOZ142" s="4"/>
      <c r="WPA142" s="4"/>
      <c r="WPB142" s="4"/>
      <c r="WPC142" s="4"/>
      <c r="WPD142" s="4"/>
      <c r="WPE142" s="4"/>
      <c r="WPF142" s="4"/>
      <c r="WPG142" s="4"/>
      <c r="WPH142" s="4"/>
      <c r="WPI142" s="4"/>
      <c r="WPJ142" s="4"/>
      <c r="WPK142" s="4"/>
      <c r="WPL142" s="4"/>
      <c r="WPM142" s="4"/>
      <c r="WPN142" s="4"/>
      <c r="WPO142" s="4"/>
      <c r="WPP142" s="4"/>
      <c r="WPQ142" s="4"/>
      <c r="WPR142" s="4"/>
      <c r="WPS142" s="4"/>
      <c r="WPT142" s="4"/>
      <c r="WPU142" s="4"/>
      <c r="WPV142" s="4"/>
      <c r="WPW142" s="4"/>
      <c r="WPX142" s="4"/>
      <c r="WPY142" s="4"/>
      <c r="WPZ142" s="4"/>
      <c r="WQA142" s="4"/>
      <c r="WQB142" s="4"/>
      <c r="WQC142" s="4"/>
      <c r="WQD142" s="4"/>
      <c r="WQE142" s="4"/>
      <c r="WQF142" s="4"/>
      <c r="WQG142" s="4"/>
      <c r="WQH142" s="4"/>
      <c r="WQI142" s="4"/>
      <c r="WQJ142" s="4"/>
      <c r="WQK142" s="4"/>
      <c r="WQL142" s="4"/>
      <c r="WQM142" s="4"/>
      <c r="WQN142" s="4"/>
      <c r="WQO142" s="4"/>
      <c r="WQP142" s="4"/>
      <c r="WQQ142" s="4"/>
      <c r="WQR142" s="4"/>
      <c r="WQS142" s="4"/>
      <c r="WQT142" s="4"/>
      <c r="WQU142" s="4"/>
      <c r="WQV142" s="4"/>
      <c r="WQW142" s="4"/>
      <c r="WQX142" s="4"/>
      <c r="WQY142" s="4"/>
      <c r="WQZ142" s="4"/>
      <c r="WRA142" s="4"/>
      <c r="WRB142" s="4"/>
      <c r="WRC142" s="4"/>
      <c r="WRD142" s="4"/>
      <c r="WRE142" s="4"/>
      <c r="WRF142" s="4"/>
      <c r="WRG142" s="4"/>
      <c r="WRH142" s="4"/>
      <c r="WRI142" s="4"/>
      <c r="WRJ142" s="4"/>
      <c r="WRK142" s="4"/>
      <c r="WRL142" s="4"/>
      <c r="WRM142" s="4"/>
      <c r="WRN142" s="4"/>
      <c r="WRO142" s="4"/>
      <c r="WRP142" s="4"/>
      <c r="WRQ142" s="4"/>
      <c r="WRR142" s="4"/>
      <c r="WRS142" s="4"/>
      <c r="WRT142" s="4"/>
      <c r="WRU142" s="4"/>
      <c r="WRV142" s="4"/>
      <c r="WRW142" s="4"/>
      <c r="WRX142" s="4"/>
      <c r="WRY142" s="4"/>
      <c r="WRZ142" s="4"/>
      <c r="WSA142" s="4"/>
      <c r="WSB142" s="4"/>
      <c r="WSC142" s="4"/>
      <c r="WSD142" s="4"/>
      <c r="WSE142" s="4"/>
      <c r="WSF142" s="4"/>
      <c r="WSG142" s="4"/>
      <c r="WSH142" s="4"/>
      <c r="WSI142" s="4"/>
      <c r="WSJ142" s="4"/>
      <c r="WSK142" s="4"/>
      <c r="WSL142" s="4"/>
      <c r="WSM142" s="4"/>
      <c r="WSN142" s="4"/>
      <c r="WSO142" s="4"/>
      <c r="WSP142" s="4"/>
      <c r="WSQ142" s="4"/>
      <c r="WSR142" s="4"/>
      <c r="WSS142" s="4"/>
      <c r="WST142" s="4"/>
      <c r="WSU142" s="4"/>
      <c r="WSV142" s="4"/>
      <c r="WSW142" s="4"/>
      <c r="WSX142" s="4"/>
      <c r="WSY142" s="4"/>
      <c r="WSZ142" s="4"/>
      <c r="WTA142" s="4"/>
      <c r="WTB142" s="4"/>
      <c r="WTC142" s="4"/>
      <c r="WTD142" s="4"/>
      <c r="WTE142" s="4"/>
      <c r="WTF142" s="4"/>
      <c r="WTG142" s="4"/>
      <c r="WTH142" s="4"/>
      <c r="WTI142" s="4"/>
      <c r="WTJ142" s="4"/>
      <c r="WTK142" s="4"/>
      <c r="WTL142" s="4"/>
      <c r="WTM142" s="4"/>
      <c r="WTN142" s="4"/>
      <c r="WTO142" s="78"/>
      <c r="WTP142" s="78"/>
      <c r="WTQ142" s="78"/>
      <c r="WTR142" s="78"/>
      <c r="WTS142" s="78"/>
      <c r="WTT142" s="78"/>
      <c r="WTU142" s="4"/>
      <c r="WTV142" s="4"/>
      <c r="WTW142" s="4"/>
      <c r="WTX142" s="4"/>
      <c r="WTY142" s="4"/>
      <c r="WTZ142" s="4"/>
      <c r="WUA142" s="4"/>
      <c r="WUB142" s="4"/>
      <c r="WUC142" s="4"/>
      <c r="WUD142" s="4"/>
      <c r="WUE142" s="4"/>
      <c r="WUF142" s="4"/>
      <c r="WUG142" s="4"/>
      <c r="WUH142" s="4"/>
      <c r="WUI142" s="4"/>
      <c r="WUJ142" s="4"/>
      <c r="WUK142" s="4"/>
      <c r="WUL142" s="4"/>
      <c r="WUM142" s="4"/>
      <c r="WUN142" s="4"/>
      <c r="WUO142" s="4"/>
      <c r="WUP142" s="4"/>
      <c r="WUQ142" s="4"/>
      <c r="WUR142" s="4"/>
      <c r="WUS142" s="4"/>
      <c r="WUT142" s="4"/>
      <c r="WUU142" s="4"/>
      <c r="WUV142" s="4"/>
      <c r="WUW142" s="4"/>
      <c r="WUX142" s="4"/>
      <c r="WUY142" s="4"/>
      <c r="WUZ142" s="4"/>
      <c r="WVA142" s="4"/>
      <c r="WVB142" s="4"/>
      <c r="WVC142" s="4"/>
      <c r="WVD142" s="4"/>
      <c r="WVE142" s="4"/>
      <c r="WVF142" s="4"/>
      <c r="WVG142" s="4"/>
      <c r="WVH142" s="4"/>
      <c r="WVI142" s="4"/>
      <c r="WVJ142" s="4"/>
      <c r="WVK142" s="4"/>
      <c r="WVL142" s="4"/>
      <c r="WVM142" s="4"/>
      <c r="WVN142" s="4"/>
      <c r="WVO142" s="4"/>
      <c r="WVP142" s="4"/>
      <c r="WVQ142" s="4"/>
      <c r="WVR142" s="4"/>
      <c r="WVS142" s="4"/>
      <c r="WVT142" s="4"/>
      <c r="WVU142" s="4"/>
      <c r="WVV142" s="4"/>
      <c r="WVW142" s="4"/>
      <c r="WVX142" s="4"/>
      <c r="WVY142" s="4"/>
      <c r="WVZ142" s="4"/>
      <c r="WWA142" s="4"/>
      <c r="WWB142" s="4"/>
      <c r="WWC142" s="4"/>
      <c r="WWD142" s="4"/>
      <c r="WWE142" s="4"/>
      <c r="WWF142" s="4"/>
      <c r="WWG142" s="4"/>
      <c r="WWH142" s="4"/>
      <c r="WWI142" s="4"/>
      <c r="WWJ142" s="4"/>
      <c r="WWK142" s="4"/>
      <c r="WWL142" s="4"/>
      <c r="WWM142" s="4"/>
      <c r="WWN142" s="4"/>
      <c r="WWO142" s="4"/>
      <c r="WWP142" s="4"/>
      <c r="WWQ142" s="4"/>
      <c r="WWR142" s="4"/>
      <c r="WWS142" s="4"/>
      <c r="WWT142" s="4"/>
      <c r="WWU142" s="4"/>
      <c r="WWV142" s="4"/>
      <c r="WWW142" s="4"/>
      <c r="WWX142" s="4"/>
      <c r="WWY142" s="4"/>
      <c r="WWZ142" s="4"/>
      <c r="WXA142" s="4"/>
      <c r="WXB142" s="4"/>
      <c r="WXC142" s="4"/>
      <c r="WXD142" s="4"/>
      <c r="WXE142" s="4"/>
      <c r="WXF142" s="4"/>
      <c r="WXG142" s="4"/>
      <c r="WXH142" s="4"/>
      <c r="WXI142" s="4"/>
      <c r="WXJ142" s="4"/>
      <c r="WXK142" s="4"/>
      <c r="WXL142" s="4"/>
      <c r="WXM142" s="4"/>
      <c r="WXN142" s="4"/>
      <c r="WXO142" s="4"/>
      <c r="WXP142" s="4"/>
      <c r="WXQ142" s="4"/>
      <c r="WXR142" s="4"/>
      <c r="WXS142" s="4"/>
      <c r="WXT142" s="4"/>
      <c r="WXU142" s="4"/>
      <c r="WXV142" s="4"/>
      <c r="WXW142" s="4"/>
      <c r="WXX142" s="4"/>
      <c r="WXY142" s="4"/>
      <c r="WXZ142" s="4"/>
      <c r="WYA142" s="4"/>
      <c r="WYB142" s="4"/>
      <c r="WYC142" s="4"/>
      <c r="WYD142" s="4"/>
      <c r="WYE142" s="4"/>
      <c r="WYF142" s="4"/>
      <c r="WYG142" s="4"/>
      <c r="WYH142" s="4"/>
      <c r="WYI142" s="4"/>
      <c r="WYJ142" s="4"/>
      <c r="WYK142" s="4"/>
      <c r="WYL142" s="4"/>
      <c r="WYM142" s="4"/>
      <c r="WYN142" s="4"/>
      <c r="WYO142" s="4"/>
      <c r="WYP142" s="4"/>
      <c r="WYQ142" s="4"/>
      <c r="WYR142" s="4"/>
      <c r="WYS142" s="4"/>
      <c r="WYT142" s="4"/>
      <c r="WYU142" s="4"/>
      <c r="WYV142" s="4"/>
      <c r="WYW142" s="4"/>
      <c r="WYX142" s="4"/>
      <c r="WYY142" s="4"/>
      <c r="WYZ142" s="4"/>
      <c r="WZA142" s="4"/>
      <c r="WZB142" s="4"/>
      <c r="WZC142" s="4"/>
      <c r="WZD142" s="4"/>
      <c r="WZE142" s="4"/>
      <c r="WZF142" s="4"/>
      <c r="WZG142" s="4"/>
      <c r="WZH142" s="4"/>
      <c r="WZI142" s="4"/>
      <c r="WZJ142" s="4"/>
      <c r="WZK142" s="4"/>
      <c r="WZL142" s="4"/>
      <c r="WZM142" s="4"/>
      <c r="WZN142" s="4"/>
      <c r="WZO142" s="4"/>
      <c r="WZP142" s="4"/>
      <c r="WZQ142" s="4"/>
      <c r="WZR142" s="4"/>
      <c r="WZS142" s="4"/>
      <c r="WZT142" s="4"/>
      <c r="WZU142" s="4"/>
      <c r="WZV142" s="4"/>
      <c r="WZW142" s="4"/>
      <c r="WZX142" s="4"/>
      <c r="WZY142" s="4"/>
      <c r="WZZ142" s="4"/>
      <c r="XAA142" s="4"/>
      <c r="XAB142" s="4"/>
      <c r="XAC142" s="4"/>
      <c r="XAD142" s="4"/>
      <c r="XAE142" s="4"/>
      <c r="XAF142" s="4"/>
      <c r="XAG142" s="4"/>
      <c r="XAH142" s="4"/>
      <c r="XAI142" s="4"/>
      <c r="XAJ142" s="4"/>
      <c r="XAK142" s="4"/>
      <c r="XAL142" s="4"/>
      <c r="XAM142" s="4"/>
      <c r="XAN142" s="4"/>
      <c r="XAO142" s="4"/>
      <c r="XAP142" s="4"/>
      <c r="XAQ142" s="4"/>
      <c r="XAR142" s="4"/>
      <c r="XAS142" s="4"/>
      <c r="XAT142" s="4"/>
      <c r="XAU142" s="4"/>
      <c r="XAV142" s="4"/>
      <c r="XAW142" s="4"/>
      <c r="XAX142" s="4"/>
      <c r="XAY142" s="4"/>
      <c r="XAZ142" s="4"/>
      <c r="XBA142" s="4"/>
      <c r="XBB142" s="4"/>
      <c r="XBC142" s="4"/>
      <c r="XBD142" s="4"/>
      <c r="XBE142" s="4"/>
      <c r="XBF142" s="4"/>
      <c r="XBG142" s="4"/>
      <c r="XBH142" s="4"/>
      <c r="XBI142" s="4"/>
      <c r="XBJ142" s="4"/>
      <c r="XBK142" s="4"/>
      <c r="XBL142" s="4"/>
      <c r="XBM142" s="4"/>
      <c r="XBN142" s="4"/>
      <c r="XBO142" s="4"/>
      <c r="XBP142" s="4"/>
      <c r="XBQ142" s="4"/>
      <c r="XBR142" s="4"/>
      <c r="XBS142" s="4"/>
      <c r="XBT142" s="4"/>
      <c r="XBU142" s="4"/>
      <c r="XBV142" s="4"/>
      <c r="XBW142" s="4"/>
      <c r="XBX142" s="4"/>
      <c r="XBY142" s="4"/>
      <c r="XBZ142" s="4"/>
      <c r="XCA142" s="4"/>
      <c r="XCB142" s="4"/>
      <c r="XCC142" s="4"/>
      <c r="XCD142" s="4"/>
      <c r="XCE142" s="4"/>
      <c r="XCF142" s="4"/>
      <c r="XCG142" s="4"/>
      <c r="XCH142" s="4"/>
      <c r="XCI142" s="4"/>
      <c r="XCJ142" s="4"/>
      <c r="XCK142" s="4"/>
      <c r="XCL142" s="4"/>
      <c r="XCM142" s="4"/>
      <c r="XCN142" s="4"/>
      <c r="XCO142" s="4"/>
      <c r="XCP142" s="4"/>
      <c r="XCQ142" s="4"/>
      <c r="XCR142" s="4"/>
      <c r="XCS142" s="4"/>
      <c r="XCT142" s="4"/>
      <c r="XCU142" s="4"/>
      <c r="XCV142" s="4"/>
      <c r="XCW142" s="4"/>
      <c r="XCX142" s="4"/>
      <c r="XCY142" s="4"/>
      <c r="XCZ142" s="4"/>
      <c r="XDA142" s="4"/>
      <c r="XDB142" s="4"/>
      <c r="XDC142" s="4"/>
      <c r="XDD142" s="4"/>
      <c r="XDE142" s="4"/>
    </row>
    <row r="143" spans="1:16333" s="77" customFormat="1" ht="15.75" x14ac:dyDescent="0.25">
      <c r="A143" s="94"/>
      <c r="B143" s="95"/>
      <c r="C143" s="95"/>
      <c r="D143" s="75"/>
      <c r="E143" s="75"/>
      <c r="F143" s="75"/>
      <c r="H143" s="97"/>
      <c r="I143" s="97"/>
      <c r="J143" s="97"/>
      <c r="K143" s="9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78"/>
      <c r="HD143" s="78"/>
      <c r="HE143" s="78"/>
      <c r="HF143" s="78"/>
      <c r="HG143" s="78"/>
      <c r="HH143" s="78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78"/>
      <c r="QZ143" s="78"/>
      <c r="RA143" s="78"/>
      <c r="RB143" s="78"/>
      <c r="RC143" s="78"/>
      <c r="RD143" s="78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  <c r="SJ143" s="4"/>
      <c r="SK143" s="4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4"/>
      <c r="VE143" s="4"/>
      <c r="VF143" s="4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  <c r="XQ143" s="4"/>
      <c r="XR143" s="4"/>
      <c r="XS143" s="4"/>
      <c r="XT143" s="4"/>
      <c r="XU143" s="4"/>
      <c r="XV143" s="4"/>
      <c r="XW143" s="4"/>
      <c r="XX143" s="4"/>
      <c r="XY143" s="4"/>
      <c r="XZ143" s="4"/>
      <c r="YA143" s="4"/>
      <c r="YB143" s="4"/>
      <c r="YC143" s="4"/>
      <c r="YD143" s="4"/>
      <c r="YE143" s="4"/>
      <c r="YF143" s="4"/>
      <c r="YG143" s="4"/>
      <c r="YH143" s="4"/>
      <c r="YI143" s="4"/>
      <c r="YJ143" s="4"/>
      <c r="YK143" s="4"/>
      <c r="YL143" s="4"/>
      <c r="YM143" s="4"/>
      <c r="YN143" s="4"/>
      <c r="YO143" s="4"/>
      <c r="YP143" s="4"/>
      <c r="YQ143" s="4"/>
      <c r="YR143" s="4"/>
      <c r="YS143" s="4"/>
      <c r="YT143" s="4"/>
      <c r="YU143" s="4"/>
      <c r="YV143" s="4"/>
      <c r="YW143" s="4"/>
      <c r="YX143" s="4"/>
      <c r="YY143" s="4"/>
      <c r="YZ143" s="4"/>
      <c r="ZA143" s="4"/>
      <c r="ZB143" s="4"/>
      <c r="ZC143" s="4"/>
      <c r="ZD143" s="4"/>
      <c r="ZE143" s="4"/>
      <c r="ZF143" s="4"/>
      <c r="ZG143" s="4"/>
      <c r="ZH143" s="4"/>
      <c r="ZI143" s="4"/>
      <c r="ZJ143" s="4"/>
      <c r="ZK143" s="4"/>
      <c r="ZL143" s="4"/>
      <c r="ZM143" s="4"/>
      <c r="ZN143" s="4"/>
      <c r="ZO143" s="4"/>
      <c r="ZP143" s="4"/>
      <c r="ZQ143" s="4"/>
      <c r="ZR143" s="4"/>
      <c r="ZS143" s="4"/>
      <c r="ZT143" s="4"/>
      <c r="ZU143" s="4"/>
      <c r="ZV143" s="4"/>
      <c r="ZW143" s="4"/>
      <c r="ZX143" s="4"/>
      <c r="ZY143" s="4"/>
      <c r="ZZ143" s="4"/>
      <c r="AAA143" s="4"/>
      <c r="AAB143" s="4"/>
      <c r="AAC143" s="4"/>
      <c r="AAD143" s="4"/>
      <c r="AAE143" s="4"/>
      <c r="AAF143" s="4"/>
      <c r="AAG143" s="4"/>
      <c r="AAH143" s="4"/>
      <c r="AAI143" s="4"/>
      <c r="AAJ143" s="4"/>
      <c r="AAK143" s="4"/>
      <c r="AAL143" s="4"/>
      <c r="AAM143" s="4"/>
      <c r="AAN143" s="4"/>
      <c r="AAO143" s="4"/>
      <c r="AAP143" s="4"/>
      <c r="AAQ143" s="4"/>
      <c r="AAR143" s="4"/>
      <c r="AAS143" s="4"/>
      <c r="AAT143" s="4"/>
      <c r="AAU143" s="78"/>
      <c r="AAV143" s="78"/>
      <c r="AAW143" s="78"/>
      <c r="AAX143" s="78"/>
      <c r="AAY143" s="78"/>
      <c r="AAZ143" s="78"/>
      <c r="ABA143" s="4"/>
      <c r="ABB143" s="4"/>
      <c r="ABC143" s="4"/>
      <c r="ABD143" s="4"/>
      <c r="ABE143" s="4"/>
      <c r="ABF143" s="4"/>
      <c r="ABG143" s="4"/>
      <c r="ABH143" s="4"/>
      <c r="ABI143" s="4"/>
      <c r="ABJ143" s="4"/>
      <c r="ABK143" s="4"/>
      <c r="ABL143" s="4"/>
      <c r="ABM143" s="4"/>
      <c r="ABN143" s="4"/>
      <c r="ABO143" s="4"/>
      <c r="ABP143" s="4"/>
      <c r="ABQ143" s="4"/>
      <c r="ABR143" s="4"/>
      <c r="ABS143" s="4"/>
      <c r="ABT143" s="4"/>
      <c r="ABU143" s="4"/>
      <c r="ABV143" s="4"/>
      <c r="ABW143" s="4"/>
      <c r="ABX143" s="4"/>
      <c r="ABY143" s="4"/>
      <c r="ABZ143" s="4"/>
      <c r="ACA143" s="4"/>
      <c r="ACB143" s="4"/>
      <c r="ACC143" s="4"/>
      <c r="ACD143" s="4"/>
      <c r="ACE143" s="4"/>
      <c r="ACF143" s="4"/>
      <c r="ACG143" s="4"/>
      <c r="ACH143" s="4"/>
      <c r="ACI143" s="4"/>
      <c r="ACJ143" s="4"/>
      <c r="ACK143" s="4"/>
      <c r="ACL143" s="4"/>
      <c r="ACM143" s="4"/>
      <c r="ACN143" s="4"/>
      <c r="ACO143" s="4"/>
      <c r="ACP143" s="4"/>
      <c r="ACQ143" s="4"/>
      <c r="ACR143" s="4"/>
      <c r="ACS143" s="4"/>
      <c r="ACT143" s="4"/>
      <c r="ACU143" s="4"/>
      <c r="ACV143" s="4"/>
      <c r="ACW143" s="4"/>
      <c r="ACX143" s="4"/>
      <c r="ACY143" s="4"/>
      <c r="ACZ143" s="4"/>
      <c r="ADA143" s="4"/>
      <c r="ADB143" s="4"/>
      <c r="ADC143" s="4"/>
      <c r="ADD143" s="4"/>
      <c r="ADE143" s="4"/>
      <c r="ADF143" s="4"/>
      <c r="ADG143" s="4"/>
      <c r="ADH143" s="4"/>
      <c r="ADI143" s="4"/>
      <c r="ADJ143" s="4"/>
      <c r="ADK143" s="4"/>
      <c r="ADL143" s="4"/>
      <c r="ADM143" s="4"/>
      <c r="ADN143" s="4"/>
      <c r="ADO143" s="4"/>
      <c r="ADP143" s="4"/>
      <c r="ADQ143" s="4"/>
      <c r="ADR143" s="4"/>
      <c r="ADS143" s="4"/>
      <c r="ADT143" s="4"/>
      <c r="ADU143" s="4"/>
      <c r="ADV143" s="4"/>
      <c r="ADW143" s="4"/>
      <c r="ADX143" s="4"/>
      <c r="ADY143" s="4"/>
      <c r="ADZ143" s="4"/>
      <c r="AEA143" s="4"/>
      <c r="AEB143" s="4"/>
      <c r="AEC143" s="4"/>
      <c r="AED143" s="4"/>
      <c r="AEE143" s="4"/>
      <c r="AEF143" s="4"/>
      <c r="AEG143" s="4"/>
      <c r="AEH143" s="4"/>
      <c r="AEI143" s="4"/>
      <c r="AEJ143" s="4"/>
      <c r="AEK143" s="4"/>
      <c r="AEL143" s="4"/>
      <c r="AEM143" s="4"/>
      <c r="AEN143" s="4"/>
      <c r="AEO143" s="4"/>
      <c r="AEP143" s="4"/>
      <c r="AEQ143" s="4"/>
      <c r="AER143" s="4"/>
      <c r="AES143" s="4"/>
      <c r="AET143" s="4"/>
      <c r="AEU143" s="4"/>
      <c r="AEV143" s="4"/>
      <c r="AEW143" s="4"/>
      <c r="AEX143" s="4"/>
      <c r="AEY143" s="4"/>
      <c r="AEZ143" s="4"/>
      <c r="AFA143" s="4"/>
      <c r="AFB143" s="4"/>
      <c r="AFC143" s="4"/>
      <c r="AFD143" s="4"/>
      <c r="AFE143" s="4"/>
      <c r="AFF143" s="4"/>
      <c r="AFG143" s="4"/>
      <c r="AFH143" s="4"/>
      <c r="AFI143" s="4"/>
      <c r="AFJ143" s="4"/>
      <c r="AFK143" s="4"/>
      <c r="AFL143" s="4"/>
      <c r="AFM143" s="4"/>
      <c r="AFN143" s="4"/>
      <c r="AFO143" s="4"/>
      <c r="AFP143" s="4"/>
      <c r="AFQ143" s="4"/>
      <c r="AFR143" s="4"/>
      <c r="AFS143" s="4"/>
      <c r="AFT143" s="4"/>
      <c r="AFU143" s="4"/>
      <c r="AFV143" s="4"/>
      <c r="AFW143" s="4"/>
      <c r="AFX143" s="4"/>
      <c r="AFY143" s="4"/>
      <c r="AFZ143" s="4"/>
      <c r="AGA143" s="4"/>
      <c r="AGB143" s="4"/>
      <c r="AGC143" s="4"/>
      <c r="AGD143" s="4"/>
      <c r="AGE143" s="4"/>
      <c r="AGF143" s="4"/>
      <c r="AGG143" s="4"/>
      <c r="AGH143" s="4"/>
      <c r="AGI143" s="4"/>
      <c r="AGJ143" s="4"/>
      <c r="AGK143" s="4"/>
      <c r="AGL143" s="4"/>
      <c r="AGM143" s="4"/>
      <c r="AGN143" s="4"/>
      <c r="AGO143" s="4"/>
      <c r="AGP143" s="4"/>
      <c r="AGQ143" s="4"/>
      <c r="AGR143" s="4"/>
      <c r="AGS143" s="4"/>
      <c r="AGT143" s="4"/>
      <c r="AGU143" s="4"/>
      <c r="AGV143" s="4"/>
      <c r="AGW143" s="4"/>
      <c r="AGX143" s="4"/>
      <c r="AGY143" s="4"/>
      <c r="AGZ143" s="4"/>
      <c r="AHA143" s="4"/>
      <c r="AHB143" s="4"/>
      <c r="AHC143" s="4"/>
      <c r="AHD143" s="4"/>
      <c r="AHE143" s="4"/>
      <c r="AHF143" s="4"/>
      <c r="AHG143" s="4"/>
      <c r="AHH143" s="4"/>
      <c r="AHI143" s="4"/>
      <c r="AHJ143" s="4"/>
      <c r="AHK143" s="4"/>
      <c r="AHL143" s="4"/>
      <c r="AHM143" s="4"/>
      <c r="AHN143" s="4"/>
      <c r="AHO143" s="4"/>
      <c r="AHP143" s="4"/>
      <c r="AHQ143" s="4"/>
      <c r="AHR143" s="4"/>
      <c r="AHS143" s="4"/>
      <c r="AHT143" s="4"/>
      <c r="AHU143" s="4"/>
      <c r="AHV143" s="4"/>
      <c r="AHW143" s="4"/>
      <c r="AHX143" s="4"/>
      <c r="AHY143" s="4"/>
      <c r="AHZ143" s="4"/>
      <c r="AIA143" s="4"/>
      <c r="AIB143" s="4"/>
      <c r="AIC143" s="4"/>
      <c r="AID143" s="4"/>
      <c r="AIE143" s="4"/>
      <c r="AIF143" s="4"/>
      <c r="AIG143" s="4"/>
      <c r="AIH143" s="4"/>
      <c r="AII143" s="4"/>
      <c r="AIJ143" s="4"/>
      <c r="AIK143" s="4"/>
      <c r="AIL143" s="4"/>
      <c r="AIM143" s="4"/>
      <c r="AIN143" s="4"/>
      <c r="AIO143" s="4"/>
      <c r="AIP143" s="4"/>
      <c r="AIQ143" s="4"/>
      <c r="AIR143" s="4"/>
      <c r="AIS143" s="4"/>
      <c r="AIT143" s="4"/>
      <c r="AIU143" s="4"/>
      <c r="AIV143" s="4"/>
      <c r="AIW143" s="4"/>
      <c r="AIX143" s="4"/>
      <c r="AIY143" s="4"/>
      <c r="AIZ143" s="4"/>
      <c r="AJA143" s="4"/>
      <c r="AJB143" s="4"/>
      <c r="AJC143" s="4"/>
      <c r="AJD143" s="4"/>
      <c r="AJE143" s="4"/>
      <c r="AJF143" s="4"/>
      <c r="AJG143" s="4"/>
      <c r="AJH143" s="4"/>
      <c r="AJI143" s="4"/>
      <c r="AJJ143" s="4"/>
      <c r="AJK143" s="4"/>
      <c r="AJL143" s="4"/>
      <c r="AJM143" s="4"/>
      <c r="AJN143" s="4"/>
      <c r="AJO143" s="4"/>
      <c r="AJP143" s="4"/>
      <c r="AJQ143" s="4"/>
      <c r="AJR143" s="4"/>
      <c r="AJS143" s="4"/>
      <c r="AJT143" s="4"/>
      <c r="AJU143" s="4"/>
      <c r="AJV143" s="4"/>
      <c r="AJW143" s="4"/>
      <c r="AJX143" s="4"/>
      <c r="AJY143" s="4"/>
      <c r="AJZ143" s="4"/>
      <c r="AKA143" s="4"/>
      <c r="AKB143" s="4"/>
      <c r="AKC143" s="4"/>
      <c r="AKD143" s="4"/>
      <c r="AKE143" s="4"/>
      <c r="AKF143" s="4"/>
      <c r="AKG143" s="4"/>
      <c r="AKH143" s="4"/>
      <c r="AKI143" s="4"/>
      <c r="AKJ143" s="4"/>
      <c r="AKK143" s="4"/>
      <c r="AKL143" s="4"/>
      <c r="AKM143" s="4"/>
      <c r="AKN143" s="4"/>
      <c r="AKO143" s="4"/>
      <c r="AKP143" s="4"/>
      <c r="AKQ143" s="78"/>
      <c r="AKR143" s="78"/>
      <c r="AKS143" s="78"/>
      <c r="AKT143" s="78"/>
      <c r="AKU143" s="78"/>
      <c r="AKV143" s="78"/>
      <c r="AKW143" s="4"/>
      <c r="AKX143" s="4"/>
      <c r="AKY143" s="4"/>
      <c r="AKZ143" s="4"/>
      <c r="ALA143" s="4"/>
      <c r="ALB143" s="4"/>
      <c r="ALC143" s="4"/>
      <c r="ALD143" s="4"/>
      <c r="ALE143" s="4"/>
      <c r="ALF143" s="4"/>
      <c r="ALG143" s="4"/>
      <c r="ALH143" s="4"/>
      <c r="ALI143" s="4"/>
      <c r="ALJ143" s="4"/>
      <c r="ALK143" s="4"/>
      <c r="ALL143" s="4"/>
      <c r="ALM143" s="4"/>
      <c r="ALN143" s="4"/>
      <c r="ALO143" s="4"/>
      <c r="ALP143" s="4"/>
      <c r="ALQ143" s="4"/>
      <c r="ALR143" s="4"/>
      <c r="ALS143" s="4"/>
      <c r="ALT143" s="4"/>
      <c r="ALU143" s="4"/>
      <c r="ALV143" s="4"/>
      <c r="ALW143" s="4"/>
      <c r="ALX143" s="4"/>
      <c r="ALY143" s="4"/>
      <c r="ALZ143" s="4"/>
      <c r="AMA143" s="4"/>
      <c r="AMB143" s="4"/>
      <c r="AMC143" s="4"/>
      <c r="AMD143" s="4"/>
      <c r="AME143" s="4"/>
      <c r="AMF143" s="4"/>
      <c r="AMG143" s="4"/>
      <c r="AMH143" s="4"/>
      <c r="AMI143" s="4"/>
      <c r="AMJ143" s="4"/>
      <c r="AMK143" s="4"/>
      <c r="AML143" s="4"/>
      <c r="AMM143" s="4"/>
      <c r="AMN143" s="4"/>
      <c r="AMO143" s="4"/>
      <c r="AMP143" s="4"/>
      <c r="AMQ143" s="4"/>
      <c r="AMR143" s="4"/>
      <c r="AMS143" s="4"/>
      <c r="AMT143" s="4"/>
      <c r="AMU143" s="4"/>
      <c r="AMV143" s="4"/>
      <c r="AMW143" s="4"/>
      <c r="AMX143" s="4"/>
      <c r="AMY143" s="4"/>
      <c r="AMZ143" s="4"/>
      <c r="ANA143" s="4"/>
      <c r="ANB143" s="4"/>
      <c r="ANC143" s="4"/>
      <c r="AND143" s="4"/>
      <c r="ANE143" s="4"/>
      <c r="ANF143" s="4"/>
      <c r="ANG143" s="4"/>
      <c r="ANH143" s="4"/>
      <c r="ANI143" s="4"/>
      <c r="ANJ143" s="4"/>
      <c r="ANK143" s="4"/>
      <c r="ANL143" s="4"/>
      <c r="ANM143" s="4"/>
      <c r="ANN143" s="4"/>
      <c r="ANO143" s="4"/>
      <c r="ANP143" s="4"/>
      <c r="ANQ143" s="4"/>
      <c r="ANR143" s="4"/>
      <c r="ANS143" s="4"/>
      <c r="ANT143" s="4"/>
      <c r="ANU143" s="4"/>
      <c r="ANV143" s="4"/>
      <c r="ANW143" s="4"/>
      <c r="ANX143" s="4"/>
      <c r="ANY143" s="4"/>
      <c r="ANZ143" s="4"/>
      <c r="AOA143" s="4"/>
      <c r="AOB143" s="4"/>
      <c r="AOC143" s="4"/>
      <c r="AOD143" s="4"/>
      <c r="AOE143" s="4"/>
      <c r="AOF143" s="4"/>
      <c r="AOG143" s="4"/>
      <c r="AOH143" s="4"/>
      <c r="AOI143" s="4"/>
      <c r="AOJ143" s="4"/>
      <c r="AOK143" s="4"/>
      <c r="AOL143" s="4"/>
      <c r="AOM143" s="4"/>
      <c r="AON143" s="4"/>
      <c r="AOO143" s="4"/>
      <c r="AOP143" s="4"/>
      <c r="AOQ143" s="4"/>
      <c r="AOR143" s="4"/>
      <c r="AOS143" s="4"/>
      <c r="AOT143" s="4"/>
      <c r="AOU143" s="4"/>
      <c r="AOV143" s="4"/>
      <c r="AOW143" s="4"/>
      <c r="AOX143" s="4"/>
      <c r="AOY143" s="4"/>
      <c r="AOZ143" s="4"/>
      <c r="APA143" s="4"/>
      <c r="APB143" s="4"/>
      <c r="APC143" s="4"/>
      <c r="APD143" s="4"/>
      <c r="APE143" s="4"/>
      <c r="APF143" s="4"/>
      <c r="APG143" s="4"/>
      <c r="APH143" s="4"/>
      <c r="API143" s="4"/>
      <c r="APJ143" s="4"/>
      <c r="APK143" s="4"/>
      <c r="APL143" s="4"/>
      <c r="APM143" s="4"/>
      <c r="APN143" s="4"/>
      <c r="APO143" s="4"/>
      <c r="APP143" s="4"/>
      <c r="APQ143" s="4"/>
      <c r="APR143" s="4"/>
      <c r="APS143" s="4"/>
      <c r="APT143" s="4"/>
      <c r="APU143" s="4"/>
      <c r="APV143" s="4"/>
      <c r="APW143" s="4"/>
      <c r="APX143" s="4"/>
      <c r="APY143" s="4"/>
      <c r="APZ143" s="4"/>
      <c r="AQA143" s="4"/>
      <c r="AQB143" s="4"/>
      <c r="AQC143" s="4"/>
      <c r="AQD143" s="4"/>
      <c r="AQE143" s="4"/>
      <c r="AQF143" s="4"/>
      <c r="AQG143" s="4"/>
      <c r="AQH143" s="4"/>
      <c r="AQI143" s="4"/>
      <c r="AQJ143" s="4"/>
      <c r="AQK143" s="4"/>
      <c r="AQL143" s="4"/>
      <c r="AQM143" s="4"/>
      <c r="AQN143" s="4"/>
      <c r="AQO143" s="4"/>
      <c r="AQP143" s="4"/>
      <c r="AQQ143" s="4"/>
      <c r="AQR143" s="4"/>
      <c r="AQS143" s="4"/>
      <c r="AQT143" s="4"/>
      <c r="AQU143" s="4"/>
      <c r="AQV143" s="4"/>
      <c r="AQW143" s="4"/>
      <c r="AQX143" s="4"/>
      <c r="AQY143" s="4"/>
      <c r="AQZ143" s="4"/>
      <c r="ARA143" s="4"/>
      <c r="ARB143" s="4"/>
      <c r="ARC143" s="4"/>
      <c r="ARD143" s="4"/>
      <c r="ARE143" s="4"/>
      <c r="ARF143" s="4"/>
      <c r="ARG143" s="4"/>
      <c r="ARH143" s="4"/>
      <c r="ARI143" s="4"/>
      <c r="ARJ143" s="4"/>
      <c r="ARK143" s="4"/>
      <c r="ARL143" s="4"/>
      <c r="ARM143" s="4"/>
      <c r="ARN143" s="4"/>
      <c r="ARO143" s="4"/>
      <c r="ARP143" s="4"/>
      <c r="ARQ143" s="4"/>
      <c r="ARR143" s="4"/>
      <c r="ARS143" s="4"/>
      <c r="ART143" s="4"/>
      <c r="ARU143" s="4"/>
      <c r="ARV143" s="4"/>
      <c r="ARW143" s="4"/>
      <c r="ARX143" s="4"/>
      <c r="ARY143" s="4"/>
      <c r="ARZ143" s="4"/>
      <c r="ASA143" s="4"/>
      <c r="ASB143" s="4"/>
      <c r="ASC143" s="4"/>
      <c r="ASD143" s="4"/>
      <c r="ASE143" s="4"/>
      <c r="ASF143" s="4"/>
      <c r="ASG143" s="4"/>
      <c r="ASH143" s="4"/>
      <c r="ASI143" s="4"/>
      <c r="ASJ143" s="4"/>
      <c r="ASK143" s="4"/>
      <c r="ASL143" s="4"/>
      <c r="ASM143" s="4"/>
      <c r="ASN143" s="4"/>
      <c r="ASO143" s="4"/>
      <c r="ASP143" s="4"/>
      <c r="ASQ143" s="4"/>
      <c r="ASR143" s="4"/>
      <c r="ASS143" s="4"/>
      <c r="AST143" s="4"/>
      <c r="ASU143" s="4"/>
      <c r="ASV143" s="4"/>
      <c r="ASW143" s="4"/>
      <c r="ASX143" s="4"/>
      <c r="ASY143" s="4"/>
      <c r="ASZ143" s="4"/>
      <c r="ATA143" s="4"/>
      <c r="ATB143" s="4"/>
      <c r="ATC143" s="4"/>
      <c r="ATD143" s="4"/>
      <c r="ATE143" s="4"/>
      <c r="ATF143" s="4"/>
      <c r="ATG143" s="4"/>
      <c r="ATH143" s="4"/>
      <c r="ATI143" s="4"/>
      <c r="ATJ143" s="4"/>
      <c r="ATK143" s="4"/>
      <c r="ATL143" s="4"/>
      <c r="ATM143" s="4"/>
      <c r="ATN143" s="4"/>
      <c r="ATO143" s="4"/>
      <c r="ATP143" s="4"/>
      <c r="ATQ143" s="4"/>
      <c r="ATR143" s="4"/>
      <c r="ATS143" s="4"/>
      <c r="ATT143" s="4"/>
      <c r="ATU143" s="4"/>
      <c r="ATV143" s="4"/>
      <c r="ATW143" s="4"/>
      <c r="ATX143" s="4"/>
      <c r="ATY143" s="4"/>
      <c r="ATZ143" s="4"/>
      <c r="AUA143" s="4"/>
      <c r="AUB143" s="4"/>
      <c r="AUC143" s="4"/>
      <c r="AUD143" s="4"/>
      <c r="AUE143" s="4"/>
      <c r="AUF143" s="4"/>
      <c r="AUG143" s="4"/>
      <c r="AUH143" s="4"/>
      <c r="AUI143" s="4"/>
      <c r="AUJ143" s="4"/>
      <c r="AUK143" s="4"/>
      <c r="AUL143" s="4"/>
      <c r="AUM143" s="78"/>
      <c r="AUN143" s="78"/>
      <c r="AUO143" s="78"/>
      <c r="AUP143" s="78"/>
      <c r="AUQ143" s="78"/>
      <c r="AUR143" s="78"/>
      <c r="AUS143" s="4"/>
      <c r="AUT143" s="4"/>
      <c r="AUU143" s="4"/>
      <c r="AUV143" s="4"/>
      <c r="AUW143" s="4"/>
      <c r="AUX143" s="4"/>
      <c r="AUY143" s="4"/>
      <c r="AUZ143" s="4"/>
      <c r="AVA143" s="4"/>
      <c r="AVB143" s="4"/>
      <c r="AVC143" s="4"/>
      <c r="AVD143" s="4"/>
      <c r="AVE143" s="4"/>
      <c r="AVF143" s="4"/>
      <c r="AVG143" s="4"/>
      <c r="AVH143" s="4"/>
      <c r="AVI143" s="4"/>
      <c r="AVJ143" s="4"/>
      <c r="AVK143" s="4"/>
      <c r="AVL143" s="4"/>
      <c r="AVM143" s="4"/>
      <c r="AVN143" s="4"/>
      <c r="AVO143" s="4"/>
      <c r="AVP143" s="4"/>
      <c r="AVQ143" s="4"/>
      <c r="AVR143" s="4"/>
      <c r="AVS143" s="4"/>
      <c r="AVT143" s="4"/>
      <c r="AVU143" s="4"/>
      <c r="AVV143" s="4"/>
      <c r="AVW143" s="4"/>
      <c r="AVX143" s="4"/>
      <c r="AVY143" s="4"/>
      <c r="AVZ143" s="4"/>
      <c r="AWA143" s="4"/>
      <c r="AWB143" s="4"/>
      <c r="AWC143" s="4"/>
      <c r="AWD143" s="4"/>
      <c r="AWE143" s="4"/>
      <c r="AWF143" s="4"/>
      <c r="AWG143" s="4"/>
      <c r="AWH143" s="4"/>
      <c r="AWI143" s="4"/>
      <c r="AWJ143" s="4"/>
      <c r="AWK143" s="4"/>
      <c r="AWL143" s="4"/>
      <c r="AWM143" s="4"/>
      <c r="AWN143" s="4"/>
      <c r="AWO143" s="4"/>
      <c r="AWP143" s="4"/>
      <c r="AWQ143" s="4"/>
      <c r="AWR143" s="4"/>
      <c r="AWS143" s="4"/>
      <c r="AWT143" s="4"/>
      <c r="AWU143" s="4"/>
      <c r="AWV143" s="4"/>
      <c r="AWW143" s="4"/>
      <c r="AWX143" s="4"/>
      <c r="AWY143" s="4"/>
      <c r="AWZ143" s="4"/>
      <c r="AXA143" s="4"/>
      <c r="AXB143" s="4"/>
      <c r="AXC143" s="4"/>
      <c r="AXD143" s="4"/>
      <c r="AXE143" s="4"/>
      <c r="AXF143" s="4"/>
      <c r="AXG143" s="4"/>
      <c r="AXH143" s="4"/>
      <c r="AXI143" s="4"/>
      <c r="AXJ143" s="4"/>
      <c r="AXK143" s="4"/>
      <c r="AXL143" s="4"/>
      <c r="AXM143" s="4"/>
      <c r="AXN143" s="4"/>
      <c r="AXO143" s="4"/>
      <c r="AXP143" s="4"/>
      <c r="AXQ143" s="4"/>
      <c r="AXR143" s="4"/>
      <c r="AXS143" s="4"/>
      <c r="AXT143" s="4"/>
      <c r="AXU143" s="4"/>
      <c r="AXV143" s="4"/>
      <c r="AXW143" s="4"/>
      <c r="AXX143" s="4"/>
      <c r="AXY143" s="4"/>
      <c r="AXZ143" s="4"/>
      <c r="AYA143" s="4"/>
      <c r="AYB143" s="4"/>
      <c r="AYC143" s="4"/>
      <c r="AYD143" s="4"/>
      <c r="AYE143" s="4"/>
      <c r="AYF143" s="4"/>
      <c r="AYG143" s="4"/>
      <c r="AYH143" s="4"/>
      <c r="AYI143" s="4"/>
      <c r="AYJ143" s="4"/>
      <c r="AYK143" s="4"/>
      <c r="AYL143" s="4"/>
      <c r="AYM143" s="4"/>
      <c r="AYN143" s="4"/>
      <c r="AYO143" s="4"/>
      <c r="AYP143" s="4"/>
      <c r="AYQ143" s="4"/>
      <c r="AYR143" s="4"/>
      <c r="AYS143" s="4"/>
      <c r="AYT143" s="4"/>
      <c r="AYU143" s="4"/>
      <c r="AYV143" s="4"/>
      <c r="AYW143" s="4"/>
      <c r="AYX143" s="4"/>
      <c r="AYY143" s="4"/>
      <c r="AYZ143" s="4"/>
      <c r="AZA143" s="4"/>
      <c r="AZB143" s="4"/>
      <c r="AZC143" s="4"/>
      <c r="AZD143" s="4"/>
      <c r="AZE143" s="4"/>
      <c r="AZF143" s="4"/>
      <c r="AZG143" s="4"/>
      <c r="AZH143" s="4"/>
      <c r="AZI143" s="4"/>
      <c r="AZJ143" s="4"/>
      <c r="AZK143" s="4"/>
      <c r="AZL143" s="4"/>
      <c r="AZM143" s="4"/>
      <c r="AZN143" s="4"/>
      <c r="AZO143" s="4"/>
      <c r="AZP143" s="4"/>
      <c r="AZQ143" s="4"/>
      <c r="AZR143" s="4"/>
      <c r="AZS143" s="4"/>
      <c r="AZT143" s="4"/>
      <c r="AZU143" s="4"/>
      <c r="AZV143" s="4"/>
      <c r="AZW143" s="4"/>
      <c r="AZX143" s="4"/>
      <c r="AZY143" s="4"/>
      <c r="AZZ143" s="4"/>
      <c r="BAA143" s="4"/>
      <c r="BAB143" s="4"/>
      <c r="BAC143" s="4"/>
      <c r="BAD143" s="4"/>
      <c r="BAE143" s="4"/>
      <c r="BAF143" s="4"/>
      <c r="BAG143" s="4"/>
      <c r="BAH143" s="4"/>
      <c r="BAI143" s="4"/>
      <c r="BAJ143" s="4"/>
      <c r="BAK143" s="4"/>
      <c r="BAL143" s="4"/>
      <c r="BAM143" s="4"/>
      <c r="BAN143" s="4"/>
      <c r="BAO143" s="4"/>
      <c r="BAP143" s="4"/>
      <c r="BAQ143" s="4"/>
      <c r="BAR143" s="4"/>
      <c r="BAS143" s="4"/>
      <c r="BAT143" s="4"/>
      <c r="BAU143" s="4"/>
      <c r="BAV143" s="4"/>
      <c r="BAW143" s="4"/>
      <c r="BAX143" s="4"/>
      <c r="BAY143" s="4"/>
      <c r="BAZ143" s="4"/>
      <c r="BBA143" s="4"/>
      <c r="BBB143" s="4"/>
      <c r="BBC143" s="4"/>
      <c r="BBD143" s="4"/>
      <c r="BBE143" s="4"/>
      <c r="BBF143" s="4"/>
      <c r="BBG143" s="4"/>
      <c r="BBH143" s="4"/>
      <c r="BBI143" s="4"/>
      <c r="BBJ143" s="4"/>
      <c r="BBK143" s="4"/>
      <c r="BBL143" s="4"/>
      <c r="BBM143" s="4"/>
      <c r="BBN143" s="4"/>
      <c r="BBO143" s="4"/>
      <c r="BBP143" s="4"/>
      <c r="BBQ143" s="4"/>
      <c r="BBR143" s="4"/>
      <c r="BBS143" s="4"/>
      <c r="BBT143" s="4"/>
      <c r="BBU143" s="4"/>
      <c r="BBV143" s="4"/>
      <c r="BBW143" s="4"/>
      <c r="BBX143" s="4"/>
      <c r="BBY143" s="4"/>
      <c r="BBZ143" s="4"/>
      <c r="BCA143" s="4"/>
      <c r="BCB143" s="4"/>
      <c r="BCC143" s="4"/>
      <c r="BCD143" s="4"/>
      <c r="BCE143" s="4"/>
      <c r="BCF143" s="4"/>
      <c r="BCG143" s="4"/>
      <c r="BCH143" s="4"/>
      <c r="BCI143" s="4"/>
      <c r="BCJ143" s="4"/>
      <c r="BCK143" s="4"/>
      <c r="BCL143" s="4"/>
      <c r="BCM143" s="4"/>
      <c r="BCN143" s="4"/>
      <c r="BCO143" s="4"/>
      <c r="BCP143" s="4"/>
      <c r="BCQ143" s="4"/>
      <c r="BCR143" s="4"/>
      <c r="BCS143" s="4"/>
      <c r="BCT143" s="4"/>
      <c r="BCU143" s="4"/>
      <c r="BCV143" s="4"/>
      <c r="BCW143" s="4"/>
      <c r="BCX143" s="4"/>
      <c r="BCY143" s="4"/>
      <c r="BCZ143" s="4"/>
      <c r="BDA143" s="4"/>
      <c r="BDB143" s="4"/>
      <c r="BDC143" s="4"/>
      <c r="BDD143" s="4"/>
      <c r="BDE143" s="4"/>
      <c r="BDF143" s="4"/>
      <c r="BDG143" s="4"/>
      <c r="BDH143" s="4"/>
      <c r="BDI143" s="4"/>
      <c r="BDJ143" s="4"/>
      <c r="BDK143" s="4"/>
      <c r="BDL143" s="4"/>
      <c r="BDM143" s="4"/>
      <c r="BDN143" s="4"/>
      <c r="BDO143" s="4"/>
      <c r="BDP143" s="4"/>
      <c r="BDQ143" s="4"/>
      <c r="BDR143" s="4"/>
      <c r="BDS143" s="4"/>
      <c r="BDT143" s="4"/>
      <c r="BDU143" s="4"/>
      <c r="BDV143" s="4"/>
      <c r="BDW143" s="4"/>
      <c r="BDX143" s="4"/>
      <c r="BDY143" s="4"/>
      <c r="BDZ143" s="4"/>
      <c r="BEA143" s="4"/>
      <c r="BEB143" s="4"/>
      <c r="BEC143" s="4"/>
      <c r="BED143" s="4"/>
      <c r="BEE143" s="4"/>
      <c r="BEF143" s="4"/>
      <c r="BEG143" s="4"/>
      <c r="BEH143" s="4"/>
      <c r="BEI143" s="78"/>
      <c r="BEJ143" s="78"/>
      <c r="BEK143" s="78"/>
      <c r="BEL143" s="78"/>
      <c r="BEM143" s="78"/>
      <c r="BEN143" s="78"/>
      <c r="BEO143" s="4"/>
      <c r="BEP143" s="4"/>
      <c r="BEQ143" s="4"/>
      <c r="BER143" s="4"/>
      <c r="BES143" s="4"/>
      <c r="BET143" s="4"/>
      <c r="BEU143" s="4"/>
      <c r="BEV143" s="4"/>
      <c r="BEW143" s="4"/>
      <c r="BEX143" s="4"/>
      <c r="BEY143" s="4"/>
      <c r="BEZ143" s="4"/>
      <c r="BFA143" s="4"/>
      <c r="BFB143" s="4"/>
      <c r="BFC143" s="4"/>
      <c r="BFD143" s="4"/>
      <c r="BFE143" s="4"/>
      <c r="BFF143" s="4"/>
      <c r="BFG143" s="4"/>
      <c r="BFH143" s="4"/>
      <c r="BFI143" s="4"/>
      <c r="BFJ143" s="4"/>
      <c r="BFK143" s="4"/>
      <c r="BFL143" s="4"/>
      <c r="BFM143" s="4"/>
      <c r="BFN143" s="4"/>
      <c r="BFO143" s="4"/>
      <c r="BFP143" s="4"/>
      <c r="BFQ143" s="4"/>
      <c r="BFR143" s="4"/>
      <c r="BFS143" s="4"/>
      <c r="BFT143" s="4"/>
      <c r="BFU143" s="4"/>
      <c r="BFV143" s="4"/>
      <c r="BFW143" s="4"/>
      <c r="BFX143" s="4"/>
      <c r="BFY143" s="4"/>
      <c r="BFZ143" s="4"/>
      <c r="BGA143" s="4"/>
      <c r="BGB143" s="4"/>
      <c r="BGC143" s="4"/>
      <c r="BGD143" s="4"/>
      <c r="BGE143" s="4"/>
      <c r="BGF143" s="4"/>
      <c r="BGG143" s="4"/>
      <c r="BGH143" s="4"/>
      <c r="BGI143" s="4"/>
      <c r="BGJ143" s="4"/>
      <c r="BGK143" s="4"/>
      <c r="BGL143" s="4"/>
      <c r="BGM143" s="4"/>
      <c r="BGN143" s="4"/>
      <c r="BGO143" s="4"/>
      <c r="BGP143" s="4"/>
      <c r="BGQ143" s="4"/>
      <c r="BGR143" s="4"/>
      <c r="BGS143" s="4"/>
      <c r="BGT143" s="4"/>
      <c r="BGU143" s="4"/>
      <c r="BGV143" s="4"/>
      <c r="BGW143" s="4"/>
      <c r="BGX143" s="4"/>
      <c r="BGY143" s="4"/>
      <c r="BGZ143" s="4"/>
      <c r="BHA143" s="4"/>
      <c r="BHB143" s="4"/>
      <c r="BHC143" s="4"/>
      <c r="BHD143" s="4"/>
      <c r="BHE143" s="4"/>
      <c r="BHF143" s="4"/>
      <c r="BHG143" s="4"/>
      <c r="BHH143" s="4"/>
      <c r="BHI143" s="4"/>
      <c r="BHJ143" s="4"/>
      <c r="BHK143" s="4"/>
      <c r="BHL143" s="4"/>
      <c r="BHM143" s="4"/>
      <c r="BHN143" s="4"/>
      <c r="BHO143" s="4"/>
      <c r="BHP143" s="4"/>
      <c r="BHQ143" s="4"/>
      <c r="BHR143" s="4"/>
      <c r="BHS143" s="4"/>
      <c r="BHT143" s="4"/>
      <c r="BHU143" s="4"/>
      <c r="BHV143" s="4"/>
      <c r="BHW143" s="4"/>
      <c r="BHX143" s="4"/>
      <c r="BHY143" s="4"/>
      <c r="BHZ143" s="4"/>
      <c r="BIA143" s="4"/>
      <c r="BIB143" s="4"/>
      <c r="BIC143" s="4"/>
      <c r="BID143" s="4"/>
      <c r="BIE143" s="4"/>
      <c r="BIF143" s="4"/>
      <c r="BIG143" s="4"/>
      <c r="BIH143" s="4"/>
      <c r="BII143" s="4"/>
      <c r="BIJ143" s="4"/>
      <c r="BIK143" s="4"/>
      <c r="BIL143" s="4"/>
      <c r="BIM143" s="4"/>
      <c r="BIN143" s="4"/>
      <c r="BIO143" s="4"/>
      <c r="BIP143" s="4"/>
      <c r="BIQ143" s="4"/>
      <c r="BIR143" s="4"/>
      <c r="BIS143" s="4"/>
      <c r="BIT143" s="4"/>
      <c r="BIU143" s="4"/>
      <c r="BIV143" s="4"/>
      <c r="BIW143" s="4"/>
      <c r="BIX143" s="4"/>
      <c r="BIY143" s="4"/>
      <c r="BIZ143" s="4"/>
      <c r="BJA143" s="4"/>
      <c r="BJB143" s="4"/>
      <c r="BJC143" s="4"/>
      <c r="BJD143" s="4"/>
      <c r="BJE143" s="4"/>
      <c r="BJF143" s="4"/>
      <c r="BJG143" s="4"/>
      <c r="BJH143" s="4"/>
      <c r="BJI143" s="4"/>
      <c r="BJJ143" s="4"/>
      <c r="BJK143" s="4"/>
      <c r="BJL143" s="4"/>
      <c r="BJM143" s="4"/>
      <c r="BJN143" s="4"/>
      <c r="BJO143" s="4"/>
      <c r="BJP143" s="4"/>
      <c r="BJQ143" s="4"/>
      <c r="BJR143" s="4"/>
      <c r="BJS143" s="4"/>
      <c r="BJT143" s="4"/>
      <c r="BJU143" s="4"/>
      <c r="BJV143" s="4"/>
      <c r="BJW143" s="4"/>
      <c r="BJX143" s="4"/>
      <c r="BJY143" s="4"/>
      <c r="BJZ143" s="4"/>
      <c r="BKA143" s="4"/>
      <c r="BKB143" s="4"/>
      <c r="BKC143" s="4"/>
      <c r="BKD143" s="4"/>
      <c r="BKE143" s="4"/>
      <c r="BKF143" s="4"/>
      <c r="BKG143" s="4"/>
      <c r="BKH143" s="4"/>
      <c r="BKI143" s="4"/>
      <c r="BKJ143" s="4"/>
      <c r="BKK143" s="4"/>
      <c r="BKL143" s="4"/>
      <c r="BKM143" s="4"/>
      <c r="BKN143" s="4"/>
      <c r="BKO143" s="4"/>
      <c r="BKP143" s="4"/>
      <c r="BKQ143" s="4"/>
      <c r="BKR143" s="4"/>
      <c r="BKS143" s="4"/>
      <c r="BKT143" s="4"/>
      <c r="BKU143" s="4"/>
      <c r="BKV143" s="4"/>
      <c r="BKW143" s="4"/>
      <c r="BKX143" s="4"/>
      <c r="BKY143" s="4"/>
      <c r="BKZ143" s="4"/>
      <c r="BLA143" s="4"/>
      <c r="BLB143" s="4"/>
      <c r="BLC143" s="4"/>
      <c r="BLD143" s="4"/>
      <c r="BLE143" s="4"/>
      <c r="BLF143" s="4"/>
      <c r="BLG143" s="4"/>
      <c r="BLH143" s="4"/>
      <c r="BLI143" s="4"/>
      <c r="BLJ143" s="4"/>
      <c r="BLK143" s="4"/>
      <c r="BLL143" s="4"/>
      <c r="BLM143" s="4"/>
      <c r="BLN143" s="4"/>
      <c r="BLO143" s="4"/>
      <c r="BLP143" s="4"/>
      <c r="BLQ143" s="4"/>
      <c r="BLR143" s="4"/>
      <c r="BLS143" s="4"/>
      <c r="BLT143" s="4"/>
      <c r="BLU143" s="4"/>
      <c r="BLV143" s="4"/>
      <c r="BLW143" s="4"/>
      <c r="BLX143" s="4"/>
      <c r="BLY143" s="4"/>
      <c r="BLZ143" s="4"/>
      <c r="BMA143" s="4"/>
      <c r="BMB143" s="4"/>
      <c r="BMC143" s="4"/>
      <c r="BMD143" s="4"/>
      <c r="BME143" s="4"/>
      <c r="BMF143" s="4"/>
      <c r="BMG143" s="4"/>
      <c r="BMH143" s="4"/>
      <c r="BMI143" s="4"/>
      <c r="BMJ143" s="4"/>
      <c r="BMK143" s="4"/>
      <c r="BML143" s="4"/>
      <c r="BMM143" s="4"/>
      <c r="BMN143" s="4"/>
      <c r="BMO143" s="4"/>
      <c r="BMP143" s="4"/>
      <c r="BMQ143" s="4"/>
      <c r="BMR143" s="4"/>
      <c r="BMS143" s="4"/>
      <c r="BMT143" s="4"/>
      <c r="BMU143" s="4"/>
      <c r="BMV143" s="4"/>
      <c r="BMW143" s="4"/>
      <c r="BMX143" s="4"/>
      <c r="BMY143" s="4"/>
      <c r="BMZ143" s="4"/>
      <c r="BNA143" s="4"/>
      <c r="BNB143" s="4"/>
      <c r="BNC143" s="4"/>
      <c r="BND143" s="4"/>
      <c r="BNE143" s="4"/>
      <c r="BNF143" s="4"/>
      <c r="BNG143" s="4"/>
      <c r="BNH143" s="4"/>
      <c r="BNI143" s="4"/>
      <c r="BNJ143" s="4"/>
      <c r="BNK143" s="4"/>
      <c r="BNL143" s="4"/>
      <c r="BNM143" s="4"/>
      <c r="BNN143" s="4"/>
      <c r="BNO143" s="4"/>
      <c r="BNP143" s="4"/>
      <c r="BNQ143" s="4"/>
      <c r="BNR143" s="4"/>
      <c r="BNS143" s="4"/>
      <c r="BNT143" s="4"/>
      <c r="BNU143" s="4"/>
      <c r="BNV143" s="4"/>
      <c r="BNW143" s="4"/>
      <c r="BNX143" s="4"/>
      <c r="BNY143" s="4"/>
      <c r="BNZ143" s="4"/>
      <c r="BOA143" s="4"/>
      <c r="BOB143" s="4"/>
      <c r="BOC143" s="4"/>
      <c r="BOD143" s="4"/>
      <c r="BOE143" s="78"/>
      <c r="BOF143" s="78"/>
      <c r="BOG143" s="78"/>
      <c r="BOH143" s="78"/>
      <c r="BOI143" s="78"/>
      <c r="BOJ143" s="78"/>
      <c r="BOK143" s="4"/>
      <c r="BOL143" s="4"/>
      <c r="BOM143" s="4"/>
      <c r="BON143" s="4"/>
      <c r="BOO143" s="4"/>
      <c r="BOP143" s="4"/>
      <c r="BOQ143" s="4"/>
      <c r="BOR143" s="4"/>
      <c r="BOS143" s="4"/>
      <c r="BOT143" s="4"/>
      <c r="BOU143" s="4"/>
      <c r="BOV143" s="4"/>
      <c r="BOW143" s="4"/>
      <c r="BOX143" s="4"/>
      <c r="BOY143" s="4"/>
      <c r="BOZ143" s="4"/>
      <c r="BPA143" s="4"/>
      <c r="BPB143" s="4"/>
      <c r="BPC143" s="4"/>
      <c r="BPD143" s="4"/>
      <c r="BPE143" s="4"/>
      <c r="BPF143" s="4"/>
      <c r="BPG143" s="4"/>
      <c r="BPH143" s="4"/>
      <c r="BPI143" s="4"/>
      <c r="BPJ143" s="4"/>
      <c r="BPK143" s="4"/>
      <c r="BPL143" s="4"/>
      <c r="BPM143" s="4"/>
      <c r="BPN143" s="4"/>
      <c r="BPO143" s="4"/>
      <c r="BPP143" s="4"/>
      <c r="BPQ143" s="4"/>
      <c r="BPR143" s="4"/>
      <c r="BPS143" s="4"/>
      <c r="BPT143" s="4"/>
      <c r="BPU143" s="4"/>
      <c r="BPV143" s="4"/>
      <c r="BPW143" s="4"/>
      <c r="BPX143" s="4"/>
      <c r="BPY143" s="4"/>
      <c r="BPZ143" s="4"/>
      <c r="BQA143" s="4"/>
      <c r="BQB143" s="4"/>
      <c r="BQC143" s="4"/>
      <c r="BQD143" s="4"/>
      <c r="BQE143" s="4"/>
      <c r="BQF143" s="4"/>
      <c r="BQG143" s="4"/>
      <c r="BQH143" s="4"/>
      <c r="BQI143" s="4"/>
      <c r="BQJ143" s="4"/>
      <c r="BQK143" s="4"/>
      <c r="BQL143" s="4"/>
      <c r="BQM143" s="4"/>
      <c r="BQN143" s="4"/>
      <c r="BQO143" s="4"/>
      <c r="BQP143" s="4"/>
      <c r="BQQ143" s="4"/>
      <c r="BQR143" s="4"/>
      <c r="BQS143" s="4"/>
      <c r="BQT143" s="4"/>
      <c r="BQU143" s="4"/>
      <c r="BQV143" s="4"/>
      <c r="BQW143" s="4"/>
      <c r="BQX143" s="4"/>
      <c r="BQY143" s="4"/>
      <c r="BQZ143" s="4"/>
      <c r="BRA143" s="4"/>
      <c r="BRB143" s="4"/>
      <c r="BRC143" s="4"/>
      <c r="BRD143" s="4"/>
      <c r="BRE143" s="4"/>
      <c r="BRF143" s="4"/>
      <c r="BRG143" s="4"/>
      <c r="BRH143" s="4"/>
      <c r="BRI143" s="4"/>
      <c r="BRJ143" s="4"/>
      <c r="BRK143" s="4"/>
      <c r="BRL143" s="4"/>
      <c r="BRM143" s="4"/>
      <c r="BRN143" s="4"/>
      <c r="BRO143" s="4"/>
      <c r="BRP143" s="4"/>
      <c r="BRQ143" s="4"/>
      <c r="BRR143" s="4"/>
      <c r="BRS143" s="4"/>
      <c r="BRT143" s="4"/>
      <c r="BRU143" s="4"/>
      <c r="BRV143" s="4"/>
      <c r="BRW143" s="4"/>
      <c r="BRX143" s="4"/>
      <c r="BRY143" s="4"/>
      <c r="BRZ143" s="4"/>
      <c r="BSA143" s="4"/>
      <c r="BSB143" s="4"/>
      <c r="BSC143" s="4"/>
      <c r="BSD143" s="4"/>
      <c r="BSE143" s="4"/>
      <c r="BSF143" s="4"/>
      <c r="BSG143" s="4"/>
      <c r="BSH143" s="4"/>
      <c r="BSI143" s="4"/>
      <c r="BSJ143" s="4"/>
      <c r="BSK143" s="4"/>
      <c r="BSL143" s="4"/>
      <c r="BSM143" s="4"/>
      <c r="BSN143" s="4"/>
      <c r="BSO143" s="4"/>
      <c r="BSP143" s="4"/>
      <c r="BSQ143" s="4"/>
      <c r="BSR143" s="4"/>
      <c r="BSS143" s="4"/>
      <c r="BST143" s="4"/>
      <c r="BSU143" s="4"/>
      <c r="BSV143" s="4"/>
      <c r="BSW143" s="4"/>
      <c r="BSX143" s="4"/>
      <c r="BSY143" s="4"/>
      <c r="BSZ143" s="4"/>
      <c r="BTA143" s="4"/>
      <c r="BTB143" s="4"/>
      <c r="BTC143" s="4"/>
      <c r="BTD143" s="4"/>
      <c r="BTE143" s="4"/>
      <c r="BTF143" s="4"/>
      <c r="BTG143" s="4"/>
      <c r="BTH143" s="4"/>
      <c r="BTI143" s="4"/>
      <c r="BTJ143" s="4"/>
      <c r="BTK143" s="4"/>
      <c r="BTL143" s="4"/>
      <c r="BTM143" s="4"/>
      <c r="BTN143" s="4"/>
      <c r="BTO143" s="4"/>
      <c r="BTP143" s="4"/>
      <c r="BTQ143" s="4"/>
      <c r="BTR143" s="4"/>
      <c r="BTS143" s="4"/>
      <c r="BTT143" s="4"/>
      <c r="BTU143" s="4"/>
      <c r="BTV143" s="4"/>
      <c r="BTW143" s="4"/>
      <c r="BTX143" s="4"/>
      <c r="BTY143" s="4"/>
      <c r="BTZ143" s="4"/>
      <c r="BUA143" s="4"/>
      <c r="BUB143" s="4"/>
      <c r="BUC143" s="4"/>
      <c r="BUD143" s="4"/>
      <c r="BUE143" s="4"/>
      <c r="BUF143" s="4"/>
      <c r="BUG143" s="4"/>
      <c r="BUH143" s="4"/>
      <c r="BUI143" s="4"/>
      <c r="BUJ143" s="4"/>
      <c r="BUK143" s="4"/>
      <c r="BUL143" s="4"/>
      <c r="BUM143" s="4"/>
      <c r="BUN143" s="4"/>
      <c r="BUO143" s="4"/>
      <c r="BUP143" s="4"/>
      <c r="BUQ143" s="4"/>
      <c r="BUR143" s="4"/>
      <c r="BUS143" s="4"/>
      <c r="BUT143" s="4"/>
      <c r="BUU143" s="4"/>
      <c r="BUV143" s="4"/>
      <c r="BUW143" s="4"/>
      <c r="BUX143" s="4"/>
      <c r="BUY143" s="4"/>
      <c r="BUZ143" s="4"/>
      <c r="BVA143" s="4"/>
      <c r="BVB143" s="4"/>
      <c r="BVC143" s="4"/>
      <c r="BVD143" s="4"/>
      <c r="BVE143" s="4"/>
      <c r="BVF143" s="4"/>
      <c r="BVG143" s="4"/>
      <c r="BVH143" s="4"/>
      <c r="BVI143" s="4"/>
      <c r="BVJ143" s="4"/>
      <c r="BVK143" s="4"/>
      <c r="BVL143" s="4"/>
      <c r="BVM143" s="4"/>
      <c r="BVN143" s="4"/>
      <c r="BVO143" s="4"/>
      <c r="BVP143" s="4"/>
      <c r="BVQ143" s="4"/>
      <c r="BVR143" s="4"/>
      <c r="BVS143" s="4"/>
      <c r="BVT143" s="4"/>
      <c r="BVU143" s="4"/>
      <c r="BVV143" s="4"/>
      <c r="BVW143" s="4"/>
      <c r="BVX143" s="4"/>
      <c r="BVY143" s="4"/>
      <c r="BVZ143" s="4"/>
      <c r="BWA143" s="4"/>
      <c r="BWB143" s="4"/>
      <c r="BWC143" s="4"/>
      <c r="BWD143" s="4"/>
      <c r="BWE143" s="4"/>
      <c r="BWF143" s="4"/>
      <c r="BWG143" s="4"/>
      <c r="BWH143" s="4"/>
      <c r="BWI143" s="4"/>
      <c r="BWJ143" s="4"/>
      <c r="BWK143" s="4"/>
      <c r="BWL143" s="4"/>
      <c r="BWM143" s="4"/>
      <c r="BWN143" s="4"/>
      <c r="BWO143" s="4"/>
      <c r="BWP143" s="4"/>
      <c r="BWQ143" s="4"/>
      <c r="BWR143" s="4"/>
      <c r="BWS143" s="4"/>
      <c r="BWT143" s="4"/>
      <c r="BWU143" s="4"/>
      <c r="BWV143" s="4"/>
      <c r="BWW143" s="4"/>
      <c r="BWX143" s="4"/>
      <c r="BWY143" s="4"/>
      <c r="BWZ143" s="4"/>
      <c r="BXA143" s="4"/>
      <c r="BXB143" s="4"/>
      <c r="BXC143" s="4"/>
      <c r="BXD143" s="4"/>
      <c r="BXE143" s="4"/>
      <c r="BXF143" s="4"/>
      <c r="BXG143" s="4"/>
      <c r="BXH143" s="4"/>
      <c r="BXI143" s="4"/>
      <c r="BXJ143" s="4"/>
      <c r="BXK143" s="4"/>
      <c r="BXL143" s="4"/>
      <c r="BXM143" s="4"/>
      <c r="BXN143" s="4"/>
      <c r="BXO143" s="4"/>
      <c r="BXP143" s="4"/>
      <c r="BXQ143" s="4"/>
      <c r="BXR143" s="4"/>
      <c r="BXS143" s="4"/>
      <c r="BXT143" s="4"/>
      <c r="BXU143" s="4"/>
      <c r="BXV143" s="4"/>
      <c r="BXW143" s="4"/>
      <c r="BXX143" s="4"/>
      <c r="BXY143" s="4"/>
      <c r="BXZ143" s="4"/>
      <c r="BYA143" s="78"/>
      <c r="BYB143" s="78"/>
      <c r="BYC143" s="78"/>
      <c r="BYD143" s="78"/>
      <c r="BYE143" s="78"/>
      <c r="BYF143" s="78"/>
      <c r="BYG143" s="4"/>
      <c r="BYH143" s="4"/>
      <c r="BYI143" s="4"/>
      <c r="BYJ143" s="4"/>
      <c r="BYK143" s="4"/>
      <c r="BYL143" s="4"/>
      <c r="BYM143" s="4"/>
      <c r="BYN143" s="4"/>
      <c r="BYO143" s="4"/>
      <c r="BYP143" s="4"/>
      <c r="BYQ143" s="4"/>
      <c r="BYR143" s="4"/>
      <c r="BYS143" s="4"/>
      <c r="BYT143" s="4"/>
      <c r="BYU143" s="4"/>
      <c r="BYV143" s="4"/>
      <c r="BYW143" s="4"/>
      <c r="BYX143" s="4"/>
      <c r="BYY143" s="4"/>
      <c r="BYZ143" s="4"/>
      <c r="BZA143" s="4"/>
      <c r="BZB143" s="4"/>
      <c r="BZC143" s="4"/>
      <c r="BZD143" s="4"/>
      <c r="BZE143" s="4"/>
      <c r="BZF143" s="4"/>
      <c r="BZG143" s="4"/>
      <c r="BZH143" s="4"/>
      <c r="BZI143" s="4"/>
      <c r="BZJ143" s="4"/>
      <c r="BZK143" s="4"/>
      <c r="BZL143" s="4"/>
      <c r="BZM143" s="4"/>
      <c r="BZN143" s="4"/>
      <c r="BZO143" s="4"/>
      <c r="BZP143" s="4"/>
      <c r="BZQ143" s="4"/>
      <c r="BZR143" s="4"/>
      <c r="BZS143" s="4"/>
      <c r="BZT143" s="4"/>
      <c r="BZU143" s="4"/>
      <c r="BZV143" s="4"/>
      <c r="BZW143" s="4"/>
      <c r="BZX143" s="4"/>
      <c r="BZY143" s="4"/>
      <c r="BZZ143" s="4"/>
      <c r="CAA143" s="4"/>
      <c r="CAB143" s="4"/>
      <c r="CAC143" s="4"/>
      <c r="CAD143" s="4"/>
      <c r="CAE143" s="4"/>
      <c r="CAF143" s="4"/>
      <c r="CAG143" s="4"/>
      <c r="CAH143" s="4"/>
      <c r="CAI143" s="4"/>
      <c r="CAJ143" s="4"/>
      <c r="CAK143" s="4"/>
      <c r="CAL143" s="4"/>
      <c r="CAM143" s="4"/>
      <c r="CAN143" s="4"/>
      <c r="CAO143" s="4"/>
      <c r="CAP143" s="4"/>
      <c r="CAQ143" s="4"/>
      <c r="CAR143" s="4"/>
      <c r="CAS143" s="4"/>
      <c r="CAT143" s="4"/>
      <c r="CAU143" s="4"/>
      <c r="CAV143" s="4"/>
      <c r="CAW143" s="4"/>
      <c r="CAX143" s="4"/>
      <c r="CAY143" s="4"/>
      <c r="CAZ143" s="4"/>
      <c r="CBA143" s="4"/>
      <c r="CBB143" s="4"/>
      <c r="CBC143" s="4"/>
      <c r="CBD143" s="4"/>
      <c r="CBE143" s="4"/>
      <c r="CBF143" s="4"/>
      <c r="CBG143" s="4"/>
      <c r="CBH143" s="4"/>
      <c r="CBI143" s="4"/>
      <c r="CBJ143" s="4"/>
      <c r="CBK143" s="4"/>
      <c r="CBL143" s="4"/>
      <c r="CBM143" s="4"/>
      <c r="CBN143" s="4"/>
      <c r="CBO143" s="4"/>
      <c r="CBP143" s="4"/>
      <c r="CBQ143" s="4"/>
      <c r="CBR143" s="4"/>
      <c r="CBS143" s="4"/>
      <c r="CBT143" s="4"/>
      <c r="CBU143" s="4"/>
      <c r="CBV143" s="4"/>
      <c r="CBW143" s="4"/>
      <c r="CBX143" s="4"/>
      <c r="CBY143" s="4"/>
      <c r="CBZ143" s="4"/>
      <c r="CCA143" s="4"/>
      <c r="CCB143" s="4"/>
      <c r="CCC143" s="4"/>
      <c r="CCD143" s="4"/>
      <c r="CCE143" s="4"/>
      <c r="CCF143" s="4"/>
      <c r="CCG143" s="4"/>
      <c r="CCH143" s="4"/>
      <c r="CCI143" s="4"/>
      <c r="CCJ143" s="4"/>
      <c r="CCK143" s="4"/>
      <c r="CCL143" s="4"/>
      <c r="CCM143" s="4"/>
      <c r="CCN143" s="4"/>
      <c r="CCO143" s="4"/>
      <c r="CCP143" s="4"/>
      <c r="CCQ143" s="4"/>
      <c r="CCR143" s="4"/>
      <c r="CCS143" s="4"/>
      <c r="CCT143" s="4"/>
      <c r="CCU143" s="4"/>
      <c r="CCV143" s="4"/>
      <c r="CCW143" s="4"/>
      <c r="CCX143" s="4"/>
      <c r="CCY143" s="4"/>
      <c r="CCZ143" s="4"/>
      <c r="CDA143" s="4"/>
      <c r="CDB143" s="4"/>
      <c r="CDC143" s="4"/>
      <c r="CDD143" s="4"/>
      <c r="CDE143" s="4"/>
      <c r="CDF143" s="4"/>
      <c r="CDG143" s="4"/>
      <c r="CDH143" s="4"/>
      <c r="CDI143" s="4"/>
      <c r="CDJ143" s="4"/>
      <c r="CDK143" s="4"/>
      <c r="CDL143" s="4"/>
      <c r="CDM143" s="4"/>
      <c r="CDN143" s="4"/>
      <c r="CDO143" s="4"/>
      <c r="CDP143" s="4"/>
      <c r="CDQ143" s="4"/>
      <c r="CDR143" s="4"/>
      <c r="CDS143" s="4"/>
      <c r="CDT143" s="4"/>
      <c r="CDU143" s="4"/>
      <c r="CDV143" s="4"/>
      <c r="CDW143" s="4"/>
      <c r="CDX143" s="4"/>
      <c r="CDY143" s="4"/>
      <c r="CDZ143" s="4"/>
      <c r="CEA143" s="4"/>
      <c r="CEB143" s="4"/>
      <c r="CEC143" s="4"/>
      <c r="CED143" s="4"/>
      <c r="CEE143" s="4"/>
      <c r="CEF143" s="4"/>
      <c r="CEG143" s="4"/>
      <c r="CEH143" s="4"/>
      <c r="CEI143" s="4"/>
      <c r="CEJ143" s="4"/>
      <c r="CEK143" s="4"/>
      <c r="CEL143" s="4"/>
      <c r="CEM143" s="4"/>
      <c r="CEN143" s="4"/>
      <c r="CEO143" s="4"/>
      <c r="CEP143" s="4"/>
      <c r="CEQ143" s="4"/>
      <c r="CER143" s="4"/>
      <c r="CES143" s="4"/>
      <c r="CET143" s="4"/>
      <c r="CEU143" s="4"/>
      <c r="CEV143" s="4"/>
      <c r="CEW143" s="4"/>
      <c r="CEX143" s="4"/>
      <c r="CEY143" s="4"/>
      <c r="CEZ143" s="4"/>
      <c r="CFA143" s="4"/>
      <c r="CFB143" s="4"/>
      <c r="CFC143" s="4"/>
      <c r="CFD143" s="4"/>
      <c r="CFE143" s="4"/>
      <c r="CFF143" s="4"/>
      <c r="CFG143" s="4"/>
      <c r="CFH143" s="4"/>
      <c r="CFI143" s="4"/>
      <c r="CFJ143" s="4"/>
      <c r="CFK143" s="4"/>
      <c r="CFL143" s="4"/>
      <c r="CFM143" s="4"/>
      <c r="CFN143" s="4"/>
      <c r="CFO143" s="4"/>
      <c r="CFP143" s="4"/>
      <c r="CFQ143" s="4"/>
      <c r="CFR143" s="4"/>
      <c r="CFS143" s="4"/>
      <c r="CFT143" s="4"/>
      <c r="CFU143" s="4"/>
      <c r="CFV143" s="4"/>
      <c r="CFW143" s="4"/>
      <c r="CFX143" s="4"/>
      <c r="CFY143" s="4"/>
      <c r="CFZ143" s="4"/>
      <c r="CGA143" s="4"/>
      <c r="CGB143" s="4"/>
      <c r="CGC143" s="4"/>
      <c r="CGD143" s="4"/>
      <c r="CGE143" s="4"/>
      <c r="CGF143" s="4"/>
      <c r="CGG143" s="4"/>
      <c r="CGH143" s="4"/>
      <c r="CGI143" s="4"/>
      <c r="CGJ143" s="4"/>
      <c r="CGK143" s="4"/>
      <c r="CGL143" s="4"/>
      <c r="CGM143" s="4"/>
      <c r="CGN143" s="4"/>
      <c r="CGO143" s="4"/>
      <c r="CGP143" s="4"/>
      <c r="CGQ143" s="4"/>
      <c r="CGR143" s="4"/>
      <c r="CGS143" s="4"/>
      <c r="CGT143" s="4"/>
      <c r="CGU143" s="4"/>
      <c r="CGV143" s="4"/>
      <c r="CGW143" s="4"/>
      <c r="CGX143" s="4"/>
      <c r="CGY143" s="4"/>
      <c r="CGZ143" s="4"/>
      <c r="CHA143" s="4"/>
      <c r="CHB143" s="4"/>
      <c r="CHC143" s="4"/>
      <c r="CHD143" s="4"/>
      <c r="CHE143" s="4"/>
      <c r="CHF143" s="4"/>
      <c r="CHG143" s="4"/>
      <c r="CHH143" s="4"/>
      <c r="CHI143" s="4"/>
      <c r="CHJ143" s="4"/>
      <c r="CHK143" s="4"/>
      <c r="CHL143" s="4"/>
      <c r="CHM143" s="4"/>
      <c r="CHN143" s="4"/>
      <c r="CHO143" s="4"/>
      <c r="CHP143" s="4"/>
      <c r="CHQ143" s="4"/>
      <c r="CHR143" s="4"/>
      <c r="CHS143" s="4"/>
      <c r="CHT143" s="4"/>
      <c r="CHU143" s="4"/>
      <c r="CHV143" s="4"/>
      <c r="CHW143" s="78"/>
      <c r="CHX143" s="78"/>
      <c r="CHY143" s="78"/>
      <c r="CHZ143" s="78"/>
      <c r="CIA143" s="78"/>
      <c r="CIB143" s="78"/>
      <c r="CIC143" s="4"/>
      <c r="CID143" s="4"/>
      <c r="CIE143" s="4"/>
      <c r="CIF143" s="4"/>
      <c r="CIG143" s="4"/>
      <c r="CIH143" s="4"/>
      <c r="CII143" s="4"/>
      <c r="CIJ143" s="4"/>
      <c r="CIK143" s="4"/>
      <c r="CIL143" s="4"/>
      <c r="CIM143" s="4"/>
      <c r="CIN143" s="4"/>
      <c r="CIO143" s="4"/>
      <c r="CIP143" s="4"/>
      <c r="CIQ143" s="4"/>
      <c r="CIR143" s="4"/>
      <c r="CIS143" s="4"/>
      <c r="CIT143" s="4"/>
      <c r="CIU143" s="4"/>
      <c r="CIV143" s="4"/>
      <c r="CIW143" s="4"/>
      <c r="CIX143" s="4"/>
      <c r="CIY143" s="4"/>
      <c r="CIZ143" s="4"/>
      <c r="CJA143" s="4"/>
      <c r="CJB143" s="4"/>
      <c r="CJC143" s="4"/>
      <c r="CJD143" s="4"/>
      <c r="CJE143" s="4"/>
      <c r="CJF143" s="4"/>
      <c r="CJG143" s="4"/>
      <c r="CJH143" s="4"/>
      <c r="CJI143" s="4"/>
      <c r="CJJ143" s="4"/>
      <c r="CJK143" s="4"/>
      <c r="CJL143" s="4"/>
      <c r="CJM143" s="4"/>
      <c r="CJN143" s="4"/>
      <c r="CJO143" s="4"/>
      <c r="CJP143" s="4"/>
      <c r="CJQ143" s="4"/>
      <c r="CJR143" s="4"/>
      <c r="CJS143" s="4"/>
      <c r="CJT143" s="4"/>
      <c r="CJU143" s="4"/>
      <c r="CJV143" s="4"/>
      <c r="CJW143" s="4"/>
      <c r="CJX143" s="4"/>
      <c r="CJY143" s="4"/>
      <c r="CJZ143" s="4"/>
      <c r="CKA143" s="4"/>
      <c r="CKB143" s="4"/>
      <c r="CKC143" s="4"/>
      <c r="CKD143" s="4"/>
      <c r="CKE143" s="4"/>
      <c r="CKF143" s="4"/>
      <c r="CKG143" s="4"/>
      <c r="CKH143" s="4"/>
      <c r="CKI143" s="4"/>
      <c r="CKJ143" s="4"/>
      <c r="CKK143" s="4"/>
      <c r="CKL143" s="4"/>
      <c r="CKM143" s="4"/>
      <c r="CKN143" s="4"/>
      <c r="CKO143" s="4"/>
      <c r="CKP143" s="4"/>
      <c r="CKQ143" s="4"/>
      <c r="CKR143" s="4"/>
      <c r="CKS143" s="4"/>
      <c r="CKT143" s="4"/>
      <c r="CKU143" s="4"/>
      <c r="CKV143" s="4"/>
      <c r="CKW143" s="4"/>
      <c r="CKX143" s="4"/>
      <c r="CKY143" s="4"/>
      <c r="CKZ143" s="4"/>
      <c r="CLA143" s="4"/>
      <c r="CLB143" s="4"/>
      <c r="CLC143" s="4"/>
      <c r="CLD143" s="4"/>
      <c r="CLE143" s="4"/>
      <c r="CLF143" s="4"/>
      <c r="CLG143" s="4"/>
      <c r="CLH143" s="4"/>
      <c r="CLI143" s="4"/>
      <c r="CLJ143" s="4"/>
      <c r="CLK143" s="4"/>
      <c r="CLL143" s="4"/>
      <c r="CLM143" s="4"/>
      <c r="CLN143" s="4"/>
      <c r="CLO143" s="4"/>
      <c r="CLP143" s="4"/>
      <c r="CLQ143" s="4"/>
      <c r="CLR143" s="4"/>
      <c r="CLS143" s="4"/>
      <c r="CLT143" s="4"/>
      <c r="CLU143" s="4"/>
      <c r="CLV143" s="4"/>
      <c r="CLW143" s="4"/>
      <c r="CLX143" s="4"/>
      <c r="CLY143" s="4"/>
      <c r="CLZ143" s="4"/>
      <c r="CMA143" s="4"/>
      <c r="CMB143" s="4"/>
      <c r="CMC143" s="4"/>
      <c r="CMD143" s="4"/>
      <c r="CME143" s="4"/>
      <c r="CMF143" s="4"/>
      <c r="CMG143" s="4"/>
      <c r="CMH143" s="4"/>
      <c r="CMI143" s="4"/>
      <c r="CMJ143" s="4"/>
      <c r="CMK143" s="4"/>
      <c r="CML143" s="4"/>
      <c r="CMM143" s="4"/>
      <c r="CMN143" s="4"/>
      <c r="CMO143" s="4"/>
      <c r="CMP143" s="4"/>
      <c r="CMQ143" s="4"/>
      <c r="CMR143" s="4"/>
      <c r="CMS143" s="4"/>
      <c r="CMT143" s="4"/>
      <c r="CMU143" s="4"/>
      <c r="CMV143" s="4"/>
      <c r="CMW143" s="4"/>
      <c r="CMX143" s="4"/>
      <c r="CMY143" s="4"/>
      <c r="CMZ143" s="4"/>
      <c r="CNA143" s="4"/>
      <c r="CNB143" s="4"/>
      <c r="CNC143" s="4"/>
      <c r="CND143" s="4"/>
      <c r="CNE143" s="4"/>
      <c r="CNF143" s="4"/>
      <c r="CNG143" s="4"/>
      <c r="CNH143" s="4"/>
      <c r="CNI143" s="4"/>
      <c r="CNJ143" s="4"/>
      <c r="CNK143" s="4"/>
      <c r="CNL143" s="4"/>
      <c r="CNM143" s="4"/>
      <c r="CNN143" s="4"/>
      <c r="CNO143" s="4"/>
      <c r="CNP143" s="4"/>
      <c r="CNQ143" s="4"/>
      <c r="CNR143" s="4"/>
      <c r="CNS143" s="4"/>
      <c r="CNT143" s="4"/>
      <c r="CNU143" s="4"/>
      <c r="CNV143" s="4"/>
      <c r="CNW143" s="4"/>
      <c r="CNX143" s="4"/>
      <c r="CNY143" s="4"/>
      <c r="CNZ143" s="4"/>
      <c r="COA143" s="4"/>
      <c r="COB143" s="4"/>
      <c r="COC143" s="4"/>
      <c r="COD143" s="4"/>
      <c r="COE143" s="4"/>
      <c r="COF143" s="4"/>
      <c r="COG143" s="4"/>
      <c r="COH143" s="4"/>
      <c r="COI143" s="4"/>
      <c r="COJ143" s="4"/>
      <c r="COK143" s="4"/>
      <c r="COL143" s="4"/>
      <c r="COM143" s="4"/>
      <c r="CON143" s="4"/>
      <c r="COO143" s="4"/>
      <c r="COP143" s="4"/>
      <c r="COQ143" s="4"/>
      <c r="COR143" s="4"/>
      <c r="COS143" s="4"/>
      <c r="COT143" s="4"/>
      <c r="COU143" s="4"/>
      <c r="COV143" s="4"/>
      <c r="COW143" s="4"/>
      <c r="COX143" s="4"/>
      <c r="COY143" s="4"/>
      <c r="COZ143" s="4"/>
      <c r="CPA143" s="4"/>
      <c r="CPB143" s="4"/>
      <c r="CPC143" s="4"/>
      <c r="CPD143" s="4"/>
      <c r="CPE143" s="4"/>
      <c r="CPF143" s="4"/>
      <c r="CPG143" s="4"/>
      <c r="CPH143" s="4"/>
      <c r="CPI143" s="4"/>
      <c r="CPJ143" s="4"/>
      <c r="CPK143" s="4"/>
      <c r="CPL143" s="4"/>
      <c r="CPM143" s="4"/>
      <c r="CPN143" s="4"/>
      <c r="CPO143" s="4"/>
      <c r="CPP143" s="4"/>
      <c r="CPQ143" s="4"/>
      <c r="CPR143" s="4"/>
      <c r="CPS143" s="4"/>
      <c r="CPT143" s="4"/>
      <c r="CPU143" s="4"/>
      <c r="CPV143" s="4"/>
      <c r="CPW143" s="4"/>
      <c r="CPX143" s="4"/>
      <c r="CPY143" s="4"/>
      <c r="CPZ143" s="4"/>
      <c r="CQA143" s="4"/>
      <c r="CQB143" s="4"/>
      <c r="CQC143" s="4"/>
      <c r="CQD143" s="4"/>
      <c r="CQE143" s="4"/>
      <c r="CQF143" s="4"/>
      <c r="CQG143" s="4"/>
      <c r="CQH143" s="4"/>
      <c r="CQI143" s="4"/>
      <c r="CQJ143" s="4"/>
      <c r="CQK143" s="4"/>
      <c r="CQL143" s="4"/>
      <c r="CQM143" s="4"/>
      <c r="CQN143" s="4"/>
      <c r="CQO143" s="4"/>
      <c r="CQP143" s="4"/>
      <c r="CQQ143" s="4"/>
      <c r="CQR143" s="4"/>
      <c r="CQS143" s="4"/>
      <c r="CQT143" s="4"/>
      <c r="CQU143" s="4"/>
      <c r="CQV143" s="4"/>
      <c r="CQW143" s="4"/>
      <c r="CQX143" s="4"/>
      <c r="CQY143" s="4"/>
      <c r="CQZ143" s="4"/>
      <c r="CRA143" s="4"/>
      <c r="CRB143" s="4"/>
      <c r="CRC143" s="4"/>
      <c r="CRD143" s="4"/>
      <c r="CRE143" s="4"/>
      <c r="CRF143" s="4"/>
      <c r="CRG143" s="4"/>
      <c r="CRH143" s="4"/>
      <c r="CRI143" s="4"/>
      <c r="CRJ143" s="4"/>
      <c r="CRK143" s="4"/>
      <c r="CRL143" s="4"/>
      <c r="CRM143" s="4"/>
      <c r="CRN143" s="4"/>
      <c r="CRO143" s="4"/>
      <c r="CRP143" s="4"/>
      <c r="CRQ143" s="4"/>
      <c r="CRR143" s="4"/>
      <c r="CRS143" s="78"/>
      <c r="CRT143" s="78"/>
      <c r="CRU143" s="78"/>
      <c r="CRV143" s="78"/>
      <c r="CRW143" s="78"/>
      <c r="CRX143" s="78"/>
      <c r="CRY143" s="4"/>
      <c r="CRZ143" s="4"/>
      <c r="CSA143" s="4"/>
      <c r="CSB143" s="4"/>
      <c r="CSC143" s="4"/>
      <c r="CSD143" s="4"/>
      <c r="CSE143" s="4"/>
      <c r="CSF143" s="4"/>
      <c r="CSG143" s="4"/>
      <c r="CSH143" s="4"/>
      <c r="CSI143" s="4"/>
      <c r="CSJ143" s="4"/>
      <c r="CSK143" s="4"/>
      <c r="CSL143" s="4"/>
      <c r="CSM143" s="4"/>
      <c r="CSN143" s="4"/>
      <c r="CSO143" s="4"/>
      <c r="CSP143" s="4"/>
      <c r="CSQ143" s="4"/>
      <c r="CSR143" s="4"/>
      <c r="CSS143" s="4"/>
      <c r="CST143" s="4"/>
      <c r="CSU143" s="4"/>
      <c r="CSV143" s="4"/>
      <c r="CSW143" s="4"/>
      <c r="CSX143" s="4"/>
      <c r="CSY143" s="4"/>
      <c r="CSZ143" s="4"/>
      <c r="CTA143" s="4"/>
      <c r="CTB143" s="4"/>
      <c r="CTC143" s="4"/>
      <c r="CTD143" s="4"/>
      <c r="CTE143" s="4"/>
      <c r="CTF143" s="4"/>
      <c r="CTG143" s="4"/>
      <c r="CTH143" s="4"/>
      <c r="CTI143" s="4"/>
      <c r="CTJ143" s="4"/>
      <c r="CTK143" s="4"/>
      <c r="CTL143" s="4"/>
      <c r="CTM143" s="4"/>
      <c r="CTN143" s="4"/>
      <c r="CTO143" s="4"/>
      <c r="CTP143" s="4"/>
      <c r="CTQ143" s="4"/>
      <c r="CTR143" s="4"/>
      <c r="CTS143" s="4"/>
      <c r="CTT143" s="4"/>
      <c r="CTU143" s="4"/>
      <c r="CTV143" s="4"/>
      <c r="CTW143" s="4"/>
      <c r="CTX143" s="4"/>
      <c r="CTY143" s="4"/>
      <c r="CTZ143" s="4"/>
      <c r="CUA143" s="4"/>
      <c r="CUB143" s="4"/>
      <c r="CUC143" s="4"/>
      <c r="CUD143" s="4"/>
      <c r="CUE143" s="4"/>
      <c r="CUF143" s="4"/>
      <c r="CUG143" s="4"/>
      <c r="CUH143" s="4"/>
      <c r="CUI143" s="4"/>
      <c r="CUJ143" s="4"/>
      <c r="CUK143" s="4"/>
      <c r="CUL143" s="4"/>
      <c r="CUM143" s="4"/>
      <c r="CUN143" s="4"/>
      <c r="CUO143" s="4"/>
      <c r="CUP143" s="4"/>
      <c r="CUQ143" s="4"/>
      <c r="CUR143" s="4"/>
      <c r="CUS143" s="4"/>
      <c r="CUT143" s="4"/>
      <c r="CUU143" s="4"/>
      <c r="CUV143" s="4"/>
      <c r="CUW143" s="4"/>
      <c r="CUX143" s="4"/>
      <c r="CUY143" s="4"/>
      <c r="CUZ143" s="4"/>
      <c r="CVA143" s="4"/>
      <c r="CVB143" s="4"/>
      <c r="CVC143" s="4"/>
      <c r="CVD143" s="4"/>
      <c r="CVE143" s="4"/>
      <c r="CVF143" s="4"/>
      <c r="CVG143" s="4"/>
      <c r="CVH143" s="4"/>
      <c r="CVI143" s="4"/>
      <c r="CVJ143" s="4"/>
      <c r="CVK143" s="4"/>
      <c r="CVL143" s="4"/>
      <c r="CVM143" s="4"/>
      <c r="CVN143" s="4"/>
      <c r="CVO143" s="4"/>
      <c r="CVP143" s="4"/>
      <c r="CVQ143" s="4"/>
      <c r="CVR143" s="4"/>
      <c r="CVS143" s="4"/>
      <c r="CVT143" s="4"/>
      <c r="CVU143" s="4"/>
      <c r="CVV143" s="4"/>
      <c r="CVW143" s="4"/>
      <c r="CVX143" s="4"/>
      <c r="CVY143" s="4"/>
      <c r="CVZ143" s="4"/>
      <c r="CWA143" s="4"/>
      <c r="CWB143" s="4"/>
      <c r="CWC143" s="4"/>
      <c r="CWD143" s="4"/>
      <c r="CWE143" s="4"/>
      <c r="CWF143" s="4"/>
      <c r="CWG143" s="4"/>
      <c r="CWH143" s="4"/>
      <c r="CWI143" s="4"/>
      <c r="CWJ143" s="4"/>
      <c r="CWK143" s="4"/>
      <c r="CWL143" s="4"/>
      <c r="CWM143" s="4"/>
      <c r="CWN143" s="4"/>
      <c r="CWO143" s="4"/>
      <c r="CWP143" s="4"/>
      <c r="CWQ143" s="4"/>
      <c r="CWR143" s="4"/>
      <c r="CWS143" s="4"/>
      <c r="CWT143" s="4"/>
      <c r="CWU143" s="4"/>
      <c r="CWV143" s="4"/>
      <c r="CWW143" s="4"/>
      <c r="CWX143" s="4"/>
      <c r="CWY143" s="4"/>
      <c r="CWZ143" s="4"/>
      <c r="CXA143" s="4"/>
      <c r="CXB143" s="4"/>
      <c r="CXC143" s="4"/>
      <c r="CXD143" s="4"/>
      <c r="CXE143" s="4"/>
      <c r="CXF143" s="4"/>
      <c r="CXG143" s="4"/>
      <c r="CXH143" s="4"/>
      <c r="CXI143" s="4"/>
      <c r="CXJ143" s="4"/>
      <c r="CXK143" s="4"/>
      <c r="CXL143" s="4"/>
      <c r="CXM143" s="4"/>
      <c r="CXN143" s="4"/>
      <c r="CXO143" s="4"/>
      <c r="CXP143" s="4"/>
      <c r="CXQ143" s="4"/>
      <c r="CXR143" s="4"/>
      <c r="CXS143" s="4"/>
      <c r="CXT143" s="4"/>
      <c r="CXU143" s="4"/>
      <c r="CXV143" s="4"/>
      <c r="CXW143" s="4"/>
      <c r="CXX143" s="4"/>
      <c r="CXY143" s="4"/>
      <c r="CXZ143" s="4"/>
      <c r="CYA143" s="4"/>
      <c r="CYB143" s="4"/>
      <c r="CYC143" s="4"/>
      <c r="CYD143" s="4"/>
      <c r="CYE143" s="4"/>
      <c r="CYF143" s="4"/>
      <c r="CYG143" s="4"/>
      <c r="CYH143" s="4"/>
      <c r="CYI143" s="4"/>
      <c r="CYJ143" s="4"/>
      <c r="CYK143" s="4"/>
      <c r="CYL143" s="4"/>
      <c r="CYM143" s="4"/>
      <c r="CYN143" s="4"/>
      <c r="CYO143" s="4"/>
      <c r="CYP143" s="4"/>
      <c r="CYQ143" s="4"/>
      <c r="CYR143" s="4"/>
      <c r="CYS143" s="4"/>
      <c r="CYT143" s="4"/>
      <c r="CYU143" s="4"/>
      <c r="CYV143" s="4"/>
      <c r="CYW143" s="4"/>
      <c r="CYX143" s="4"/>
      <c r="CYY143" s="4"/>
      <c r="CYZ143" s="4"/>
      <c r="CZA143" s="4"/>
      <c r="CZB143" s="4"/>
      <c r="CZC143" s="4"/>
      <c r="CZD143" s="4"/>
      <c r="CZE143" s="4"/>
      <c r="CZF143" s="4"/>
      <c r="CZG143" s="4"/>
      <c r="CZH143" s="4"/>
      <c r="CZI143" s="4"/>
      <c r="CZJ143" s="4"/>
      <c r="CZK143" s="4"/>
      <c r="CZL143" s="4"/>
      <c r="CZM143" s="4"/>
      <c r="CZN143" s="4"/>
      <c r="CZO143" s="4"/>
      <c r="CZP143" s="4"/>
      <c r="CZQ143" s="4"/>
      <c r="CZR143" s="4"/>
      <c r="CZS143" s="4"/>
      <c r="CZT143" s="4"/>
      <c r="CZU143" s="4"/>
      <c r="CZV143" s="4"/>
      <c r="CZW143" s="4"/>
      <c r="CZX143" s="4"/>
      <c r="CZY143" s="4"/>
      <c r="CZZ143" s="4"/>
      <c r="DAA143" s="4"/>
      <c r="DAB143" s="4"/>
      <c r="DAC143" s="4"/>
      <c r="DAD143" s="4"/>
      <c r="DAE143" s="4"/>
      <c r="DAF143" s="4"/>
      <c r="DAG143" s="4"/>
      <c r="DAH143" s="4"/>
      <c r="DAI143" s="4"/>
      <c r="DAJ143" s="4"/>
      <c r="DAK143" s="4"/>
      <c r="DAL143" s="4"/>
      <c r="DAM143" s="4"/>
      <c r="DAN143" s="4"/>
      <c r="DAO143" s="4"/>
      <c r="DAP143" s="4"/>
      <c r="DAQ143" s="4"/>
      <c r="DAR143" s="4"/>
      <c r="DAS143" s="4"/>
      <c r="DAT143" s="4"/>
      <c r="DAU143" s="4"/>
      <c r="DAV143" s="4"/>
      <c r="DAW143" s="4"/>
      <c r="DAX143" s="4"/>
      <c r="DAY143" s="4"/>
      <c r="DAZ143" s="4"/>
      <c r="DBA143" s="4"/>
      <c r="DBB143" s="4"/>
      <c r="DBC143" s="4"/>
      <c r="DBD143" s="4"/>
      <c r="DBE143" s="4"/>
      <c r="DBF143" s="4"/>
      <c r="DBG143" s="4"/>
      <c r="DBH143" s="4"/>
      <c r="DBI143" s="4"/>
      <c r="DBJ143" s="4"/>
      <c r="DBK143" s="4"/>
      <c r="DBL143" s="4"/>
      <c r="DBM143" s="4"/>
      <c r="DBN143" s="4"/>
      <c r="DBO143" s="78"/>
      <c r="DBP143" s="78"/>
      <c r="DBQ143" s="78"/>
      <c r="DBR143" s="78"/>
      <c r="DBS143" s="78"/>
      <c r="DBT143" s="78"/>
      <c r="DBU143" s="4"/>
      <c r="DBV143" s="4"/>
      <c r="DBW143" s="4"/>
      <c r="DBX143" s="4"/>
      <c r="DBY143" s="4"/>
      <c r="DBZ143" s="4"/>
      <c r="DCA143" s="4"/>
      <c r="DCB143" s="4"/>
      <c r="DCC143" s="4"/>
      <c r="DCD143" s="4"/>
      <c r="DCE143" s="4"/>
      <c r="DCF143" s="4"/>
      <c r="DCG143" s="4"/>
      <c r="DCH143" s="4"/>
      <c r="DCI143" s="4"/>
      <c r="DCJ143" s="4"/>
      <c r="DCK143" s="4"/>
      <c r="DCL143" s="4"/>
      <c r="DCM143" s="4"/>
      <c r="DCN143" s="4"/>
      <c r="DCO143" s="4"/>
      <c r="DCP143" s="4"/>
      <c r="DCQ143" s="4"/>
      <c r="DCR143" s="4"/>
      <c r="DCS143" s="4"/>
      <c r="DCT143" s="4"/>
      <c r="DCU143" s="4"/>
      <c r="DCV143" s="4"/>
      <c r="DCW143" s="4"/>
      <c r="DCX143" s="4"/>
      <c r="DCY143" s="4"/>
      <c r="DCZ143" s="4"/>
      <c r="DDA143" s="4"/>
      <c r="DDB143" s="4"/>
      <c r="DDC143" s="4"/>
      <c r="DDD143" s="4"/>
      <c r="DDE143" s="4"/>
      <c r="DDF143" s="4"/>
      <c r="DDG143" s="4"/>
      <c r="DDH143" s="4"/>
      <c r="DDI143" s="4"/>
      <c r="DDJ143" s="4"/>
      <c r="DDK143" s="4"/>
      <c r="DDL143" s="4"/>
      <c r="DDM143" s="4"/>
      <c r="DDN143" s="4"/>
      <c r="DDO143" s="4"/>
      <c r="DDP143" s="4"/>
      <c r="DDQ143" s="4"/>
      <c r="DDR143" s="4"/>
      <c r="DDS143" s="4"/>
      <c r="DDT143" s="4"/>
      <c r="DDU143" s="4"/>
      <c r="DDV143" s="4"/>
      <c r="DDW143" s="4"/>
      <c r="DDX143" s="4"/>
      <c r="DDY143" s="4"/>
      <c r="DDZ143" s="4"/>
      <c r="DEA143" s="4"/>
      <c r="DEB143" s="4"/>
      <c r="DEC143" s="4"/>
      <c r="DED143" s="4"/>
      <c r="DEE143" s="4"/>
      <c r="DEF143" s="4"/>
      <c r="DEG143" s="4"/>
      <c r="DEH143" s="4"/>
      <c r="DEI143" s="4"/>
      <c r="DEJ143" s="4"/>
      <c r="DEK143" s="4"/>
      <c r="DEL143" s="4"/>
      <c r="DEM143" s="4"/>
      <c r="DEN143" s="4"/>
      <c r="DEO143" s="4"/>
      <c r="DEP143" s="4"/>
      <c r="DEQ143" s="4"/>
      <c r="DER143" s="4"/>
      <c r="DES143" s="4"/>
      <c r="DET143" s="4"/>
      <c r="DEU143" s="4"/>
      <c r="DEV143" s="4"/>
      <c r="DEW143" s="4"/>
      <c r="DEX143" s="4"/>
      <c r="DEY143" s="4"/>
      <c r="DEZ143" s="4"/>
      <c r="DFA143" s="4"/>
      <c r="DFB143" s="4"/>
      <c r="DFC143" s="4"/>
      <c r="DFD143" s="4"/>
      <c r="DFE143" s="4"/>
      <c r="DFF143" s="4"/>
      <c r="DFG143" s="4"/>
      <c r="DFH143" s="4"/>
      <c r="DFI143" s="4"/>
      <c r="DFJ143" s="4"/>
      <c r="DFK143" s="4"/>
      <c r="DFL143" s="4"/>
      <c r="DFM143" s="4"/>
      <c r="DFN143" s="4"/>
      <c r="DFO143" s="4"/>
      <c r="DFP143" s="4"/>
      <c r="DFQ143" s="4"/>
      <c r="DFR143" s="4"/>
      <c r="DFS143" s="4"/>
      <c r="DFT143" s="4"/>
      <c r="DFU143" s="4"/>
      <c r="DFV143" s="4"/>
      <c r="DFW143" s="4"/>
      <c r="DFX143" s="4"/>
      <c r="DFY143" s="4"/>
      <c r="DFZ143" s="4"/>
      <c r="DGA143" s="4"/>
      <c r="DGB143" s="4"/>
      <c r="DGC143" s="4"/>
      <c r="DGD143" s="4"/>
      <c r="DGE143" s="4"/>
      <c r="DGF143" s="4"/>
      <c r="DGG143" s="4"/>
      <c r="DGH143" s="4"/>
      <c r="DGI143" s="4"/>
      <c r="DGJ143" s="4"/>
      <c r="DGK143" s="4"/>
      <c r="DGL143" s="4"/>
      <c r="DGM143" s="4"/>
      <c r="DGN143" s="4"/>
      <c r="DGO143" s="4"/>
      <c r="DGP143" s="4"/>
      <c r="DGQ143" s="4"/>
      <c r="DGR143" s="4"/>
      <c r="DGS143" s="4"/>
      <c r="DGT143" s="4"/>
      <c r="DGU143" s="4"/>
      <c r="DGV143" s="4"/>
      <c r="DGW143" s="4"/>
      <c r="DGX143" s="4"/>
      <c r="DGY143" s="4"/>
      <c r="DGZ143" s="4"/>
      <c r="DHA143" s="4"/>
      <c r="DHB143" s="4"/>
      <c r="DHC143" s="4"/>
      <c r="DHD143" s="4"/>
      <c r="DHE143" s="4"/>
      <c r="DHF143" s="4"/>
      <c r="DHG143" s="4"/>
      <c r="DHH143" s="4"/>
      <c r="DHI143" s="4"/>
      <c r="DHJ143" s="4"/>
      <c r="DHK143" s="4"/>
      <c r="DHL143" s="4"/>
      <c r="DHM143" s="4"/>
      <c r="DHN143" s="4"/>
      <c r="DHO143" s="4"/>
      <c r="DHP143" s="4"/>
      <c r="DHQ143" s="4"/>
      <c r="DHR143" s="4"/>
      <c r="DHS143" s="4"/>
      <c r="DHT143" s="4"/>
      <c r="DHU143" s="4"/>
      <c r="DHV143" s="4"/>
      <c r="DHW143" s="4"/>
      <c r="DHX143" s="4"/>
      <c r="DHY143" s="4"/>
      <c r="DHZ143" s="4"/>
      <c r="DIA143" s="4"/>
      <c r="DIB143" s="4"/>
      <c r="DIC143" s="4"/>
      <c r="DID143" s="4"/>
      <c r="DIE143" s="4"/>
      <c r="DIF143" s="4"/>
      <c r="DIG143" s="4"/>
      <c r="DIH143" s="4"/>
      <c r="DII143" s="4"/>
      <c r="DIJ143" s="4"/>
      <c r="DIK143" s="4"/>
      <c r="DIL143" s="4"/>
      <c r="DIM143" s="4"/>
      <c r="DIN143" s="4"/>
      <c r="DIO143" s="4"/>
      <c r="DIP143" s="4"/>
      <c r="DIQ143" s="4"/>
      <c r="DIR143" s="4"/>
      <c r="DIS143" s="4"/>
      <c r="DIT143" s="4"/>
      <c r="DIU143" s="4"/>
      <c r="DIV143" s="4"/>
      <c r="DIW143" s="4"/>
      <c r="DIX143" s="4"/>
      <c r="DIY143" s="4"/>
      <c r="DIZ143" s="4"/>
      <c r="DJA143" s="4"/>
      <c r="DJB143" s="4"/>
      <c r="DJC143" s="4"/>
      <c r="DJD143" s="4"/>
      <c r="DJE143" s="4"/>
      <c r="DJF143" s="4"/>
      <c r="DJG143" s="4"/>
      <c r="DJH143" s="4"/>
      <c r="DJI143" s="4"/>
      <c r="DJJ143" s="4"/>
      <c r="DJK143" s="4"/>
      <c r="DJL143" s="4"/>
      <c r="DJM143" s="4"/>
      <c r="DJN143" s="4"/>
      <c r="DJO143" s="4"/>
      <c r="DJP143" s="4"/>
      <c r="DJQ143" s="4"/>
      <c r="DJR143" s="4"/>
      <c r="DJS143" s="4"/>
      <c r="DJT143" s="4"/>
      <c r="DJU143" s="4"/>
      <c r="DJV143" s="4"/>
      <c r="DJW143" s="4"/>
      <c r="DJX143" s="4"/>
      <c r="DJY143" s="4"/>
      <c r="DJZ143" s="4"/>
      <c r="DKA143" s="4"/>
      <c r="DKB143" s="4"/>
      <c r="DKC143" s="4"/>
      <c r="DKD143" s="4"/>
      <c r="DKE143" s="4"/>
      <c r="DKF143" s="4"/>
      <c r="DKG143" s="4"/>
      <c r="DKH143" s="4"/>
      <c r="DKI143" s="4"/>
      <c r="DKJ143" s="4"/>
      <c r="DKK143" s="4"/>
      <c r="DKL143" s="4"/>
      <c r="DKM143" s="4"/>
      <c r="DKN143" s="4"/>
      <c r="DKO143" s="4"/>
      <c r="DKP143" s="4"/>
      <c r="DKQ143" s="4"/>
      <c r="DKR143" s="4"/>
      <c r="DKS143" s="4"/>
      <c r="DKT143" s="4"/>
      <c r="DKU143" s="4"/>
      <c r="DKV143" s="4"/>
      <c r="DKW143" s="4"/>
      <c r="DKX143" s="4"/>
      <c r="DKY143" s="4"/>
      <c r="DKZ143" s="4"/>
      <c r="DLA143" s="4"/>
      <c r="DLB143" s="4"/>
      <c r="DLC143" s="4"/>
      <c r="DLD143" s="4"/>
      <c r="DLE143" s="4"/>
      <c r="DLF143" s="4"/>
      <c r="DLG143" s="4"/>
      <c r="DLH143" s="4"/>
      <c r="DLI143" s="4"/>
      <c r="DLJ143" s="4"/>
      <c r="DLK143" s="78"/>
      <c r="DLL143" s="78"/>
      <c r="DLM143" s="78"/>
      <c r="DLN143" s="78"/>
      <c r="DLO143" s="78"/>
      <c r="DLP143" s="78"/>
      <c r="DLQ143" s="4"/>
      <c r="DLR143" s="4"/>
      <c r="DLS143" s="4"/>
      <c r="DLT143" s="4"/>
      <c r="DLU143" s="4"/>
      <c r="DLV143" s="4"/>
      <c r="DLW143" s="4"/>
      <c r="DLX143" s="4"/>
      <c r="DLY143" s="4"/>
      <c r="DLZ143" s="4"/>
      <c r="DMA143" s="4"/>
      <c r="DMB143" s="4"/>
      <c r="DMC143" s="4"/>
      <c r="DMD143" s="4"/>
      <c r="DME143" s="4"/>
      <c r="DMF143" s="4"/>
      <c r="DMG143" s="4"/>
      <c r="DMH143" s="4"/>
      <c r="DMI143" s="4"/>
      <c r="DMJ143" s="4"/>
      <c r="DMK143" s="4"/>
      <c r="DML143" s="4"/>
      <c r="DMM143" s="4"/>
      <c r="DMN143" s="4"/>
      <c r="DMO143" s="4"/>
      <c r="DMP143" s="4"/>
      <c r="DMQ143" s="4"/>
      <c r="DMR143" s="4"/>
      <c r="DMS143" s="4"/>
      <c r="DMT143" s="4"/>
      <c r="DMU143" s="4"/>
      <c r="DMV143" s="4"/>
      <c r="DMW143" s="4"/>
      <c r="DMX143" s="4"/>
      <c r="DMY143" s="4"/>
      <c r="DMZ143" s="4"/>
      <c r="DNA143" s="4"/>
      <c r="DNB143" s="4"/>
      <c r="DNC143" s="4"/>
      <c r="DND143" s="4"/>
      <c r="DNE143" s="4"/>
      <c r="DNF143" s="4"/>
      <c r="DNG143" s="4"/>
      <c r="DNH143" s="4"/>
      <c r="DNI143" s="4"/>
      <c r="DNJ143" s="4"/>
      <c r="DNK143" s="4"/>
      <c r="DNL143" s="4"/>
      <c r="DNM143" s="4"/>
      <c r="DNN143" s="4"/>
      <c r="DNO143" s="4"/>
      <c r="DNP143" s="4"/>
      <c r="DNQ143" s="4"/>
      <c r="DNR143" s="4"/>
      <c r="DNS143" s="4"/>
      <c r="DNT143" s="4"/>
      <c r="DNU143" s="4"/>
      <c r="DNV143" s="4"/>
      <c r="DNW143" s="4"/>
      <c r="DNX143" s="4"/>
      <c r="DNY143" s="4"/>
      <c r="DNZ143" s="4"/>
      <c r="DOA143" s="4"/>
      <c r="DOB143" s="4"/>
      <c r="DOC143" s="4"/>
      <c r="DOD143" s="4"/>
      <c r="DOE143" s="4"/>
      <c r="DOF143" s="4"/>
      <c r="DOG143" s="4"/>
      <c r="DOH143" s="4"/>
      <c r="DOI143" s="4"/>
      <c r="DOJ143" s="4"/>
      <c r="DOK143" s="4"/>
      <c r="DOL143" s="4"/>
      <c r="DOM143" s="4"/>
      <c r="DON143" s="4"/>
      <c r="DOO143" s="4"/>
      <c r="DOP143" s="4"/>
      <c r="DOQ143" s="4"/>
      <c r="DOR143" s="4"/>
      <c r="DOS143" s="4"/>
      <c r="DOT143" s="4"/>
      <c r="DOU143" s="4"/>
      <c r="DOV143" s="4"/>
      <c r="DOW143" s="4"/>
      <c r="DOX143" s="4"/>
      <c r="DOY143" s="4"/>
      <c r="DOZ143" s="4"/>
      <c r="DPA143" s="4"/>
      <c r="DPB143" s="4"/>
      <c r="DPC143" s="4"/>
      <c r="DPD143" s="4"/>
      <c r="DPE143" s="4"/>
      <c r="DPF143" s="4"/>
      <c r="DPG143" s="4"/>
      <c r="DPH143" s="4"/>
      <c r="DPI143" s="4"/>
      <c r="DPJ143" s="4"/>
      <c r="DPK143" s="4"/>
      <c r="DPL143" s="4"/>
      <c r="DPM143" s="4"/>
      <c r="DPN143" s="4"/>
      <c r="DPO143" s="4"/>
      <c r="DPP143" s="4"/>
      <c r="DPQ143" s="4"/>
      <c r="DPR143" s="4"/>
      <c r="DPS143" s="4"/>
      <c r="DPT143" s="4"/>
      <c r="DPU143" s="4"/>
      <c r="DPV143" s="4"/>
      <c r="DPW143" s="4"/>
      <c r="DPX143" s="4"/>
      <c r="DPY143" s="4"/>
      <c r="DPZ143" s="4"/>
      <c r="DQA143" s="4"/>
      <c r="DQB143" s="4"/>
      <c r="DQC143" s="4"/>
      <c r="DQD143" s="4"/>
      <c r="DQE143" s="4"/>
      <c r="DQF143" s="4"/>
      <c r="DQG143" s="4"/>
      <c r="DQH143" s="4"/>
      <c r="DQI143" s="4"/>
      <c r="DQJ143" s="4"/>
      <c r="DQK143" s="4"/>
      <c r="DQL143" s="4"/>
      <c r="DQM143" s="4"/>
      <c r="DQN143" s="4"/>
      <c r="DQO143" s="4"/>
      <c r="DQP143" s="4"/>
      <c r="DQQ143" s="4"/>
      <c r="DQR143" s="4"/>
      <c r="DQS143" s="4"/>
      <c r="DQT143" s="4"/>
      <c r="DQU143" s="4"/>
      <c r="DQV143" s="4"/>
      <c r="DQW143" s="4"/>
      <c r="DQX143" s="4"/>
      <c r="DQY143" s="4"/>
      <c r="DQZ143" s="4"/>
      <c r="DRA143" s="4"/>
      <c r="DRB143" s="4"/>
      <c r="DRC143" s="4"/>
      <c r="DRD143" s="4"/>
      <c r="DRE143" s="4"/>
      <c r="DRF143" s="4"/>
      <c r="DRG143" s="4"/>
      <c r="DRH143" s="4"/>
      <c r="DRI143" s="4"/>
      <c r="DRJ143" s="4"/>
      <c r="DRK143" s="4"/>
      <c r="DRL143" s="4"/>
      <c r="DRM143" s="4"/>
      <c r="DRN143" s="4"/>
      <c r="DRO143" s="4"/>
      <c r="DRP143" s="4"/>
      <c r="DRQ143" s="4"/>
      <c r="DRR143" s="4"/>
      <c r="DRS143" s="4"/>
      <c r="DRT143" s="4"/>
      <c r="DRU143" s="4"/>
      <c r="DRV143" s="4"/>
      <c r="DRW143" s="4"/>
      <c r="DRX143" s="4"/>
      <c r="DRY143" s="4"/>
      <c r="DRZ143" s="4"/>
      <c r="DSA143" s="4"/>
      <c r="DSB143" s="4"/>
      <c r="DSC143" s="4"/>
      <c r="DSD143" s="4"/>
      <c r="DSE143" s="4"/>
      <c r="DSF143" s="4"/>
      <c r="DSG143" s="4"/>
      <c r="DSH143" s="4"/>
      <c r="DSI143" s="4"/>
      <c r="DSJ143" s="4"/>
      <c r="DSK143" s="4"/>
      <c r="DSL143" s="4"/>
      <c r="DSM143" s="4"/>
      <c r="DSN143" s="4"/>
      <c r="DSO143" s="4"/>
      <c r="DSP143" s="4"/>
      <c r="DSQ143" s="4"/>
      <c r="DSR143" s="4"/>
      <c r="DSS143" s="4"/>
      <c r="DST143" s="4"/>
      <c r="DSU143" s="4"/>
      <c r="DSV143" s="4"/>
      <c r="DSW143" s="4"/>
      <c r="DSX143" s="4"/>
      <c r="DSY143" s="4"/>
      <c r="DSZ143" s="4"/>
      <c r="DTA143" s="4"/>
      <c r="DTB143" s="4"/>
      <c r="DTC143" s="4"/>
      <c r="DTD143" s="4"/>
      <c r="DTE143" s="4"/>
      <c r="DTF143" s="4"/>
      <c r="DTG143" s="4"/>
      <c r="DTH143" s="4"/>
      <c r="DTI143" s="4"/>
      <c r="DTJ143" s="4"/>
      <c r="DTK143" s="4"/>
      <c r="DTL143" s="4"/>
      <c r="DTM143" s="4"/>
      <c r="DTN143" s="4"/>
      <c r="DTO143" s="4"/>
      <c r="DTP143" s="4"/>
      <c r="DTQ143" s="4"/>
      <c r="DTR143" s="4"/>
      <c r="DTS143" s="4"/>
      <c r="DTT143" s="4"/>
      <c r="DTU143" s="4"/>
      <c r="DTV143" s="4"/>
      <c r="DTW143" s="4"/>
      <c r="DTX143" s="4"/>
      <c r="DTY143" s="4"/>
      <c r="DTZ143" s="4"/>
      <c r="DUA143" s="4"/>
      <c r="DUB143" s="4"/>
      <c r="DUC143" s="4"/>
      <c r="DUD143" s="4"/>
      <c r="DUE143" s="4"/>
      <c r="DUF143" s="4"/>
      <c r="DUG143" s="4"/>
      <c r="DUH143" s="4"/>
      <c r="DUI143" s="4"/>
      <c r="DUJ143" s="4"/>
      <c r="DUK143" s="4"/>
      <c r="DUL143" s="4"/>
      <c r="DUM143" s="4"/>
      <c r="DUN143" s="4"/>
      <c r="DUO143" s="4"/>
      <c r="DUP143" s="4"/>
      <c r="DUQ143" s="4"/>
      <c r="DUR143" s="4"/>
      <c r="DUS143" s="4"/>
      <c r="DUT143" s="4"/>
      <c r="DUU143" s="4"/>
      <c r="DUV143" s="4"/>
      <c r="DUW143" s="4"/>
      <c r="DUX143" s="4"/>
      <c r="DUY143" s="4"/>
      <c r="DUZ143" s="4"/>
      <c r="DVA143" s="4"/>
      <c r="DVB143" s="4"/>
      <c r="DVC143" s="4"/>
      <c r="DVD143" s="4"/>
      <c r="DVE143" s="4"/>
      <c r="DVF143" s="4"/>
      <c r="DVG143" s="78"/>
      <c r="DVH143" s="78"/>
      <c r="DVI143" s="78"/>
      <c r="DVJ143" s="78"/>
      <c r="DVK143" s="78"/>
      <c r="DVL143" s="78"/>
      <c r="DVM143" s="4"/>
      <c r="DVN143" s="4"/>
      <c r="DVO143" s="4"/>
      <c r="DVP143" s="4"/>
      <c r="DVQ143" s="4"/>
      <c r="DVR143" s="4"/>
      <c r="DVS143" s="4"/>
      <c r="DVT143" s="4"/>
      <c r="DVU143" s="4"/>
      <c r="DVV143" s="4"/>
      <c r="DVW143" s="4"/>
      <c r="DVX143" s="4"/>
      <c r="DVY143" s="4"/>
      <c r="DVZ143" s="4"/>
      <c r="DWA143" s="4"/>
      <c r="DWB143" s="4"/>
      <c r="DWC143" s="4"/>
      <c r="DWD143" s="4"/>
      <c r="DWE143" s="4"/>
      <c r="DWF143" s="4"/>
      <c r="DWG143" s="4"/>
      <c r="DWH143" s="4"/>
      <c r="DWI143" s="4"/>
      <c r="DWJ143" s="4"/>
      <c r="DWK143" s="4"/>
      <c r="DWL143" s="4"/>
      <c r="DWM143" s="4"/>
      <c r="DWN143" s="4"/>
      <c r="DWO143" s="4"/>
      <c r="DWP143" s="4"/>
      <c r="DWQ143" s="4"/>
      <c r="DWR143" s="4"/>
      <c r="DWS143" s="4"/>
      <c r="DWT143" s="4"/>
      <c r="DWU143" s="4"/>
      <c r="DWV143" s="4"/>
      <c r="DWW143" s="4"/>
      <c r="DWX143" s="4"/>
      <c r="DWY143" s="4"/>
      <c r="DWZ143" s="4"/>
      <c r="DXA143" s="4"/>
      <c r="DXB143" s="4"/>
      <c r="DXC143" s="4"/>
      <c r="DXD143" s="4"/>
      <c r="DXE143" s="4"/>
      <c r="DXF143" s="4"/>
      <c r="DXG143" s="4"/>
      <c r="DXH143" s="4"/>
      <c r="DXI143" s="4"/>
      <c r="DXJ143" s="4"/>
      <c r="DXK143" s="4"/>
      <c r="DXL143" s="4"/>
      <c r="DXM143" s="4"/>
      <c r="DXN143" s="4"/>
      <c r="DXO143" s="4"/>
      <c r="DXP143" s="4"/>
      <c r="DXQ143" s="4"/>
      <c r="DXR143" s="4"/>
      <c r="DXS143" s="4"/>
      <c r="DXT143" s="4"/>
      <c r="DXU143" s="4"/>
      <c r="DXV143" s="4"/>
      <c r="DXW143" s="4"/>
      <c r="DXX143" s="4"/>
      <c r="DXY143" s="4"/>
      <c r="DXZ143" s="4"/>
      <c r="DYA143" s="4"/>
      <c r="DYB143" s="4"/>
      <c r="DYC143" s="4"/>
      <c r="DYD143" s="4"/>
      <c r="DYE143" s="4"/>
      <c r="DYF143" s="4"/>
      <c r="DYG143" s="4"/>
      <c r="DYH143" s="4"/>
      <c r="DYI143" s="4"/>
      <c r="DYJ143" s="4"/>
      <c r="DYK143" s="4"/>
      <c r="DYL143" s="4"/>
      <c r="DYM143" s="4"/>
      <c r="DYN143" s="4"/>
      <c r="DYO143" s="4"/>
      <c r="DYP143" s="4"/>
      <c r="DYQ143" s="4"/>
      <c r="DYR143" s="4"/>
      <c r="DYS143" s="4"/>
      <c r="DYT143" s="4"/>
      <c r="DYU143" s="4"/>
      <c r="DYV143" s="4"/>
      <c r="DYW143" s="4"/>
      <c r="DYX143" s="4"/>
      <c r="DYY143" s="4"/>
      <c r="DYZ143" s="4"/>
      <c r="DZA143" s="4"/>
      <c r="DZB143" s="4"/>
      <c r="DZC143" s="4"/>
      <c r="DZD143" s="4"/>
      <c r="DZE143" s="4"/>
      <c r="DZF143" s="4"/>
      <c r="DZG143" s="4"/>
      <c r="DZH143" s="4"/>
      <c r="DZI143" s="4"/>
      <c r="DZJ143" s="4"/>
      <c r="DZK143" s="4"/>
      <c r="DZL143" s="4"/>
      <c r="DZM143" s="4"/>
      <c r="DZN143" s="4"/>
      <c r="DZO143" s="4"/>
      <c r="DZP143" s="4"/>
      <c r="DZQ143" s="4"/>
      <c r="DZR143" s="4"/>
      <c r="DZS143" s="4"/>
      <c r="DZT143" s="4"/>
      <c r="DZU143" s="4"/>
      <c r="DZV143" s="4"/>
      <c r="DZW143" s="4"/>
      <c r="DZX143" s="4"/>
      <c r="DZY143" s="4"/>
      <c r="DZZ143" s="4"/>
      <c r="EAA143" s="4"/>
      <c r="EAB143" s="4"/>
      <c r="EAC143" s="4"/>
      <c r="EAD143" s="4"/>
      <c r="EAE143" s="4"/>
      <c r="EAF143" s="4"/>
      <c r="EAG143" s="4"/>
      <c r="EAH143" s="4"/>
      <c r="EAI143" s="4"/>
      <c r="EAJ143" s="4"/>
      <c r="EAK143" s="4"/>
      <c r="EAL143" s="4"/>
      <c r="EAM143" s="4"/>
      <c r="EAN143" s="4"/>
      <c r="EAO143" s="4"/>
      <c r="EAP143" s="4"/>
      <c r="EAQ143" s="4"/>
      <c r="EAR143" s="4"/>
      <c r="EAS143" s="4"/>
      <c r="EAT143" s="4"/>
      <c r="EAU143" s="4"/>
      <c r="EAV143" s="4"/>
      <c r="EAW143" s="4"/>
      <c r="EAX143" s="4"/>
      <c r="EAY143" s="4"/>
      <c r="EAZ143" s="4"/>
      <c r="EBA143" s="4"/>
      <c r="EBB143" s="4"/>
      <c r="EBC143" s="4"/>
      <c r="EBD143" s="4"/>
      <c r="EBE143" s="4"/>
      <c r="EBF143" s="4"/>
      <c r="EBG143" s="4"/>
      <c r="EBH143" s="4"/>
      <c r="EBI143" s="4"/>
      <c r="EBJ143" s="4"/>
      <c r="EBK143" s="4"/>
      <c r="EBL143" s="4"/>
      <c r="EBM143" s="4"/>
      <c r="EBN143" s="4"/>
      <c r="EBO143" s="4"/>
      <c r="EBP143" s="4"/>
      <c r="EBQ143" s="4"/>
      <c r="EBR143" s="4"/>
      <c r="EBS143" s="4"/>
      <c r="EBT143" s="4"/>
      <c r="EBU143" s="4"/>
      <c r="EBV143" s="4"/>
      <c r="EBW143" s="4"/>
      <c r="EBX143" s="4"/>
      <c r="EBY143" s="4"/>
      <c r="EBZ143" s="4"/>
      <c r="ECA143" s="4"/>
      <c r="ECB143" s="4"/>
      <c r="ECC143" s="4"/>
      <c r="ECD143" s="4"/>
      <c r="ECE143" s="4"/>
      <c r="ECF143" s="4"/>
      <c r="ECG143" s="4"/>
      <c r="ECH143" s="4"/>
      <c r="ECI143" s="4"/>
      <c r="ECJ143" s="4"/>
      <c r="ECK143" s="4"/>
      <c r="ECL143" s="4"/>
      <c r="ECM143" s="4"/>
      <c r="ECN143" s="4"/>
      <c r="ECO143" s="4"/>
      <c r="ECP143" s="4"/>
      <c r="ECQ143" s="4"/>
      <c r="ECR143" s="4"/>
      <c r="ECS143" s="4"/>
      <c r="ECT143" s="4"/>
      <c r="ECU143" s="4"/>
      <c r="ECV143" s="4"/>
      <c r="ECW143" s="4"/>
      <c r="ECX143" s="4"/>
      <c r="ECY143" s="4"/>
      <c r="ECZ143" s="4"/>
      <c r="EDA143" s="4"/>
      <c r="EDB143" s="4"/>
      <c r="EDC143" s="4"/>
      <c r="EDD143" s="4"/>
      <c r="EDE143" s="4"/>
      <c r="EDF143" s="4"/>
      <c r="EDG143" s="4"/>
      <c r="EDH143" s="4"/>
      <c r="EDI143" s="4"/>
      <c r="EDJ143" s="4"/>
      <c r="EDK143" s="4"/>
      <c r="EDL143" s="4"/>
      <c r="EDM143" s="4"/>
      <c r="EDN143" s="4"/>
      <c r="EDO143" s="4"/>
      <c r="EDP143" s="4"/>
      <c r="EDQ143" s="4"/>
      <c r="EDR143" s="4"/>
      <c r="EDS143" s="4"/>
      <c r="EDT143" s="4"/>
      <c r="EDU143" s="4"/>
      <c r="EDV143" s="4"/>
      <c r="EDW143" s="4"/>
      <c r="EDX143" s="4"/>
      <c r="EDY143" s="4"/>
      <c r="EDZ143" s="4"/>
      <c r="EEA143" s="4"/>
      <c r="EEB143" s="4"/>
      <c r="EEC143" s="4"/>
      <c r="EED143" s="4"/>
      <c r="EEE143" s="4"/>
      <c r="EEF143" s="4"/>
      <c r="EEG143" s="4"/>
      <c r="EEH143" s="4"/>
      <c r="EEI143" s="4"/>
      <c r="EEJ143" s="4"/>
      <c r="EEK143" s="4"/>
      <c r="EEL143" s="4"/>
      <c r="EEM143" s="4"/>
      <c r="EEN143" s="4"/>
      <c r="EEO143" s="4"/>
      <c r="EEP143" s="4"/>
      <c r="EEQ143" s="4"/>
      <c r="EER143" s="4"/>
      <c r="EES143" s="4"/>
      <c r="EET143" s="4"/>
      <c r="EEU143" s="4"/>
      <c r="EEV143" s="4"/>
      <c r="EEW143" s="4"/>
      <c r="EEX143" s="4"/>
      <c r="EEY143" s="4"/>
      <c r="EEZ143" s="4"/>
      <c r="EFA143" s="4"/>
      <c r="EFB143" s="4"/>
      <c r="EFC143" s="78"/>
      <c r="EFD143" s="78"/>
      <c r="EFE143" s="78"/>
      <c r="EFF143" s="78"/>
      <c r="EFG143" s="78"/>
      <c r="EFH143" s="78"/>
      <c r="EFI143" s="4"/>
      <c r="EFJ143" s="4"/>
      <c r="EFK143" s="4"/>
      <c r="EFL143" s="4"/>
      <c r="EFM143" s="4"/>
      <c r="EFN143" s="4"/>
      <c r="EFO143" s="4"/>
      <c r="EFP143" s="4"/>
      <c r="EFQ143" s="4"/>
      <c r="EFR143" s="4"/>
      <c r="EFS143" s="4"/>
      <c r="EFT143" s="4"/>
      <c r="EFU143" s="4"/>
      <c r="EFV143" s="4"/>
      <c r="EFW143" s="4"/>
      <c r="EFX143" s="4"/>
      <c r="EFY143" s="4"/>
      <c r="EFZ143" s="4"/>
      <c r="EGA143" s="4"/>
      <c r="EGB143" s="4"/>
      <c r="EGC143" s="4"/>
      <c r="EGD143" s="4"/>
      <c r="EGE143" s="4"/>
      <c r="EGF143" s="4"/>
      <c r="EGG143" s="4"/>
      <c r="EGH143" s="4"/>
      <c r="EGI143" s="4"/>
      <c r="EGJ143" s="4"/>
      <c r="EGK143" s="4"/>
      <c r="EGL143" s="4"/>
      <c r="EGM143" s="4"/>
      <c r="EGN143" s="4"/>
      <c r="EGO143" s="4"/>
      <c r="EGP143" s="4"/>
      <c r="EGQ143" s="4"/>
      <c r="EGR143" s="4"/>
      <c r="EGS143" s="4"/>
      <c r="EGT143" s="4"/>
      <c r="EGU143" s="4"/>
      <c r="EGV143" s="4"/>
      <c r="EGW143" s="4"/>
      <c r="EGX143" s="4"/>
      <c r="EGY143" s="4"/>
      <c r="EGZ143" s="4"/>
      <c r="EHA143" s="4"/>
      <c r="EHB143" s="4"/>
      <c r="EHC143" s="4"/>
      <c r="EHD143" s="4"/>
      <c r="EHE143" s="4"/>
      <c r="EHF143" s="4"/>
      <c r="EHG143" s="4"/>
      <c r="EHH143" s="4"/>
      <c r="EHI143" s="4"/>
      <c r="EHJ143" s="4"/>
      <c r="EHK143" s="4"/>
      <c r="EHL143" s="4"/>
      <c r="EHM143" s="4"/>
      <c r="EHN143" s="4"/>
      <c r="EHO143" s="4"/>
      <c r="EHP143" s="4"/>
      <c r="EHQ143" s="4"/>
      <c r="EHR143" s="4"/>
      <c r="EHS143" s="4"/>
      <c r="EHT143" s="4"/>
      <c r="EHU143" s="4"/>
      <c r="EHV143" s="4"/>
      <c r="EHW143" s="4"/>
      <c r="EHX143" s="4"/>
      <c r="EHY143" s="4"/>
      <c r="EHZ143" s="4"/>
      <c r="EIA143" s="4"/>
      <c r="EIB143" s="4"/>
      <c r="EIC143" s="4"/>
      <c r="EID143" s="4"/>
      <c r="EIE143" s="4"/>
      <c r="EIF143" s="4"/>
      <c r="EIG143" s="4"/>
      <c r="EIH143" s="4"/>
      <c r="EII143" s="4"/>
      <c r="EIJ143" s="4"/>
      <c r="EIK143" s="4"/>
      <c r="EIL143" s="4"/>
      <c r="EIM143" s="4"/>
      <c r="EIN143" s="4"/>
      <c r="EIO143" s="4"/>
      <c r="EIP143" s="4"/>
      <c r="EIQ143" s="4"/>
      <c r="EIR143" s="4"/>
      <c r="EIS143" s="4"/>
      <c r="EIT143" s="4"/>
      <c r="EIU143" s="4"/>
      <c r="EIV143" s="4"/>
      <c r="EIW143" s="4"/>
      <c r="EIX143" s="4"/>
      <c r="EIY143" s="4"/>
      <c r="EIZ143" s="4"/>
      <c r="EJA143" s="4"/>
      <c r="EJB143" s="4"/>
      <c r="EJC143" s="4"/>
      <c r="EJD143" s="4"/>
      <c r="EJE143" s="4"/>
      <c r="EJF143" s="4"/>
      <c r="EJG143" s="4"/>
      <c r="EJH143" s="4"/>
      <c r="EJI143" s="4"/>
      <c r="EJJ143" s="4"/>
      <c r="EJK143" s="4"/>
      <c r="EJL143" s="4"/>
      <c r="EJM143" s="4"/>
      <c r="EJN143" s="4"/>
      <c r="EJO143" s="4"/>
      <c r="EJP143" s="4"/>
      <c r="EJQ143" s="4"/>
      <c r="EJR143" s="4"/>
      <c r="EJS143" s="4"/>
      <c r="EJT143" s="4"/>
      <c r="EJU143" s="4"/>
      <c r="EJV143" s="4"/>
      <c r="EJW143" s="4"/>
      <c r="EJX143" s="4"/>
      <c r="EJY143" s="4"/>
      <c r="EJZ143" s="4"/>
      <c r="EKA143" s="4"/>
      <c r="EKB143" s="4"/>
      <c r="EKC143" s="4"/>
      <c r="EKD143" s="4"/>
      <c r="EKE143" s="4"/>
      <c r="EKF143" s="4"/>
      <c r="EKG143" s="4"/>
      <c r="EKH143" s="4"/>
      <c r="EKI143" s="4"/>
      <c r="EKJ143" s="4"/>
      <c r="EKK143" s="4"/>
      <c r="EKL143" s="4"/>
      <c r="EKM143" s="4"/>
      <c r="EKN143" s="4"/>
      <c r="EKO143" s="4"/>
      <c r="EKP143" s="4"/>
      <c r="EKQ143" s="4"/>
      <c r="EKR143" s="4"/>
      <c r="EKS143" s="4"/>
      <c r="EKT143" s="4"/>
      <c r="EKU143" s="4"/>
      <c r="EKV143" s="4"/>
      <c r="EKW143" s="4"/>
      <c r="EKX143" s="4"/>
      <c r="EKY143" s="4"/>
      <c r="EKZ143" s="4"/>
      <c r="ELA143" s="4"/>
      <c r="ELB143" s="4"/>
      <c r="ELC143" s="4"/>
      <c r="ELD143" s="4"/>
      <c r="ELE143" s="4"/>
      <c r="ELF143" s="4"/>
      <c r="ELG143" s="4"/>
      <c r="ELH143" s="4"/>
      <c r="ELI143" s="4"/>
      <c r="ELJ143" s="4"/>
      <c r="ELK143" s="4"/>
      <c r="ELL143" s="4"/>
      <c r="ELM143" s="4"/>
      <c r="ELN143" s="4"/>
      <c r="ELO143" s="4"/>
      <c r="ELP143" s="4"/>
      <c r="ELQ143" s="4"/>
      <c r="ELR143" s="4"/>
      <c r="ELS143" s="4"/>
      <c r="ELT143" s="4"/>
      <c r="ELU143" s="4"/>
      <c r="ELV143" s="4"/>
      <c r="ELW143" s="4"/>
      <c r="ELX143" s="4"/>
      <c r="ELY143" s="4"/>
      <c r="ELZ143" s="4"/>
      <c r="EMA143" s="4"/>
      <c r="EMB143" s="4"/>
      <c r="EMC143" s="4"/>
      <c r="EMD143" s="4"/>
      <c r="EME143" s="4"/>
      <c r="EMF143" s="4"/>
      <c r="EMG143" s="4"/>
      <c r="EMH143" s="4"/>
      <c r="EMI143" s="4"/>
      <c r="EMJ143" s="4"/>
      <c r="EMK143" s="4"/>
      <c r="EML143" s="4"/>
      <c r="EMM143" s="4"/>
      <c r="EMN143" s="4"/>
      <c r="EMO143" s="4"/>
      <c r="EMP143" s="4"/>
      <c r="EMQ143" s="4"/>
      <c r="EMR143" s="4"/>
      <c r="EMS143" s="4"/>
      <c r="EMT143" s="4"/>
      <c r="EMU143" s="4"/>
      <c r="EMV143" s="4"/>
      <c r="EMW143" s="4"/>
      <c r="EMX143" s="4"/>
      <c r="EMY143" s="4"/>
      <c r="EMZ143" s="4"/>
      <c r="ENA143" s="4"/>
      <c r="ENB143" s="4"/>
      <c r="ENC143" s="4"/>
      <c r="END143" s="4"/>
      <c r="ENE143" s="4"/>
      <c r="ENF143" s="4"/>
      <c r="ENG143" s="4"/>
      <c r="ENH143" s="4"/>
      <c r="ENI143" s="4"/>
      <c r="ENJ143" s="4"/>
      <c r="ENK143" s="4"/>
      <c r="ENL143" s="4"/>
      <c r="ENM143" s="4"/>
      <c r="ENN143" s="4"/>
      <c r="ENO143" s="4"/>
      <c r="ENP143" s="4"/>
      <c r="ENQ143" s="4"/>
      <c r="ENR143" s="4"/>
      <c r="ENS143" s="4"/>
      <c r="ENT143" s="4"/>
      <c r="ENU143" s="4"/>
      <c r="ENV143" s="4"/>
      <c r="ENW143" s="4"/>
      <c r="ENX143" s="4"/>
      <c r="ENY143" s="4"/>
      <c r="ENZ143" s="4"/>
      <c r="EOA143" s="4"/>
      <c r="EOB143" s="4"/>
      <c r="EOC143" s="4"/>
      <c r="EOD143" s="4"/>
      <c r="EOE143" s="4"/>
      <c r="EOF143" s="4"/>
      <c r="EOG143" s="4"/>
      <c r="EOH143" s="4"/>
      <c r="EOI143" s="4"/>
      <c r="EOJ143" s="4"/>
      <c r="EOK143" s="4"/>
      <c r="EOL143" s="4"/>
      <c r="EOM143" s="4"/>
      <c r="EON143" s="4"/>
      <c r="EOO143" s="4"/>
      <c r="EOP143" s="4"/>
      <c r="EOQ143" s="4"/>
      <c r="EOR143" s="4"/>
      <c r="EOS143" s="4"/>
      <c r="EOT143" s="4"/>
      <c r="EOU143" s="4"/>
      <c r="EOV143" s="4"/>
      <c r="EOW143" s="4"/>
      <c r="EOX143" s="4"/>
      <c r="EOY143" s="78"/>
      <c r="EOZ143" s="78"/>
      <c r="EPA143" s="78"/>
      <c r="EPB143" s="78"/>
      <c r="EPC143" s="78"/>
      <c r="EPD143" s="78"/>
      <c r="EPE143" s="4"/>
      <c r="EPF143" s="4"/>
      <c r="EPG143" s="4"/>
      <c r="EPH143" s="4"/>
      <c r="EPI143" s="4"/>
      <c r="EPJ143" s="4"/>
      <c r="EPK143" s="4"/>
      <c r="EPL143" s="4"/>
      <c r="EPM143" s="4"/>
      <c r="EPN143" s="4"/>
      <c r="EPO143" s="4"/>
      <c r="EPP143" s="4"/>
      <c r="EPQ143" s="4"/>
      <c r="EPR143" s="4"/>
      <c r="EPS143" s="4"/>
      <c r="EPT143" s="4"/>
      <c r="EPU143" s="4"/>
      <c r="EPV143" s="4"/>
      <c r="EPW143" s="4"/>
      <c r="EPX143" s="4"/>
      <c r="EPY143" s="4"/>
      <c r="EPZ143" s="4"/>
      <c r="EQA143" s="4"/>
      <c r="EQB143" s="4"/>
      <c r="EQC143" s="4"/>
      <c r="EQD143" s="4"/>
      <c r="EQE143" s="4"/>
      <c r="EQF143" s="4"/>
      <c r="EQG143" s="4"/>
      <c r="EQH143" s="4"/>
      <c r="EQI143" s="4"/>
      <c r="EQJ143" s="4"/>
      <c r="EQK143" s="4"/>
      <c r="EQL143" s="4"/>
      <c r="EQM143" s="4"/>
      <c r="EQN143" s="4"/>
      <c r="EQO143" s="4"/>
      <c r="EQP143" s="4"/>
      <c r="EQQ143" s="4"/>
      <c r="EQR143" s="4"/>
      <c r="EQS143" s="4"/>
      <c r="EQT143" s="4"/>
      <c r="EQU143" s="4"/>
      <c r="EQV143" s="4"/>
      <c r="EQW143" s="4"/>
      <c r="EQX143" s="4"/>
      <c r="EQY143" s="4"/>
      <c r="EQZ143" s="4"/>
      <c r="ERA143" s="4"/>
      <c r="ERB143" s="4"/>
      <c r="ERC143" s="4"/>
      <c r="ERD143" s="4"/>
      <c r="ERE143" s="4"/>
      <c r="ERF143" s="4"/>
      <c r="ERG143" s="4"/>
      <c r="ERH143" s="4"/>
      <c r="ERI143" s="4"/>
      <c r="ERJ143" s="4"/>
      <c r="ERK143" s="4"/>
      <c r="ERL143" s="4"/>
      <c r="ERM143" s="4"/>
      <c r="ERN143" s="4"/>
      <c r="ERO143" s="4"/>
      <c r="ERP143" s="4"/>
      <c r="ERQ143" s="4"/>
      <c r="ERR143" s="4"/>
      <c r="ERS143" s="4"/>
      <c r="ERT143" s="4"/>
      <c r="ERU143" s="4"/>
      <c r="ERV143" s="4"/>
      <c r="ERW143" s="4"/>
      <c r="ERX143" s="4"/>
      <c r="ERY143" s="4"/>
      <c r="ERZ143" s="4"/>
      <c r="ESA143" s="4"/>
      <c r="ESB143" s="4"/>
      <c r="ESC143" s="4"/>
      <c r="ESD143" s="4"/>
      <c r="ESE143" s="4"/>
      <c r="ESF143" s="4"/>
      <c r="ESG143" s="4"/>
      <c r="ESH143" s="4"/>
      <c r="ESI143" s="4"/>
      <c r="ESJ143" s="4"/>
      <c r="ESK143" s="4"/>
      <c r="ESL143" s="4"/>
      <c r="ESM143" s="4"/>
      <c r="ESN143" s="4"/>
      <c r="ESO143" s="4"/>
      <c r="ESP143" s="4"/>
      <c r="ESQ143" s="4"/>
      <c r="ESR143" s="4"/>
      <c r="ESS143" s="4"/>
      <c r="EST143" s="4"/>
      <c r="ESU143" s="4"/>
      <c r="ESV143" s="4"/>
      <c r="ESW143" s="4"/>
      <c r="ESX143" s="4"/>
      <c r="ESY143" s="4"/>
      <c r="ESZ143" s="4"/>
      <c r="ETA143" s="4"/>
      <c r="ETB143" s="4"/>
      <c r="ETC143" s="4"/>
      <c r="ETD143" s="4"/>
      <c r="ETE143" s="4"/>
      <c r="ETF143" s="4"/>
      <c r="ETG143" s="4"/>
      <c r="ETH143" s="4"/>
      <c r="ETI143" s="4"/>
      <c r="ETJ143" s="4"/>
      <c r="ETK143" s="4"/>
      <c r="ETL143" s="4"/>
      <c r="ETM143" s="4"/>
      <c r="ETN143" s="4"/>
      <c r="ETO143" s="4"/>
      <c r="ETP143" s="4"/>
      <c r="ETQ143" s="4"/>
      <c r="ETR143" s="4"/>
      <c r="ETS143" s="4"/>
      <c r="ETT143" s="4"/>
      <c r="ETU143" s="4"/>
      <c r="ETV143" s="4"/>
      <c r="ETW143" s="4"/>
      <c r="ETX143" s="4"/>
      <c r="ETY143" s="4"/>
      <c r="ETZ143" s="4"/>
      <c r="EUA143" s="4"/>
      <c r="EUB143" s="4"/>
      <c r="EUC143" s="4"/>
      <c r="EUD143" s="4"/>
      <c r="EUE143" s="4"/>
      <c r="EUF143" s="4"/>
      <c r="EUG143" s="4"/>
      <c r="EUH143" s="4"/>
      <c r="EUI143" s="4"/>
      <c r="EUJ143" s="4"/>
      <c r="EUK143" s="4"/>
      <c r="EUL143" s="4"/>
      <c r="EUM143" s="4"/>
      <c r="EUN143" s="4"/>
      <c r="EUO143" s="4"/>
      <c r="EUP143" s="4"/>
      <c r="EUQ143" s="4"/>
      <c r="EUR143" s="4"/>
      <c r="EUS143" s="4"/>
      <c r="EUT143" s="4"/>
      <c r="EUU143" s="4"/>
      <c r="EUV143" s="4"/>
      <c r="EUW143" s="4"/>
      <c r="EUX143" s="4"/>
      <c r="EUY143" s="4"/>
      <c r="EUZ143" s="4"/>
      <c r="EVA143" s="4"/>
      <c r="EVB143" s="4"/>
      <c r="EVC143" s="4"/>
      <c r="EVD143" s="4"/>
      <c r="EVE143" s="4"/>
      <c r="EVF143" s="4"/>
      <c r="EVG143" s="4"/>
      <c r="EVH143" s="4"/>
      <c r="EVI143" s="4"/>
      <c r="EVJ143" s="4"/>
      <c r="EVK143" s="4"/>
      <c r="EVL143" s="4"/>
      <c r="EVM143" s="4"/>
      <c r="EVN143" s="4"/>
      <c r="EVO143" s="4"/>
      <c r="EVP143" s="4"/>
      <c r="EVQ143" s="4"/>
      <c r="EVR143" s="4"/>
      <c r="EVS143" s="4"/>
      <c r="EVT143" s="4"/>
      <c r="EVU143" s="4"/>
      <c r="EVV143" s="4"/>
      <c r="EVW143" s="4"/>
      <c r="EVX143" s="4"/>
      <c r="EVY143" s="4"/>
      <c r="EVZ143" s="4"/>
      <c r="EWA143" s="4"/>
      <c r="EWB143" s="4"/>
      <c r="EWC143" s="4"/>
      <c r="EWD143" s="4"/>
      <c r="EWE143" s="4"/>
      <c r="EWF143" s="4"/>
      <c r="EWG143" s="4"/>
      <c r="EWH143" s="4"/>
      <c r="EWI143" s="4"/>
      <c r="EWJ143" s="4"/>
      <c r="EWK143" s="4"/>
      <c r="EWL143" s="4"/>
      <c r="EWM143" s="4"/>
      <c r="EWN143" s="4"/>
      <c r="EWO143" s="4"/>
      <c r="EWP143" s="4"/>
      <c r="EWQ143" s="4"/>
      <c r="EWR143" s="4"/>
      <c r="EWS143" s="4"/>
      <c r="EWT143" s="4"/>
      <c r="EWU143" s="4"/>
      <c r="EWV143" s="4"/>
      <c r="EWW143" s="4"/>
      <c r="EWX143" s="4"/>
      <c r="EWY143" s="4"/>
      <c r="EWZ143" s="4"/>
      <c r="EXA143" s="4"/>
      <c r="EXB143" s="4"/>
      <c r="EXC143" s="4"/>
      <c r="EXD143" s="4"/>
      <c r="EXE143" s="4"/>
      <c r="EXF143" s="4"/>
      <c r="EXG143" s="4"/>
      <c r="EXH143" s="4"/>
      <c r="EXI143" s="4"/>
      <c r="EXJ143" s="4"/>
      <c r="EXK143" s="4"/>
      <c r="EXL143" s="4"/>
      <c r="EXM143" s="4"/>
      <c r="EXN143" s="4"/>
      <c r="EXO143" s="4"/>
      <c r="EXP143" s="4"/>
      <c r="EXQ143" s="4"/>
      <c r="EXR143" s="4"/>
      <c r="EXS143" s="4"/>
      <c r="EXT143" s="4"/>
      <c r="EXU143" s="4"/>
      <c r="EXV143" s="4"/>
      <c r="EXW143" s="4"/>
      <c r="EXX143" s="4"/>
      <c r="EXY143" s="4"/>
      <c r="EXZ143" s="4"/>
      <c r="EYA143" s="4"/>
      <c r="EYB143" s="4"/>
      <c r="EYC143" s="4"/>
      <c r="EYD143" s="4"/>
      <c r="EYE143" s="4"/>
      <c r="EYF143" s="4"/>
      <c r="EYG143" s="4"/>
      <c r="EYH143" s="4"/>
      <c r="EYI143" s="4"/>
      <c r="EYJ143" s="4"/>
      <c r="EYK143" s="4"/>
      <c r="EYL143" s="4"/>
      <c r="EYM143" s="4"/>
      <c r="EYN143" s="4"/>
      <c r="EYO143" s="4"/>
      <c r="EYP143" s="4"/>
      <c r="EYQ143" s="4"/>
      <c r="EYR143" s="4"/>
      <c r="EYS143" s="4"/>
      <c r="EYT143" s="4"/>
      <c r="EYU143" s="78"/>
      <c r="EYV143" s="78"/>
      <c r="EYW143" s="78"/>
      <c r="EYX143" s="78"/>
      <c r="EYY143" s="78"/>
      <c r="EYZ143" s="78"/>
      <c r="EZA143" s="4"/>
      <c r="EZB143" s="4"/>
      <c r="EZC143" s="4"/>
      <c r="EZD143" s="4"/>
      <c r="EZE143" s="4"/>
      <c r="EZF143" s="4"/>
      <c r="EZG143" s="4"/>
      <c r="EZH143" s="4"/>
      <c r="EZI143" s="4"/>
      <c r="EZJ143" s="4"/>
      <c r="EZK143" s="4"/>
      <c r="EZL143" s="4"/>
      <c r="EZM143" s="4"/>
      <c r="EZN143" s="4"/>
      <c r="EZO143" s="4"/>
      <c r="EZP143" s="4"/>
      <c r="EZQ143" s="4"/>
      <c r="EZR143" s="4"/>
      <c r="EZS143" s="4"/>
      <c r="EZT143" s="4"/>
      <c r="EZU143" s="4"/>
      <c r="EZV143" s="4"/>
      <c r="EZW143" s="4"/>
      <c r="EZX143" s="4"/>
      <c r="EZY143" s="4"/>
      <c r="EZZ143" s="4"/>
      <c r="FAA143" s="4"/>
      <c r="FAB143" s="4"/>
      <c r="FAC143" s="4"/>
      <c r="FAD143" s="4"/>
      <c r="FAE143" s="4"/>
      <c r="FAF143" s="4"/>
      <c r="FAG143" s="4"/>
      <c r="FAH143" s="4"/>
      <c r="FAI143" s="4"/>
      <c r="FAJ143" s="4"/>
      <c r="FAK143" s="4"/>
      <c r="FAL143" s="4"/>
      <c r="FAM143" s="4"/>
      <c r="FAN143" s="4"/>
      <c r="FAO143" s="4"/>
      <c r="FAP143" s="4"/>
      <c r="FAQ143" s="4"/>
      <c r="FAR143" s="4"/>
      <c r="FAS143" s="4"/>
      <c r="FAT143" s="4"/>
      <c r="FAU143" s="4"/>
      <c r="FAV143" s="4"/>
      <c r="FAW143" s="4"/>
      <c r="FAX143" s="4"/>
      <c r="FAY143" s="4"/>
      <c r="FAZ143" s="4"/>
      <c r="FBA143" s="4"/>
      <c r="FBB143" s="4"/>
      <c r="FBC143" s="4"/>
      <c r="FBD143" s="4"/>
      <c r="FBE143" s="4"/>
      <c r="FBF143" s="4"/>
      <c r="FBG143" s="4"/>
      <c r="FBH143" s="4"/>
      <c r="FBI143" s="4"/>
      <c r="FBJ143" s="4"/>
      <c r="FBK143" s="4"/>
      <c r="FBL143" s="4"/>
      <c r="FBM143" s="4"/>
      <c r="FBN143" s="4"/>
      <c r="FBO143" s="4"/>
      <c r="FBP143" s="4"/>
      <c r="FBQ143" s="4"/>
      <c r="FBR143" s="4"/>
      <c r="FBS143" s="4"/>
      <c r="FBT143" s="4"/>
      <c r="FBU143" s="4"/>
      <c r="FBV143" s="4"/>
      <c r="FBW143" s="4"/>
      <c r="FBX143" s="4"/>
      <c r="FBY143" s="4"/>
      <c r="FBZ143" s="4"/>
      <c r="FCA143" s="4"/>
      <c r="FCB143" s="4"/>
      <c r="FCC143" s="4"/>
      <c r="FCD143" s="4"/>
      <c r="FCE143" s="4"/>
      <c r="FCF143" s="4"/>
      <c r="FCG143" s="4"/>
      <c r="FCH143" s="4"/>
      <c r="FCI143" s="4"/>
      <c r="FCJ143" s="4"/>
      <c r="FCK143" s="4"/>
      <c r="FCL143" s="4"/>
      <c r="FCM143" s="4"/>
      <c r="FCN143" s="4"/>
      <c r="FCO143" s="4"/>
      <c r="FCP143" s="4"/>
      <c r="FCQ143" s="4"/>
      <c r="FCR143" s="4"/>
      <c r="FCS143" s="4"/>
      <c r="FCT143" s="4"/>
      <c r="FCU143" s="4"/>
      <c r="FCV143" s="4"/>
      <c r="FCW143" s="4"/>
      <c r="FCX143" s="4"/>
      <c r="FCY143" s="4"/>
      <c r="FCZ143" s="4"/>
      <c r="FDA143" s="4"/>
      <c r="FDB143" s="4"/>
      <c r="FDC143" s="4"/>
      <c r="FDD143" s="4"/>
      <c r="FDE143" s="4"/>
      <c r="FDF143" s="4"/>
      <c r="FDG143" s="4"/>
      <c r="FDH143" s="4"/>
      <c r="FDI143" s="4"/>
      <c r="FDJ143" s="4"/>
      <c r="FDK143" s="4"/>
      <c r="FDL143" s="4"/>
      <c r="FDM143" s="4"/>
      <c r="FDN143" s="4"/>
      <c r="FDO143" s="4"/>
      <c r="FDP143" s="4"/>
      <c r="FDQ143" s="4"/>
      <c r="FDR143" s="4"/>
      <c r="FDS143" s="4"/>
      <c r="FDT143" s="4"/>
      <c r="FDU143" s="4"/>
      <c r="FDV143" s="4"/>
      <c r="FDW143" s="4"/>
      <c r="FDX143" s="4"/>
      <c r="FDY143" s="4"/>
      <c r="FDZ143" s="4"/>
      <c r="FEA143" s="4"/>
      <c r="FEB143" s="4"/>
      <c r="FEC143" s="4"/>
      <c r="FED143" s="4"/>
      <c r="FEE143" s="4"/>
      <c r="FEF143" s="4"/>
      <c r="FEG143" s="4"/>
      <c r="FEH143" s="4"/>
      <c r="FEI143" s="4"/>
      <c r="FEJ143" s="4"/>
      <c r="FEK143" s="4"/>
      <c r="FEL143" s="4"/>
      <c r="FEM143" s="4"/>
      <c r="FEN143" s="4"/>
      <c r="FEO143" s="4"/>
      <c r="FEP143" s="4"/>
      <c r="FEQ143" s="4"/>
      <c r="FER143" s="4"/>
      <c r="FES143" s="4"/>
      <c r="FET143" s="4"/>
      <c r="FEU143" s="4"/>
      <c r="FEV143" s="4"/>
      <c r="FEW143" s="4"/>
      <c r="FEX143" s="4"/>
      <c r="FEY143" s="4"/>
      <c r="FEZ143" s="4"/>
      <c r="FFA143" s="4"/>
      <c r="FFB143" s="4"/>
      <c r="FFC143" s="4"/>
      <c r="FFD143" s="4"/>
      <c r="FFE143" s="4"/>
      <c r="FFF143" s="4"/>
      <c r="FFG143" s="4"/>
      <c r="FFH143" s="4"/>
      <c r="FFI143" s="4"/>
      <c r="FFJ143" s="4"/>
      <c r="FFK143" s="4"/>
      <c r="FFL143" s="4"/>
      <c r="FFM143" s="4"/>
      <c r="FFN143" s="4"/>
      <c r="FFO143" s="4"/>
      <c r="FFP143" s="4"/>
      <c r="FFQ143" s="4"/>
      <c r="FFR143" s="4"/>
      <c r="FFS143" s="4"/>
      <c r="FFT143" s="4"/>
      <c r="FFU143" s="4"/>
      <c r="FFV143" s="4"/>
      <c r="FFW143" s="4"/>
      <c r="FFX143" s="4"/>
      <c r="FFY143" s="4"/>
      <c r="FFZ143" s="4"/>
      <c r="FGA143" s="4"/>
      <c r="FGB143" s="4"/>
      <c r="FGC143" s="4"/>
      <c r="FGD143" s="4"/>
      <c r="FGE143" s="4"/>
      <c r="FGF143" s="4"/>
      <c r="FGG143" s="4"/>
      <c r="FGH143" s="4"/>
      <c r="FGI143" s="4"/>
      <c r="FGJ143" s="4"/>
      <c r="FGK143" s="4"/>
      <c r="FGL143" s="4"/>
      <c r="FGM143" s="4"/>
      <c r="FGN143" s="4"/>
      <c r="FGO143" s="4"/>
      <c r="FGP143" s="4"/>
      <c r="FGQ143" s="4"/>
      <c r="FGR143" s="4"/>
      <c r="FGS143" s="4"/>
      <c r="FGT143" s="4"/>
      <c r="FGU143" s="4"/>
      <c r="FGV143" s="4"/>
      <c r="FGW143" s="4"/>
      <c r="FGX143" s="4"/>
      <c r="FGY143" s="4"/>
      <c r="FGZ143" s="4"/>
      <c r="FHA143" s="4"/>
      <c r="FHB143" s="4"/>
      <c r="FHC143" s="4"/>
      <c r="FHD143" s="4"/>
      <c r="FHE143" s="4"/>
      <c r="FHF143" s="4"/>
      <c r="FHG143" s="4"/>
      <c r="FHH143" s="4"/>
      <c r="FHI143" s="4"/>
      <c r="FHJ143" s="4"/>
      <c r="FHK143" s="4"/>
      <c r="FHL143" s="4"/>
      <c r="FHM143" s="4"/>
      <c r="FHN143" s="4"/>
      <c r="FHO143" s="4"/>
      <c r="FHP143" s="4"/>
      <c r="FHQ143" s="4"/>
      <c r="FHR143" s="4"/>
      <c r="FHS143" s="4"/>
      <c r="FHT143" s="4"/>
      <c r="FHU143" s="4"/>
      <c r="FHV143" s="4"/>
      <c r="FHW143" s="4"/>
      <c r="FHX143" s="4"/>
      <c r="FHY143" s="4"/>
      <c r="FHZ143" s="4"/>
      <c r="FIA143" s="4"/>
      <c r="FIB143" s="4"/>
      <c r="FIC143" s="4"/>
      <c r="FID143" s="4"/>
      <c r="FIE143" s="4"/>
      <c r="FIF143" s="4"/>
      <c r="FIG143" s="4"/>
      <c r="FIH143" s="4"/>
      <c r="FII143" s="4"/>
      <c r="FIJ143" s="4"/>
      <c r="FIK143" s="4"/>
      <c r="FIL143" s="4"/>
      <c r="FIM143" s="4"/>
      <c r="FIN143" s="4"/>
      <c r="FIO143" s="4"/>
      <c r="FIP143" s="4"/>
      <c r="FIQ143" s="78"/>
      <c r="FIR143" s="78"/>
      <c r="FIS143" s="78"/>
      <c r="FIT143" s="78"/>
      <c r="FIU143" s="78"/>
      <c r="FIV143" s="78"/>
      <c r="FIW143" s="4"/>
      <c r="FIX143" s="4"/>
      <c r="FIY143" s="4"/>
      <c r="FIZ143" s="4"/>
      <c r="FJA143" s="4"/>
      <c r="FJB143" s="4"/>
      <c r="FJC143" s="4"/>
      <c r="FJD143" s="4"/>
      <c r="FJE143" s="4"/>
      <c r="FJF143" s="4"/>
      <c r="FJG143" s="4"/>
      <c r="FJH143" s="4"/>
      <c r="FJI143" s="4"/>
      <c r="FJJ143" s="4"/>
      <c r="FJK143" s="4"/>
      <c r="FJL143" s="4"/>
      <c r="FJM143" s="4"/>
      <c r="FJN143" s="4"/>
      <c r="FJO143" s="4"/>
      <c r="FJP143" s="4"/>
      <c r="FJQ143" s="4"/>
      <c r="FJR143" s="4"/>
      <c r="FJS143" s="4"/>
      <c r="FJT143" s="4"/>
      <c r="FJU143" s="4"/>
      <c r="FJV143" s="4"/>
      <c r="FJW143" s="4"/>
      <c r="FJX143" s="4"/>
      <c r="FJY143" s="4"/>
      <c r="FJZ143" s="4"/>
      <c r="FKA143" s="4"/>
      <c r="FKB143" s="4"/>
      <c r="FKC143" s="4"/>
      <c r="FKD143" s="4"/>
      <c r="FKE143" s="4"/>
      <c r="FKF143" s="4"/>
      <c r="FKG143" s="4"/>
      <c r="FKH143" s="4"/>
      <c r="FKI143" s="4"/>
      <c r="FKJ143" s="4"/>
      <c r="FKK143" s="4"/>
      <c r="FKL143" s="4"/>
      <c r="FKM143" s="4"/>
      <c r="FKN143" s="4"/>
      <c r="FKO143" s="4"/>
      <c r="FKP143" s="4"/>
      <c r="FKQ143" s="4"/>
      <c r="FKR143" s="4"/>
      <c r="FKS143" s="4"/>
      <c r="FKT143" s="4"/>
      <c r="FKU143" s="4"/>
      <c r="FKV143" s="4"/>
      <c r="FKW143" s="4"/>
      <c r="FKX143" s="4"/>
      <c r="FKY143" s="4"/>
      <c r="FKZ143" s="4"/>
      <c r="FLA143" s="4"/>
      <c r="FLB143" s="4"/>
      <c r="FLC143" s="4"/>
      <c r="FLD143" s="4"/>
      <c r="FLE143" s="4"/>
      <c r="FLF143" s="4"/>
      <c r="FLG143" s="4"/>
      <c r="FLH143" s="4"/>
      <c r="FLI143" s="4"/>
      <c r="FLJ143" s="4"/>
      <c r="FLK143" s="4"/>
      <c r="FLL143" s="4"/>
      <c r="FLM143" s="4"/>
      <c r="FLN143" s="4"/>
      <c r="FLO143" s="4"/>
      <c r="FLP143" s="4"/>
      <c r="FLQ143" s="4"/>
      <c r="FLR143" s="4"/>
      <c r="FLS143" s="4"/>
      <c r="FLT143" s="4"/>
      <c r="FLU143" s="4"/>
      <c r="FLV143" s="4"/>
      <c r="FLW143" s="4"/>
      <c r="FLX143" s="4"/>
      <c r="FLY143" s="4"/>
      <c r="FLZ143" s="4"/>
      <c r="FMA143" s="4"/>
      <c r="FMB143" s="4"/>
      <c r="FMC143" s="4"/>
      <c r="FMD143" s="4"/>
      <c r="FME143" s="4"/>
      <c r="FMF143" s="4"/>
      <c r="FMG143" s="4"/>
      <c r="FMH143" s="4"/>
      <c r="FMI143" s="4"/>
      <c r="FMJ143" s="4"/>
      <c r="FMK143" s="4"/>
      <c r="FML143" s="4"/>
      <c r="FMM143" s="4"/>
      <c r="FMN143" s="4"/>
      <c r="FMO143" s="4"/>
      <c r="FMP143" s="4"/>
      <c r="FMQ143" s="4"/>
      <c r="FMR143" s="4"/>
      <c r="FMS143" s="4"/>
      <c r="FMT143" s="4"/>
      <c r="FMU143" s="4"/>
      <c r="FMV143" s="4"/>
      <c r="FMW143" s="4"/>
      <c r="FMX143" s="4"/>
      <c r="FMY143" s="4"/>
      <c r="FMZ143" s="4"/>
      <c r="FNA143" s="4"/>
      <c r="FNB143" s="4"/>
      <c r="FNC143" s="4"/>
      <c r="FND143" s="4"/>
      <c r="FNE143" s="4"/>
      <c r="FNF143" s="4"/>
      <c r="FNG143" s="4"/>
      <c r="FNH143" s="4"/>
      <c r="FNI143" s="4"/>
      <c r="FNJ143" s="4"/>
      <c r="FNK143" s="4"/>
      <c r="FNL143" s="4"/>
      <c r="FNM143" s="4"/>
      <c r="FNN143" s="4"/>
      <c r="FNO143" s="4"/>
      <c r="FNP143" s="4"/>
      <c r="FNQ143" s="4"/>
      <c r="FNR143" s="4"/>
      <c r="FNS143" s="4"/>
      <c r="FNT143" s="4"/>
      <c r="FNU143" s="4"/>
      <c r="FNV143" s="4"/>
      <c r="FNW143" s="4"/>
      <c r="FNX143" s="4"/>
      <c r="FNY143" s="4"/>
      <c r="FNZ143" s="4"/>
      <c r="FOA143" s="4"/>
      <c r="FOB143" s="4"/>
      <c r="FOC143" s="4"/>
      <c r="FOD143" s="4"/>
      <c r="FOE143" s="4"/>
      <c r="FOF143" s="4"/>
      <c r="FOG143" s="4"/>
      <c r="FOH143" s="4"/>
      <c r="FOI143" s="4"/>
      <c r="FOJ143" s="4"/>
      <c r="FOK143" s="4"/>
      <c r="FOL143" s="4"/>
      <c r="FOM143" s="4"/>
      <c r="FON143" s="4"/>
      <c r="FOO143" s="4"/>
      <c r="FOP143" s="4"/>
      <c r="FOQ143" s="4"/>
      <c r="FOR143" s="4"/>
      <c r="FOS143" s="4"/>
      <c r="FOT143" s="4"/>
      <c r="FOU143" s="4"/>
      <c r="FOV143" s="4"/>
      <c r="FOW143" s="4"/>
      <c r="FOX143" s="4"/>
      <c r="FOY143" s="4"/>
      <c r="FOZ143" s="4"/>
      <c r="FPA143" s="4"/>
      <c r="FPB143" s="4"/>
      <c r="FPC143" s="4"/>
      <c r="FPD143" s="4"/>
      <c r="FPE143" s="4"/>
      <c r="FPF143" s="4"/>
      <c r="FPG143" s="4"/>
      <c r="FPH143" s="4"/>
      <c r="FPI143" s="4"/>
      <c r="FPJ143" s="4"/>
      <c r="FPK143" s="4"/>
      <c r="FPL143" s="4"/>
      <c r="FPM143" s="4"/>
      <c r="FPN143" s="4"/>
      <c r="FPO143" s="4"/>
      <c r="FPP143" s="4"/>
      <c r="FPQ143" s="4"/>
      <c r="FPR143" s="4"/>
      <c r="FPS143" s="4"/>
      <c r="FPT143" s="4"/>
      <c r="FPU143" s="4"/>
      <c r="FPV143" s="4"/>
      <c r="FPW143" s="4"/>
      <c r="FPX143" s="4"/>
      <c r="FPY143" s="4"/>
      <c r="FPZ143" s="4"/>
      <c r="FQA143" s="4"/>
      <c r="FQB143" s="4"/>
      <c r="FQC143" s="4"/>
      <c r="FQD143" s="4"/>
      <c r="FQE143" s="4"/>
      <c r="FQF143" s="4"/>
      <c r="FQG143" s="4"/>
      <c r="FQH143" s="4"/>
      <c r="FQI143" s="4"/>
      <c r="FQJ143" s="4"/>
      <c r="FQK143" s="4"/>
      <c r="FQL143" s="4"/>
      <c r="FQM143" s="4"/>
      <c r="FQN143" s="4"/>
      <c r="FQO143" s="4"/>
      <c r="FQP143" s="4"/>
      <c r="FQQ143" s="4"/>
      <c r="FQR143" s="4"/>
      <c r="FQS143" s="4"/>
      <c r="FQT143" s="4"/>
      <c r="FQU143" s="4"/>
      <c r="FQV143" s="4"/>
      <c r="FQW143" s="4"/>
      <c r="FQX143" s="4"/>
      <c r="FQY143" s="4"/>
      <c r="FQZ143" s="4"/>
      <c r="FRA143" s="4"/>
      <c r="FRB143" s="4"/>
      <c r="FRC143" s="4"/>
      <c r="FRD143" s="4"/>
      <c r="FRE143" s="4"/>
      <c r="FRF143" s="4"/>
      <c r="FRG143" s="4"/>
      <c r="FRH143" s="4"/>
      <c r="FRI143" s="4"/>
      <c r="FRJ143" s="4"/>
      <c r="FRK143" s="4"/>
      <c r="FRL143" s="4"/>
      <c r="FRM143" s="4"/>
      <c r="FRN143" s="4"/>
      <c r="FRO143" s="4"/>
      <c r="FRP143" s="4"/>
      <c r="FRQ143" s="4"/>
      <c r="FRR143" s="4"/>
      <c r="FRS143" s="4"/>
      <c r="FRT143" s="4"/>
      <c r="FRU143" s="4"/>
      <c r="FRV143" s="4"/>
      <c r="FRW143" s="4"/>
      <c r="FRX143" s="4"/>
      <c r="FRY143" s="4"/>
      <c r="FRZ143" s="4"/>
      <c r="FSA143" s="4"/>
      <c r="FSB143" s="4"/>
      <c r="FSC143" s="4"/>
      <c r="FSD143" s="4"/>
      <c r="FSE143" s="4"/>
      <c r="FSF143" s="4"/>
      <c r="FSG143" s="4"/>
      <c r="FSH143" s="4"/>
      <c r="FSI143" s="4"/>
      <c r="FSJ143" s="4"/>
      <c r="FSK143" s="4"/>
      <c r="FSL143" s="4"/>
      <c r="FSM143" s="78"/>
      <c r="FSN143" s="78"/>
      <c r="FSO143" s="78"/>
      <c r="FSP143" s="78"/>
      <c r="FSQ143" s="78"/>
      <c r="FSR143" s="78"/>
      <c r="FSS143" s="4"/>
      <c r="FST143" s="4"/>
      <c r="FSU143" s="4"/>
      <c r="FSV143" s="4"/>
      <c r="FSW143" s="4"/>
      <c r="FSX143" s="4"/>
      <c r="FSY143" s="4"/>
      <c r="FSZ143" s="4"/>
      <c r="FTA143" s="4"/>
      <c r="FTB143" s="4"/>
      <c r="FTC143" s="4"/>
      <c r="FTD143" s="4"/>
      <c r="FTE143" s="4"/>
      <c r="FTF143" s="4"/>
      <c r="FTG143" s="4"/>
      <c r="FTH143" s="4"/>
      <c r="FTI143" s="4"/>
      <c r="FTJ143" s="4"/>
      <c r="FTK143" s="4"/>
      <c r="FTL143" s="4"/>
      <c r="FTM143" s="4"/>
      <c r="FTN143" s="4"/>
      <c r="FTO143" s="4"/>
      <c r="FTP143" s="4"/>
      <c r="FTQ143" s="4"/>
      <c r="FTR143" s="4"/>
      <c r="FTS143" s="4"/>
      <c r="FTT143" s="4"/>
      <c r="FTU143" s="4"/>
      <c r="FTV143" s="4"/>
      <c r="FTW143" s="4"/>
      <c r="FTX143" s="4"/>
      <c r="FTY143" s="4"/>
      <c r="FTZ143" s="4"/>
      <c r="FUA143" s="4"/>
      <c r="FUB143" s="4"/>
      <c r="FUC143" s="4"/>
      <c r="FUD143" s="4"/>
      <c r="FUE143" s="4"/>
      <c r="FUF143" s="4"/>
      <c r="FUG143" s="4"/>
      <c r="FUH143" s="4"/>
      <c r="FUI143" s="4"/>
      <c r="FUJ143" s="4"/>
      <c r="FUK143" s="4"/>
      <c r="FUL143" s="4"/>
      <c r="FUM143" s="4"/>
      <c r="FUN143" s="4"/>
      <c r="FUO143" s="4"/>
      <c r="FUP143" s="4"/>
      <c r="FUQ143" s="4"/>
      <c r="FUR143" s="4"/>
      <c r="FUS143" s="4"/>
      <c r="FUT143" s="4"/>
      <c r="FUU143" s="4"/>
      <c r="FUV143" s="4"/>
      <c r="FUW143" s="4"/>
      <c r="FUX143" s="4"/>
      <c r="FUY143" s="4"/>
      <c r="FUZ143" s="4"/>
      <c r="FVA143" s="4"/>
      <c r="FVB143" s="4"/>
      <c r="FVC143" s="4"/>
      <c r="FVD143" s="4"/>
      <c r="FVE143" s="4"/>
      <c r="FVF143" s="4"/>
      <c r="FVG143" s="4"/>
      <c r="FVH143" s="4"/>
      <c r="FVI143" s="4"/>
      <c r="FVJ143" s="4"/>
      <c r="FVK143" s="4"/>
      <c r="FVL143" s="4"/>
      <c r="FVM143" s="4"/>
      <c r="FVN143" s="4"/>
      <c r="FVO143" s="4"/>
      <c r="FVP143" s="4"/>
      <c r="FVQ143" s="4"/>
      <c r="FVR143" s="4"/>
      <c r="FVS143" s="4"/>
      <c r="FVT143" s="4"/>
      <c r="FVU143" s="4"/>
      <c r="FVV143" s="4"/>
      <c r="FVW143" s="4"/>
      <c r="FVX143" s="4"/>
      <c r="FVY143" s="4"/>
      <c r="FVZ143" s="4"/>
      <c r="FWA143" s="4"/>
      <c r="FWB143" s="4"/>
      <c r="FWC143" s="4"/>
      <c r="FWD143" s="4"/>
      <c r="FWE143" s="4"/>
      <c r="FWF143" s="4"/>
      <c r="FWG143" s="4"/>
      <c r="FWH143" s="4"/>
      <c r="FWI143" s="4"/>
      <c r="FWJ143" s="4"/>
      <c r="FWK143" s="4"/>
      <c r="FWL143" s="4"/>
      <c r="FWM143" s="4"/>
      <c r="FWN143" s="4"/>
      <c r="FWO143" s="4"/>
      <c r="FWP143" s="4"/>
      <c r="FWQ143" s="4"/>
      <c r="FWR143" s="4"/>
      <c r="FWS143" s="4"/>
      <c r="FWT143" s="4"/>
      <c r="FWU143" s="4"/>
      <c r="FWV143" s="4"/>
      <c r="FWW143" s="4"/>
      <c r="FWX143" s="4"/>
      <c r="FWY143" s="4"/>
      <c r="FWZ143" s="4"/>
      <c r="FXA143" s="4"/>
      <c r="FXB143" s="4"/>
      <c r="FXC143" s="4"/>
      <c r="FXD143" s="4"/>
      <c r="FXE143" s="4"/>
      <c r="FXF143" s="4"/>
      <c r="FXG143" s="4"/>
      <c r="FXH143" s="4"/>
      <c r="FXI143" s="4"/>
      <c r="FXJ143" s="4"/>
      <c r="FXK143" s="4"/>
      <c r="FXL143" s="4"/>
      <c r="FXM143" s="4"/>
      <c r="FXN143" s="4"/>
      <c r="FXO143" s="4"/>
      <c r="FXP143" s="4"/>
      <c r="FXQ143" s="4"/>
      <c r="FXR143" s="4"/>
      <c r="FXS143" s="4"/>
      <c r="FXT143" s="4"/>
      <c r="FXU143" s="4"/>
      <c r="FXV143" s="4"/>
      <c r="FXW143" s="4"/>
      <c r="FXX143" s="4"/>
      <c r="FXY143" s="4"/>
      <c r="FXZ143" s="4"/>
      <c r="FYA143" s="4"/>
      <c r="FYB143" s="4"/>
      <c r="FYC143" s="4"/>
      <c r="FYD143" s="4"/>
      <c r="FYE143" s="4"/>
      <c r="FYF143" s="4"/>
      <c r="FYG143" s="4"/>
      <c r="FYH143" s="4"/>
      <c r="FYI143" s="4"/>
      <c r="FYJ143" s="4"/>
      <c r="FYK143" s="4"/>
      <c r="FYL143" s="4"/>
      <c r="FYM143" s="4"/>
      <c r="FYN143" s="4"/>
      <c r="FYO143" s="4"/>
      <c r="FYP143" s="4"/>
      <c r="FYQ143" s="4"/>
      <c r="FYR143" s="4"/>
      <c r="FYS143" s="4"/>
      <c r="FYT143" s="4"/>
      <c r="FYU143" s="4"/>
      <c r="FYV143" s="4"/>
      <c r="FYW143" s="4"/>
      <c r="FYX143" s="4"/>
      <c r="FYY143" s="4"/>
      <c r="FYZ143" s="4"/>
      <c r="FZA143" s="4"/>
      <c r="FZB143" s="4"/>
      <c r="FZC143" s="4"/>
      <c r="FZD143" s="4"/>
      <c r="FZE143" s="4"/>
      <c r="FZF143" s="4"/>
      <c r="FZG143" s="4"/>
      <c r="FZH143" s="4"/>
      <c r="FZI143" s="4"/>
      <c r="FZJ143" s="4"/>
      <c r="FZK143" s="4"/>
      <c r="FZL143" s="4"/>
      <c r="FZM143" s="4"/>
      <c r="FZN143" s="4"/>
      <c r="FZO143" s="4"/>
      <c r="FZP143" s="4"/>
      <c r="FZQ143" s="4"/>
      <c r="FZR143" s="4"/>
      <c r="FZS143" s="4"/>
      <c r="FZT143" s="4"/>
      <c r="FZU143" s="4"/>
      <c r="FZV143" s="4"/>
      <c r="FZW143" s="4"/>
      <c r="FZX143" s="4"/>
      <c r="FZY143" s="4"/>
      <c r="FZZ143" s="4"/>
      <c r="GAA143" s="4"/>
      <c r="GAB143" s="4"/>
      <c r="GAC143" s="4"/>
      <c r="GAD143" s="4"/>
      <c r="GAE143" s="4"/>
      <c r="GAF143" s="4"/>
      <c r="GAG143" s="4"/>
      <c r="GAH143" s="4"/>
      <c r="GAI143" s="4"/>
      <c r="GAJ143" s="4"/>
      <c r="GAK143" s="4"/>
      <c r="GAL143" s="4"/>
      <c r="GAM143" s="4"/>
      <c r="GAN143" s="4"/>
      <c r="GAO143" s="4"/>
      <c r="GAP143" s="4"/>
      <c r="GAQ143" s="4"/>
      <c r="GAR143" s="4"/>
      <c r="GAS143" s="4"/>
      <c r="GAT143" s="4"/>
      <c r="GAU143" s="4"/>
      <c r="GAV143" s="4"/>
      <c r="GAW143" s="4"/>
      <c r="GAX143" s="4"/>
      <c r="GAY143" s="4"/>
      <c r="GAZ143" s="4"/>
      <c r="GBA143" s="4"/>
      <c r="GBB143" s="4"/>
      <c r="GBC143" s="4"/>
      <c r="GBD143" s="4"/>
      <c r="GBE143" s="4"/>
      <c r="GBF143" s="4"/>
      <c r="GBG143" s="4"/>
      <c r="GBH143" s="4"/>
      <c r="GBI143" s="4"/>
      <c r="GBJ143" s="4"/>
      <c r="GBK143" s="4"/>
      <c r="GBL143" s="4"/>
      <c r="GBM143" s="4"/>
      <c r="GBN143" s="4"/>
      <c r="GBO143" s="4"/>
      <c r="GBP143" s="4"/>
      <c r="GBQ143" s="4"/>
      <c r="GBR143" s="4"/>
      <c r="GBS143" s="4"/>
      <c r="GBT143" s="4"/>
      <c r="GBU143" s="4"/>
      <c r="GBV143" s="4"/>
      <c r="GBW143" s="4"/>
      <c r="GBX143" s="4"/>
      <c r="GBY143" s="4"/>
      <c r="GBZ143" s="4"/>
      <c r="GCA143" s="4"/>
      <c r="GCB143" s="4"/>
      <c r="GCC143" s="4"/>
      <c r="GCD143" s="4"/>
      <c r="GCE143" s="4"/>
      <c r="GCF143" s="4"/>
      <c r="GCG143" s="4"/>
      <c r="GCH143" s="4"/>
      <c r="GCI143" s="78"/>
      <c r="GCJ143" s="78"/>
      <c r="GCK143" s="78"/>
      <c r="GCL143" s="78"/>
      <c r="GCM143" s="78"/>
      <c r="GCN143" s="78"/>
      <c r="GCO143" s="4"/>
      <c r="GCP143" s="4"/>
      <c r="GCQ143" s="4"/>
      <c r="GCR143" s="4"/>
      <c r="GCS143" s="4"/>
      <c r="GCT143" s="4"/>
      <c r="GCU143" s="4"/>
      <c r="GCV143" s="4"/>
      <c r="GCW143" s="4"/>
      <c r="GCX143" s="4"/>
      <c r="GCY143" s="4"/>
      <c r="GCZ143" s="4"/>
      <c r="GDA143" s="4"/>
      <c r="GDB143" s="4"/>
      <c r="GDC143" s="4"/>
      <c r="GDD143" s="4"/>
      <c r="GDE143" s="4"/>
      <c r="GDF143" s="4"/>
      <c r="GDG143" s="4"/>
      <c r="GDH143" s="4"/>
      <c r="GDI143" s="4"/>
      <c r="GDJ143" s="4"/>
      <c r="GDK143" s="4"/>
      <c r="GDL143" s="4"/>
      <c r="GDM143" s="4"/>
      <c r="GDN143" s="4"/>
      <c r="GDO143" s="4"/>
      <c r="GDP143" s="4"/>
      <c r="GDQ143" s="4"/>
      <c r="GDR143" s="4"/>
      <c r="GDS143" s="4"/>
      <c r="GDT143" s="4"/>
      <c r="GDU143" s="4"/>
      <c r="GDV143" s="4"/>
      <c r="GDW143" s="4"/>
      <c r="GDX143" s="4"/>
      <c r="GDY143" s="4"/>
      <c r="GDZ143" s="4"/>
      <c r="GEA143" s="4"/>
      <c r="GEB143" s="4"/>
      <c r="GEC143" s="4"/>
      <c r="GED143" s="4"/>
      <c r="GEE143" s="4"/>
      <c r="GEF143" s="4"/>
      <c r="GEG143" s="4"/>
      <c r="GEH143" s="4"/>
      <c r="GEI143" s="4"/>
      <c r="GEJ143" s="4"/>
      <c r="GEK143" s="4"/>
      <c r="GEL143" s="4"/>
      <c r="GEM143" s="4"/>
      <c r="GEN143" s="4"/>
      <c r="GEO143" s="4"/>
      <c r="GEP143" s="4"/>
      <c r="GEQ143" s="4"/>
      <c r="GER143" s="4"/>
      <c r="GES143" s="4"/>
      <c r="GET143" s="4"/>
      <c r="GEU143" s="4"/>
      <c r="GEV143" s="4"/>
      <c r="GEW143" s="4"/>
      <c r="GEX143" s="4"/>
      <c r="GEY143" s="4"/>
      <c r="GEZ143" s="4"/>
      <c r="GFA143" s="4"/>
      <c r="GFB143" s="4"/>
      <c r="GFC143" s="4"/>
      <c r="GFD143" s="4"/>
      <c r="GFE143" s="4"/>
      <c r="GFF143" s="4"/>
      <c r="GFG143" s="4"/>
      <c r="GFH143" s="4"/>
      <c r="GFI143" s="4"/>
      <c r="GFJ143" s="4"/>
      <c r="GFK143" s="4"/>
      <c r="GFL143" s="4"/>
      <c r="GFM143" s="4"/>
      <c r="GFN143" s="4"/>
      <c r="GFO143" s="4"/>
      <c r="GFP143" s="4"/>
      <c r="GFQ143" s="4"/>
      <c r="GFR143" s="4"/>
      <c r="GFS143" s="4"/>
      <c r="GFT143" s="4"/>
      <c r="GFU143" s="4"/>
      <c r="GFV143" s="4"/>
      <c r="GFW143" s="4"/>
      <c r="GFX143" s="4"/>
      <c r="GFY143" s="4"/>
      <c r="GFZ143" s="4"/>
      <c r="GGA143" s="4"/>
      <c r="GGB143" s="4"/>
      <c r="GGC143" s="4"/>
      <c r="GGD143" s="4"/>
      <c r="GGE143" s="4"/>
      <c r="GGF143" s="4"/>
      <c r="GGG143" s="4"/>
      <c r="GGH143" s="4"/>
      <c r="GGI143" s="4"/>
      <c r="GGJ143" s="4"/>
      <c r="GGK143" s="4"/>
      <c r="GGL143" s="4"/>
      <c r="GGM143" s="4"/>
      <c r="GGN143" s="4"/>
      <c r="GGO143" s="4"/>
      <c r="GGP143" s="4"/>
      <c r="GGQ143" s="4"/>
      <c r="GGR143" s="4"/>
      <c r="GGS143" s="4"/>
      <c r="GGT143" s="4"/>
      <c r="GGU143" s="4"/>
      <c r="GGV143" s="4"/>
      <c r="GGW143" s="4"/>
      <c r="GGX143" s="4"/>
      <c r="GGY143" s="4"/>
      <c r="GGZ143" s="4"/>
      <c r="GHA143" s="4"/>
      <c r="GHB143" s="4"/>
      <c r="GHC143" s="4"/>
      <c r="GHD143" s="4"/>
      <c r="GHE143" s="4"/>
      <c r="GHF143" s="4"/>
      <c r="GHG143" s="4"/>
      <c r="GHH143" s="4"/>
      <c r="GHI143" s="4"/>
      <c r="GHJ143" s="4"/>
      <c r="GHK143" s="4"/>
      <c r="GHL143" s="4"/>
      <c r="GHM143" s="4"/>
      <c r="GHN143" s="4"/>
      <c r="GHO143" s="4"/>
      <c r="GHP143" s="4"/>
      <c r="GHQ143" s="4"/>
      <c r="GHR143" s="4"/>
      <c r="GHS143" s="4"/>
      <c r="GHT143" s="4"/>
      <c r="GHU143" s="4"/>
      <c r="GHV143" s="4"/>
      <c r="GHW143" s="4"/>
      <c r="GHX143" s="4"/>
      <c r="GHY143" s="4"/>
      <c r="GHZ143" s="4"/>
      <c r="GIA143" s="4"/>
      <c r="GIB143" s="4"/>
      <c r="GIC143" s="4"/>
      <c r="GID143" s="4"/>
      <c r="GIE143" s="4"/>
      <c r="GIF143" s="4"/>
      <c r="GIG143" s="4"/>
      <c r="GIH143" s="4"/>
      <c r="GII143" s="4"/>
      <c r="GIJ143" s="4"/>
      <c r="GIK143" s="4"/>
      <c r="GIL143" s="4"/>
      <c r="GIM143" s="4"/>
      <c r="GIN143" s="4"/>
      <c r="GIO143" s="4"/>
      <c r="GIP143" s="4"/>
      <c r="GIQ143" s="4"/>
      <c r="GIR143" s="4"/>
      <c r="GIS143" s="4"/>
      <c r="GIT143" s="4"/>
      <c r="GIU143" s="4"/>
      <c r="GIV143" s="4"/>
      <c r="GIW143" s="4"/>
      <c r="GIX143" s="4"/>
      <c r="GIY143" s="4"/>
      <c r="GIZ143" s="4"/>
      <c r="GJA143" s="4"/>
      <c r="GJB143" s="4"/>
      <c r="GJC143" s="4"/>
      <c r="GJD143" s="4"/>
      <c r="GJE143" s="4"/>
      <c r="GJF143" s="4"/>
      <c r="GJG143" s="4"/>
      <c r="GJH143" s="4"/>
      <c r="GJI143" s="4"/>
      <c r="GJJ143" s="4"/>
      <c r="GJK143" s="4"/>
      <c r="GJL143" s="4"/>
      <c r="GJM143" s="4"/>
      <c r="GJN143" s="4"/>
      <c r="GJO143" s="4"/>
      <c r="GJP143" s="4"/>
      <c r="GJQ143" s="4"/>
      <c r="GJR143" s="4"/>
      <c r="GJS143" s="4"/>
      <c r="GJT143" s="4"/>
      <c r="GJU143" s="4"/>
      <c r="GJV143" s="4"/>
      <c r="GJW143" s="4"/>
      <c r="GJX143" s="4"/>
      <c r="GJY143" s="4"/>
      <c r="GJZ143" s="4"/>
      <c r="GKA143" s="4"/>
      <c r="GKB143" s="4"/>
      <c r="GKC143" s="4"/>
      <c r="GKD143" s="4"/>
      <c r="GKE143" s="4"/>
      <c r="GKF143" s="4"/>
      <c r="GKG143" s="4"/>
      <c r="GKH143" s="4"/>
      <c r="GKI143" s="4"/>
      <c r="GKJ143" s="4"/>
      <c r="GKK143" s="4"/>
      <c r="GKL143" s="4"/>
      <c r="GKM143" s="4"/>
      <c r="GKN143" s="4"/>
      <c r="GKO143" s="4"/>
      <c r="GKP143" s="4"/>
      <c r="GKQ143" s="4"/>
      <c r="GKR143" s="4"/>
      <c r="GKS143" s="4"/>
      <c r="GKT143" s="4"/>
      <c r="GKU143" s="4"/>
      <c r="GKV143" s="4"/>
      <c r="GKW143" s="4"/>
      <c r="GKX143" s="4"/>
      <c r="GKY143" s="4"/>
      <c r="GKZ143" s="4"/>
      <c r="GLA143" s="4"/>
      <c r="GLB143" s="4"/>
      <c r="GLC143" s="4"/>
      <c r="GLD143" s="4"/>
      <c r="GLE143" s="4"/>
      <c r="GLF143" s="4"/>
      <c r="GLG143" s="4"/>
      <c r="GLH143" s="4"/>
      <c r="GLI143" s="4"/>
      <c r="GLJ143" s="4"/>
      <c r="GLK143" s="4"/>
      <c r="GLL143" s="4"/>
      <c r="GLM143" s="4"/>
      <c r="GLN143" s="4"/>
      <c r="GLO143" s="4"/>
      <c r="GLP143" s="4"/>
      <c r="GLQ143" s="4"/>
      <c r="GLR143" s="4"/>
      <c r="GLS143" s="4"/>
      <c r="GLT143" s="4"/>
      <c r="GLU143" s="4"/>
      <c r="GLV143" s="4"/>
      <c r="GLW143" s="4"/>
      <c r="GLX143" s="4"/>
      <c r="GLY143" s="4"/>
      <c r="GLZ143" s="4"/>
      <c r="GMA143" s="4"/>
      <c r="GMB143" s="4"/>
      <c r="GMC143" s="4"/>
      <c r="GMD143" s="4"/>
      <c r="GME143" s="78"/>
      <c r="GMF143" s="78"/>
      <c r="GMG143" s="78"/>
      <c r="GMH143" s="78"/>
      <c r="GMI143" s="78"/>
      <c r="GMJ143" s="78"/>
      <c r="GMK143" s="4"/>
      <c r="GML143" s="4"/>
      <c r="GMM143" s="4"/>
      <c r="GMN143" s="4"/>
      <c r="GMO143" s="4"/>
      <c r="GMP143" s="4"/>
      <c r="GMQ143" s="4"/>
      <c r="GMR143" s="4"/>
      <c r="GMS143" s="4"/>
      <c r="GMT143" s="4"/>
      <c r="GMU143" s="4"/>
      <c r="GMV143" s="4"/>
      <c r="GMW143" s="4"/>
      <c r="GMX143" s="4"/>
      <c r="GMY143" s="4"/>
      <c r="GMZ143" s="4"/>
      <c r="GNA143" s="4"/>
      <c r="GNB143" s="4"/>
      <c r="GNC143" s="4"/>
      <c r="GND143" s="4"/>
      <c r="GNE143" s="4"/>
      <c r="GNF143" s="4"/>
      <c r="GNG143" s="4"/>
      <c r="GNH143" s="4"/>
      <c r="GNI143" s="4"/>
      <c r="GNJ143" s="4"/>
      <c r="GNK143" s="4"/>
      <c r="GNL143" s="4"/>
      <c r="GNM143" s="4"/>
      <c r="GNN143" s="4"/>
      <c r="GNO143" s="4"/>
      <c r="GNP143" s="4"/>
      <c r="GNQ143" s="4"/>
      <c r="GNR143" s="4"/>
      <c r="GNS143" s="4"/>
      <c r="GNT143" s="4"/>
      <c r="GNU143" s="4"/>
      <c r="GNV143" s="4"/>
      <c r="GNW143" s="4"/>
      <c r="GNX143" s="4"/>
      <c r="GNY143" s="4"/>
      <c r="GNZ143" s="4"/>
      <c r="GOA143" s="4"/>
      <c r="GOB143" s="4"/>
      <c r="GOC143" s="4"/>
      <c r="GOD143" s="4"/>
      <c r="GOE143" s="4"/>
      <c r="GOF143" s="4"/>
      <c r="GOG143" s="4"/>
      <c r="GOH143" s="4"/>
      <c r="GOI143" s="4"/>
      <c r="GOJ143" s="4"/>
      <c r="GOK143" s="4"/>
      <c r="GOL143" s="4"/>
      <c r="GOM143" s="4"/>
      <c r="GON143" s="4"/>
      <c r="GOO143" s="4"/>
      <c r="GOP143" s="4"/>
      <c r="GOQ143" s="4"/>
      <c r="GOR143" s="4"/>
      <c r="GOS143" s="4"/>
      <c r="GOT143" s="4"/>
      <c r="GOU143" s="4"/>
      <c r="GOV143" s="4"/>
      <c r="GOW143" s="4"/>
      <c r="GOX143" s="4"/>
      <c r="GOY143" s="4"/>
      <c r="GOZ143" s="4"/>
      <c r="GPA143" s="4"/>
      <c r="GPB143" s="4"/>
      <c r="GPC143" s="4"/>
      <c r="GPD143" s="4"/>
      <c r="GPE143" s="4"/>
      <c r="GPF143" s="4"/>
      <c r="GPG143" s="4"/>
      <c r="GPH143" s="4"/>
      <c r="GPI143" s="4"/>
      <c r="GPJ143" s="4"/>
      <c r="GPK143" s="4"/>
      <c r="GPL143" s="4"/>
      <c r="GPM143" s="4"/>
      <c r="GPN143" s="4"/>
      <c r="GPO143" s="4"/>
      <c r="GPP143" s="4"/>
      <c r="GPQ143" s="4"/>
      <c r="GPR143" s="4"/>
      <c r="GPS143" s="4"/>
      <c r="GPT143" s="4"/>
      <c r="GPU143" s="4"/>
      <c r="GPV143" s="4"/>
      <c r="GPW143" s="4"/>
      <c r="GPX143" s="4"/>
      <c r="GPY143" s="4"/>
      <c r="GPZ143" s="4"/>
      <c r="GQA143" s="4"/>
      <c r="GQB143" s="4"/>
      <c r="GQC143" s="4"/>
      <c r="GQD143" s="4"/>
      <c r="GQE143" s="4"/>
      <c r="GQF143" s="4"/>
      <c r="GQG143" s="4"/>
      <c r="GQH143" s="4"/>
      <c r="GQI143" s="4"/>
      <c r="GQJ143" s="4"/>
      <c r="GQK143" s="4"/>
      <c r="GQL143" s="4"/>
      <c r="GQM143" s="4"/>
      <c r="GQN143" s="4"/>
      <c r="GQO143" s="4"/>
      <c r="GQP143" s="4"/>
      <c r="GQQ143" s="4"/>
      <c r="GQR143" s="4"/>
      <c r="GQS143" s="4"/>
      <c r="GQT143" s="4"/>
      <c r="GQU143" s="4"/>
      <c r="GQV143" s="4"/>
      <c r="GQW143" s="4"/>
      <c r="GQX143" s="4"/>
      <c r="GQY143" s="4"/>
      <c r="GQZ143" s="4"/>
      <c r="GRA143" s="4"/>
      <c r="GRB143" s="4"/>
      <c r="GRC143" s="4"/>
      <c r="GRD143" s="4"/>
      <c r="GRE143" s="4"/>
      <c r="GRF143" s="4"/>
      <c r="GRG143" s="4"/>
      <c r="GRH143" s="4"/>
      <c r="GRI143" s="4"/>
      <c r="GRJ143" s="4"/>
      <c r="GRK143" s="4"/>
      <c r="GRL143" s="4"/>
      <c r="GRM143" s="4"/>
      <c r="GRN143" s="4"/>
      <c r="GRO143" s="4"/>
      <c r="GRP143" s="4"/>
      <c r="GRQ143" s="4"/>
      <c r="GRR143" s="4"/>
      <c r="GRS143" s="4"/>
      <c r="GRT143" s="4"/>
      <c r="GRU143" s="4"/>
      <c r="GRV143" s="4"/>
      <c r="GRW143" s="4"/>
      <c r="GRX143" s="4"/>
      <c r="GRY143" s="4"/>
      <c r="GRZ143" s="4"/>
      <c r="GSA143" s="4"/>
      <c r="GSB143" s="4"/>
      <c r="GSC143" s="4"/>
      <c r="GSD143" s="4"/>
      <c r="GSE143" s="4"/>
      <c r="GSF143" s="4"/>
      <c r="GSG143" s="4"/>
      <c r="GSH143" s="4"/>
      <c r="GSI143" s="4"/>
      <c r="GSJ143" s="4"/>
      <c r="GSK143" s="4"/>
      <c r="GSL143" s="4"/>
      <c r="GSM143" s="4"/>
      <c r="GSN143" s="4"/>
      <c r="GSO143" s="4"/>
      <c r="GSP143" s="4"/>
      <c r="GSQ143" s="4"/>
      <c r="GSR143" s="4"/>
      <c r="GSS143" s="4"/>
      <c r="GST143" s="4"/>
      <c r="GSU143" s="4"/>
      <c r="GSV143" s="4"/>
      <c r="GSW143" s="4"/>
      <c r="GSX143" s="4"/>
      <c r="GSY143" s="4"/>
      <c r="GSZ143" s="4"/>
      <c r="GTA143" s="4"/>
      <c r="GTB143" s="4"/>
      <c r="GTC143" s="4"/>
      <c r="GTD143" s="4"/>
      <c r="GTE143" s="4"/>
      <c r="GTF143" s="4"/>
      <c r="GTG143" s="4"/>
      <c r="GTH143" s="4"/>
      <c r="GTI143" s="4"/>
      <c r="GTJ143" s="4"/>
      <c r="GTK143" s="4"/>
      <c r="GTL143" s="4"/>
      <c r="GTM143" s="4"/>
      <c r="GTN143" s="4"/>
      <c r="GTO143" s="4"/>
      <c r="GTP143" s="4"/>
      <c r="GTQ143" s="4"/>
      <c r="GTR143" s="4"/>
      <c r="GTS143" s="4"/>
      <c r="GTT143" s="4"/>
      <c r="GTU143" s="4"/>
      <c r="GTV143" s="4"/>
      <c r="GTW143" s="4"/>
      <c r="GTX143" s="4"/>
      <c r="GTY143" s="4"/>
      <c r="GTZ143" s="4"/>
      <c r="GUA143" s="4"/>
      <c r="GUB143" s="4"/>
      <c r="GUC143" s="4"/>
      <c r="GUD143" s="4"/>
      <c r="GUE143" s="4"/>
      <c r="GUF143" s="4"/>
      <c r="GUG143" s="4"/>
      <c r="GUH143" s="4"/>
      <c r="GUI143" s="4"/>
      <c r="GUJ143" s="4"/>
      <c r="GUK143" s="4"/>
      <c r="GUL143" s="4"/>
      <c r="GUM143" s="4"/>
      <c r="GUN143" s="4"/>
      <c r="GUO143" s="4"/>
      <c r="GUP143" s="4"/>
      <c r="GUQ143" s="4"/>
      <c r="GUR143" s="4"/>
      <c r="GUS143" s="4"/>
      <c r="GUT143" s="4"/>
      <c r="GUU143" s="4"/>
      <c r="GUV143" s="4"/>
      <c r="GUW143" s="4"/>
      <c r="GUX143" s="4"/>
      <c r="GUY143" s="4"/>
      <c r="GUZ143" s="4"/>
      <c r="GVA143" s="4"/>
      <c r="GVB143" s="4"/>
      <c r="GVC143" s="4"/>
      <c r="GVD143" s="4"/>
      <c r="GVE143" s="4"/>
      <c r="GVF143" s="4"/>
      <c r="GVG143" s="4"/>
      <c r="GVH143" s="4"/>
      <c r="GVI143" s="4"/>
      <c r="GVJ143" s="4"/>
      <c r="GVK143" s="4"/>
      <c r="GVL143" s="4"/>
      <c r="GVM143" s="4"/>
      <c r="GVN143" s="4"/>
      <c r="GVO143" s="4"/>
      <c r="GVP143" s="4"/>
      <c r="GVQ143" s="4"/>
      <c r="GVR143" s="4"/>
      <c r="GVS143" s="4"/>
      <c r="GVT143" s="4"/>
      <c r="GVU143" s="4"/>
      <c r="GVV143" s="4"/>
      <c r="GVW143" s="4"/>
      <c r="GVX143" s="4"/>
      <c r="GVY143" s="4"/>
      <c r="GVZ143" s="4"/>
      <c r="GWA143" s="78"/>
      <c r="GWB143" s="78"/>
      <c r="GWC143" s="78"/>
      <c r="GWD143" s="78"/>
      <c r="GWE143" s="78"/>
      <c r="GWF143" s="78"/>
      <c r="GWG143" s="4"/>
      <c r="GWH143" s="4"/>
      <c r="GWI143" s="4"/>
      <c r="GWJ143" s="4"/>
      <c r="GWK143" s="4"/>
      <c r="GWL143" s="4"/>
      <c r="GWM143" s="4"/>
      <c r="GWN143" s="4"/>
      <c r="GWO143" s="4"/>
      <c r="GWP143" s="4"/>
      <c r="GWQ143" s="4"/>
      <c r="GWR143" s="4"/>
      <c r="GWS143" s="4"/>
      <c r="GWT143" s="4"/>
      <c r="GWU143" s="4"/>
      <c r="GWV143" s="4"/>
      <c r="GWW143" s="4"/>
      <c r="GWX143" s="4"/>
      <c r="GWY143" s="4"/>
      <c r="GWZ143" s="4"/>
      <c r="GXA143" s="4"/>
      <c r="GXB143" s="4"/>
      <c r="GXC143" s="4"/>
      <c r="GXD143" s="4"/>
      <c r="GXE143" s="4"/>
      <c r="GXF143" s="4"/>
      <c r="GXG143" s="4"/>
      <c r="GXH143" s="4"/>
      <c r="GXI143" s="4"/>
      <c r="GXJ143" s="4"/>
      <c r="GXK143" s="4"/>
      <c r="GXL143" s="4"/>
      <c r="GXM143" s="4"/>
      <c r="GXN143" s="4"/>
      <c r="GXO143" s="4"/>
      <c r="GXP143" s="4"/>
      <c r="GXQ143" s="4"/>
      <c r="GXR143" s="4"/>
      <c r="GXS143" s="4"/>
      <c r="GXT143" s="4"/>
      <c r="GXU143" s="4"/>
      <c r="GXV143" s="4"/>
      <c r="GXW143" s="4"/>
      <c r="GXX143" s="4"/>
      <c r="GXY143" s="4"/>
      <c r="GXZ143" s="4"/>
      <c r="GYA143" s="4"/>
      <c r="GYB143" s="4"/>
      <c r="GYC143" s="4"/>
      <c r="GYD143" s="4"/>
      <c r="GYE143" s="4"/>
      <c r="GYF143" s="4"/>
      <c r="GYG143" s="4"/>
      <c r="GYH143" s="4"/>
      <c r="GYI143" s="4"/>
      <c r="GYJ143" s="4"/>
      <c r="GYK143" s="4"/>
      <c r="GYL143" s="4"/>
      <c r="GYM143" s="4"/>
      <c r="GYN143" s="4"/>
      <c r="GYO143" s="4"/>
      <c r="GYP143" s="4"/>
      <c r="GYQ143" s="4"/>
      <c r="GYR143" s="4"/>
      <c r="GYS143" s="4"/>
      <c r="GYT143" s="4"/>
      <c r="GYU143" s="4"/>
      <c r="GYV143" s="4"/>
      <c r="GYW143" s="4"/>
      <c r="GYX143" s="4"/>
      <c r="GYY143" s="4"/>
      <c r="GYZ143" s="4"/>
      <c r="GZA143" s="4"/>
      <c r="GZB143" s="4"/>
      <c r="GZC143" s="4"/>
      <c r="GZD143" s="4"/>
      <c r="GZE143" s="4"/>
      <c r="GZF143" s="4"/>
      <c r="GZG143" s="4"/>
      <c r="GZH143" s="4"/>
      <c r="GZI143" s="4"/>
      <c r="GZJ143" s="4"/>
      <c r="GZK143" s="4"/>
      <c r="GZL143" s="4"/>
      <c r="GZM143" s="4"/>
      <c r="GZN143" s="4"/>
      <c r="GZO143" s="4"/>
      <c r="GZP143" s="4"/>
      <c r="GZQ143" s="4"/>
      <c r="GZR143" s="4"/>
      <c r="GZS143" s="4"/>
      <c r="GZT143" s="4"/>
      <c r="GZU143" s="4"/>
      <c r="GZV143" s="4"/>
      <c r="GZW143" s="4"/>
      <c r="GZX143" s="4"/>
      <c r="GZY143" s="4"/>
      <c r="GZZ143" s="4"/>
      <c r="HAA143" s="4"/>
      <c r="HAB143" s="4"/>
      <c r="HAC143" s="4"/>
      <c r="HAD143" s="4"/>
      <c r="HAE143" s="4"/>
      <c r="HAF143" s="4"/>
      <c r="HAG143" s="4"/>
      <c r="HAH143" s="4"/>
      <c r="HAI143" s="4"/>
      <c r="HAJ143" s="4"/>
      <c r="HAK143" s="4"/>
      <c r="HAL143" s="4"/>
      <c r="HAM143" s="4"/>
      <c r="HAN143" s="4"/>
      <c r="HAO143" s="4"/>
      <c r="HAP143" s="4"/>
      <c r="HAQ143" s="4"/>
      <c r="HAR143" s="4"/>
      <c r="HAS143" s="4"/>
      <c r="HAT143" s="4"/>
      <c r="HAU143" s="4"/>
      <c r="HAV143" s="4"/>
      <c r="HAW143" s="4"/>
      <c r="HAX143" s="4"/>
      <c r="HAY143" s="4"/>
      <c r="HAZ143" s="4"/>
      <c r="HBA143" s="4"/>
      <c r="HBB143" s="4"/>
      <c r="HBC143" s="4"/>
      <c r="HBD143" s="4"/>
      <c r="HBE143" s="4"/>
      <c r="HBF143" s="4"/>
      <c r="HBG143" s="4"/>
      <c r="HBH143" s="4"/>
      <c r="HBI143" s="4"/>
      <c r="HBJ143" s="4"/>
      <c r="HBK143" s="4"/>
      <c r="HBL143" s="4"/>
      <c r="HBM143" s="4"/>
      <c r="HBN143" s="4"/>
      <c r="HBO143" s="4"/>
      <c r="HBP143" s="4"/>
      <c r="HBQ143" s="4"/>
      <c r="HBR143" s="4"/>
      <c r="HBS143" s="4"/>
      <c r="HBT143" s="4"/>
      <c r="HBU143" s="4"/>
      <c r="HBV143" s="4"/>
      <c r="HBW143" s="4"/>
      <c r="HBX143" s="4"/>
      <c r="HBY143" s="4"/>
      <c r="HBZ143" s="4"/>
      <c r="HCA143" s="4"/>
      <c r="HCB143" s="4"/>
      <c r="HCC143" s="4"/>
      <c r="HCD143" s="4"/>
      <c r="HCE143" s="4"/>
      <c r="HCF143" s="4"/>
      <c r="HCG143" s="4"/>
      <c r="HCH143" s="4"/>
      <c r="HCI143" s="4"/>
      <c r="HCJ143" s="4"/>
      <c r="HCK143" s="4"/>
      <c r="HCL143" s="4"/>
      <c r="HCM143" s="4"/>
      <c r="HCN143" s="4"/>
      <c r="HCO143" s="4"/>
      <c r="HCP143" s="4"/>
      <c r="HCQ143" s="4"/>
      <c r="HCR143" s="4"/>
      <c r="HCS143" s="4"/>
      <c r="HCT143" s="4"/>
      <c r="HCU143" s="4"/>
      <c r="HCV143" s="4"/>
      <c r="HCW143" s="4"/>
      <c r="HCX143" s="4"/>
      <c r="HCY143" s="4"/>
      <c r="HCZ143" s="4"/>
      <c r="HDA143" s="4"/>
      <c r="HDB143" s="4"/>
      <c r="HDC143" s="4"/>
      <c r="HDD143" s="4"/>
      <c r="HDE143" s="4"/>
      <c r="HDF143" s="4"/>
      <c r="HDG143" s="4"/>
      <c r="HDH143" s="4"/>
      <c r="HDI143" s="4"/>
      <c r="HDJ143" s="4"/>
      <c r="HDK143" s="4"/>
      <c r="HDL143" s="4"/>
      <c r="HDM143" s="4"/>
      <c r="HDN143" s="4"/>
      <c r="HDO143" s="4"/>
      <c r="HDP143" s="4"/>
      <c r="HDQ143" s="4"/>
      <c r="HDR143" s="4"/>
      <c r="HDS143" s="4"/>
      <c r="HDT143" s="4"/>
      <c r="HDU143" s="4"/>
      <c r="HDV143" s="4"/>
      <c r="HDW143" s="4"/>
      <c r="HDX143" s="4"/>
      <c r="HDY143" s="4"/>
      <c r="HDZ143" s="4"/>
      <c r="HEA143" s="4"/>
      <c r="HEB143" s="4"/>
      <c r="HEC143" s="4"/>
      <c r="HED143" s="4"/>
      <c r="HEE143" s="4"/>
      <c r="HEF143" s="4"/>
      <c r="HEG143" s="4"/>
      <c r="HEH143" s="4"/>
      <c r="HEI143" s="4"/>
      <c r="HEJ143" s="4"/>
      <c r="HEK143" s="4"/>
      <c r="HEL143" s="4"/>
      <c r="HEM143" s="4"/>
      <c r="HEN143" s="4"/>
      <c r="HEO143" s="4"/>
      <c r="HEP143" s="4"/>
      <c r="HEQ143" s="4"/>
      <c r="HER143" s="4"/>
      <c r="HES143" s="4"/>
      <c r="HET143" s="4"/>
      <c r="HEU143" s="4"/>
      <c r="HEV143" s="4"/>
      <c r="HEW143" s="4"/>
      <c r="HEX143" s="4"/>
      <c r="HEY143" s="4"/>
      <c r="HEZ143" s="4"/>
      <c r="HFA143" s="4"/>
      <c r="HFB143" s="4"/>
      <c r="HFC143" s="4"/>
      <c r="HFD143" s="4"/>
      <c r="HFE143" s="4"/>
      <c r="HFF143" s="4"/>
      <c r="HFG143" s="4"/>
      <c r="HFH143" s="4"/>
      <c r="HFI143" s="4"/>
      <c r="HFJ143" s="4"/>
      <c r="HFK143" s="4"/>
      <c r="HFL143" s="4"/>
      <c r="HFM143" s="4"/>
      <c r="HFN143" s="4"/>
      <c r="HFO143" s="4"/>
      <c r="HFP143" s="4"/>
      <c r="HFQ143" s="4"/>
      <c r="HFR143" s="4"/>
      <c r="HFS143" s="4"/>
      <c r="HFT143" s="4"/>
      <c r="HFU143" s="4"/>
      <c r="HFV143" s="4"/>
      <c r="HFW143" s="78"/>
      <c r="HFX143" s="78"/>
      <c r="HFY143" s="78"/>
      <c r="HFZ143" s="78"/>
      <c r="HGA143" s="78"/>
      <c r="HGB143" s="78"/>
      <c r="HGC143" s="4"/>
      <c r="HGD143" s="4"/>
      <c r="HGE143" s="4"/>
      <c r="HGF143" s="4"/>
      <c r="HGG143" s="4"/>
      <c r="HGH143" s="4"/>
      <c r="HGI143" s="4"/>
      <c r="HGJ143" s="4"/>
      <c r="HGK143" s="4"/>
      <c r="HGL143" s="4"/>
      <c r="HGM143" s="4"/>
      <c r="HGN143" s="4"/>
      <c r="HGO143" s="4"/>
      <c r="HGP143" s="4"/>
      <c r="HGQ143" s="4"/>
      <c r="HGR143" s="4"/>
      <c r="HGS143" s="4"/>
      <c r="HGT143" s="4"/>
      <c r="HGU143" s="4"/>
      <c r="HGV143" s="4"/>
      <c r="HGW143" s="4"/>
      <c r="HGX143" s="4"/>
      <c r="HGY143" s="4"/>
      <c r="HGZ143" s="4"/>
      <c r="HHA143" s="4"/>
      <c r="HHB143" s="4"/>
      <c r="HHC143" s="4"/>
      <c r="HHD143" s="4"/>
      <c r="HHE143" s="4"/>
      <c r="HHF143" s="4"/>
      <c r="HHG143" s="4"/>
      <c r="HHH143" s="4"/>
      <c r="HHI143" s="4"/>
      <c r="HHJ143" s="4"/>
      <c r="HHK143" s="4"/>
      <c r="HHL143" s="4"/>
      <c r="HHM143" s="4"/>
      <c r="HHN143" s="4"/>
      <c r="HHO143" s="4"/>
      <c r="HHP143" s="4"/>
      <c r="HHQ143" s="4"/>
      <c r="HHR143" s="4"/>
      <c r="HHS143" s="4"/>
      <c r="HHT143" s="4"/>
      <c r="HHU143" s="4"/>
      <c r="HHV143" s="4"/>
      <c r="HHW143" s="4"/>
      <c r="HHX143" s="4"/>
      <c r="HHY143" s="4"/>
      <c r="HHZ143" s="4"/>
      <c r="HIA143" s="4"/>
      <c r="HIB143" s="4"/>
      <c r="HIC143" s="4"/>
      <c r="HID143" s="4"/>
      <c r="HIE143" s="4"/>
      <c r="HIF143" s="4"/>
      <c r="HIG143" s="4"/>
      <c r="HIH143" s="4"/>
      <c r="HII143" s="4"/>
      <c r="HIJ143" s="4"/>
      <c r="HIK143" s="4"/>
      <c r="HIL143" s="4"/>
      <c r="HIM143" s="4"/>
      <c r="HIN143" s="4"/>
      <c r="HIO143" s="4"/>
      <c r="HIP143" s="4"/>
      <c r="HIQ143" s="4"/>
      <c r="HIR143" s="4"/>
      <c r="HIS143" s="4"/>
      <c r="HIT143" s="4"/>
      <c r="HIU143" s="4"/>
      <c r="HIV143" s="4"/>
      <c r="HIW143" s="4"/>
      <c r="HIX143" s="4"/>
      <c r="HIY143" s="4"/>
      <c r="HIZ143" s="4"/>
      <c r="HJA143" s="4"/>
      <c r="HJB143" s="4"/>
      <c r="HJC143" s="4"/>
      <c r="HJD143" s="4"/>
      <c r="HJE143" s="4"/>
      <c r="HJF143" s="4"/>
      <c r="HJG143" s="4"/>
      <c r="HJH143" s="4"/>
      <c r="HJI143" s="4"/>
      <c r="HJJ143" s="4"/>
      <c r="HJK143" s="4"/>
      <c r="HJL143" s="4"/>
      <c r="HJM143" s="4"/>
      <c r="HJN143" s="4"/>
      <c r="HJO143" s="4"/>
      <c r="HJP143" s="4"/>
      <c r="HJQ143" s="4"/>
      <c r="HJR143" s="4"/>
      <c r="HJS143" s="4"/>
      <c r="HJT143" s="4"/>
      <c r="HJU143" s="4"/>
      <c r="HJV143" s="4"/>
      <c r="HJW143" s="4"/>
      <c r="HJX143" s="4"/>
      <c r="HJY143" s="4"/>
      <c r="HJZ143" s="4"/>
      <c r="HKA143" s="4"/>
      <c r="HKB143" s="4"/>
      <c r="HKC143" s="4"/>
      <c r="HKD143" s="4"/>
      <c r="HKE143" s="4"/>
      <c r="HKF143" s="4"/>
      <c r="HKG143" s="4"/>
      <c r="HKH143" s="4"/>
      <c r="HKI143" s="4"/>
      <c r="HKJ143" s="4"/>
      <c r="HKK143" s="4"/>
      <c r="HKL143" s="4"/>
      <c r="HKM143" s="4"/>
      <c r="HKN143" s="4"/>
      <c r="HKO143" s="4"/>
      <c r="HKP143" s="4"/>
      <c r="HKQ143" s="4"/>
      <c r="HKR143" s="4"/>
      <c r="HKS143" s="4"/>
      <c r="HKT143" s="4"/>
      <c r="HKU143" s="4"/>
      <c r="HKV143" s="4"/>
      <c r="HKW143" s="4"/>
      <c r="HKX143" s="4"/>
      <c r="HKY143" s="4"/>
      <c r="HKZ143" s="4"/>
      <c r="HLA143" s="4"/>
      <c r="HLB143" s="4"/>
      <c r="HLC143" s="4"/>
      <c r="HLD143" s="4"/>
      <c r="HLE143" s="4"/>
      <c r="HLF143" s="4"/>
      <c r="HLG143" s="4"/>
      <c r="HLH143" s="4"/>
      <c r="HLI143" s="4"/>
      <c r="HLJ143" s="4"/>
      <c r="HLK143" s="4"/>
      <c r="HLL143" s="4"/>
      <c r="HLM143" s="4"/>
      <c r="HLN143" s="4"/>
      <c r="HLO143" s="4"/>
      <c r="HLP143" s="4"/>
      <c r="HLQ143" s="4"/>
      <c r="HLR143" s="4"/>
      <c r="HLS143" s="4"/>
      <c r="HLT143" s="4"/>
      <c r="HLU143" s="4"/>
      <c r="HLV143" s="4"/>
      <c r="HLW143" s="4"/>
      <c r="HLX143" s="4"/>
      <c r="HLY143" s="4"/>
      <c r="HLZ143" s="4"/>
      <c r="HMA143" s="4"/>
      <c r="HMB143" s="4"/>
      <c r="HMC143" s="4"/>
      <c r="HMD143" s="4"/>
      <c r="HME143" s="4"/>
      <c r="HMF143" s="4"/>
      <c r="HMG143" s="4"/>
      <c r="HMH143" s="4"/>
      <c r="HMI143" s="4"/>
      <c r="HMJ143" s="4"/>
      <c r="HMK143" s="4"/>
      <c r="HML143" s="4"/>
      <c r="HMM143" s="4"/>
      <c r="HMN143" s="4"/>
      <c r="HMO143" s="4"/>
      <c r="HMP143" s="4"/>
      <c r="HMQ143" s="4"/>
      <c r="HMR143" s="4"/>
      <c r="HMS143" s="4"/>
      <c r="HMT143" s="4"/>
      <c r="HMU143" s="4"/>
      <c r="HMV143" s="4"/>
      <c r="HMW143" s="4"/>
      <c r="HMX143" s="4"/>
      <c r="HMY143" s="4"/>
      <c r="HMZ143" s="4"/>
      <c r="HNA143" s="4"/>
      <c r="HNB143" s="4"/>
      <c r="HNC143" s="4"/>
      <c r="HND143" s="4"/>
      <c r="HNE143" s="4"/>
      <c r="HNF143" s="4"/>
      <c r="HNG143" s="4"/>
      <c r="HNH143" s="4"/>
      <c r="HNI143" s="4"/>
      <c r="HNJ143" s="4"/>
      <c r="HNK143" s="4"/>
      <c r="HNL143" s="4"/>
      <c r="HNM143" s="4"/>
      <c r="HNN143" s="4"/>
      <c r="HNO143" s="4"/>
      <c r="HNP143" s="4"/>
      <c r="HNQ143" s="4"/>
      <c r="HNR143" s="4"/>
      <c r="HNS143" s="4"/>
      <c r="HNT143" s="4"/>
      <c r="HNU143" s="4"/>
      <c r="HNV143" s="4"/>
      <c r="HNW143" s="4"/>
      <c r="HNX143" s="4"/>
      <c r="HNY143" s="4"/>
      <c r="HNZ143" s="4"/>
      <c r="HOA143" s="4"/>
      <c r="HOB143" s="4"/>
      <c r="HOC143" s="4"/>
      <c r="HOD143" s="4"/>
      <c r="HOE143" s="4"/>
      <c r="HOF143" s="4"/>
      <c r="HOG143" s="4"/>
      <c r="HOH143" s="4"/>
      <c r="HOI143" s="4"/>
      <c r="HOJ143" s="4"/>
      <c r="HOK143" s="4"/>
      <c r="HOL143" s="4"/>
      <c r="HOM143" s="4"/>
      <c r="HON143" s="4"/>
      <c r="HOO143" s="4"/>
      <c r="HOP143" s="4"/>
      <c r="HOQ143" s="4"/>
      <c r="HOR143" s="4"/>
      <c r="HOS143" s="4"/>
      <c r="HOT143" s="4"/>
      <c r="HOU143" s="4"/>
      <c r="HOV143" s="4"/>
      <c r="HOW143" s="4"/>
      <c r="HOX143" s="4"/>
      <c r="HOY143" s="4"/>
      <c r="HOZ143" s="4"/>
      <c r="HPA143" s="4"/>
      <c r="HPB143" s="4"/>
      <c r="HPC143" s="4"/>
      <c r="HPD143" s="4"/>
      <c r="HPE143" s="4"/>
      <c r="HPF143" s="4"/>
      <c r="HPG143" s="4"/>
      <c r="HPH143" s="4"/>
      <c r="HPI143" s="4"/>
      <c r="HPJ143" s="4"/>
      <c r="HPK143" s="4"/>
      <c r="HPL143" s="4"/>
      <c r="HPM143" s="4"/>
      <c r="HPN143" s="4"/>
      <c r="HPO143" s="4"/>
      <c r="HPP143" s="4"/>
      <c r="HPQ143" s="4"/>
      <c r="HPR143" s="4"/>
      <c r="HPS143" s="78"/>
      <c r="HPT143" s="78"/>
      <c r="HPU143" s="78"/>
      <c r="HPV143" s="78"/>
      <c r="HPW143" s="78"/>
      <c r="HPX143" s="78"/>
      <c r="HPY143" s="4"/>
      <c r="HPZ143" s="4"/>
      <c r="HQA143" s="4"/>
      <c r="HQB143" s="4"/>
      <c r="HQC143" s="4"/>
      <c r="HQD143" s="4"/>
      <c r="HQE143" s="4"/>
      <c r="HQF143" s="4"/>
      <c r="HQG143" s="4"/>
      <c r="HQH143" s="4"/>
      <c r="HQI143" s="4"/>
      <c r="HQJ143" s="4"/>
      <c r="HQK143" s="4"/>
      <c r="HQL143" s="4"/>
      <c r="HQM143" s="4"/>
      <c r="HQN143" s="4"/>
      <c r="HQO143" s="4"/>
      <c r="HQP143" s="4"/>
      <c r="HQQ143" s="4"/>
      <c r="HQR143" s="4"/>
      <c r="HQS143" s="4"/>
      <c r="HQT143" s="4"/>
      <c r="HQU143" s="4"/>
      <c r="HQV143" s="4"/>
      <c r="HQW143" s="4"/>
      <c r="HQX143" s="4"/>
      <c r="HQY143" s="4"/>
      <c r="HQZ143" s="4"/>
      <c r="HRA143" s="4"/>
      <c r="HRB143" s="4"/>
      <c r="HRC143" s="4"/>
      <c r="HRD143" s="4"/>
      <c r="HRE143" s="4"/>
      <c r="HRF143" s="4"/>
      <c r="HRG143" s="4"/>
      <c r="HRH143" s="4"/>
      <c r="HRI143" s="4"/>
      <c r="HRJ143" s="4"/>
      <c r="HRK143" s="4"/>
      <c r="HRL143" s="4"/>
      <c r="HRM143" s="4"/>
      <c r="HRN143" s="4"/>
      <c r="HRO143" s="4"/>
      <c r="HRP143" s="4"/>
      <c r="HRQ143" s="4"/>
      <c r="HRR143" s="4"/>
      <c r="HRS143" s="4"/>
      <c r="HRT143" s="4"/>
      <c r="HRU143" s="4"/>
      <c r="HRV143" s="4"/>
      <c r="HRW143" s="4"/>
      <c r="HRX143" s="4"/>
      <c r="HRY143" s="4"/>
      <c r="HRZ143" s="4"/>
      <c r="HSA143" s="4"/>
      <c r="HSB143" s="4"/>
      <c r="HSC143" s="4"/>
      <c r="HSD143" s="4"/>
      <c r="HSE143" s="4"/>
      <c r="HSF143" s="4"/>
      <c r="HSG143" s="4"/>
      <c r="HSH143" s="4"/>
      <c r="HSI143" s="4"/>
      <c r="HSJ143" s="4"/>
      <c r="HSK143" s="4"/>
      <c r="HSL143" s="4"/>
      <c r="HSM143" s="4"/>
      <c r="HSN143" s="4"/>
      <c r="HSO143" s="4"/>
      <c r="HSP143" s="4"/>
      <c r="HSQ143" s="4"/>
      <c r="HSR143" s="4"/>
      <c r="HSS143" s="4"/>
      <c r="HST143" s="4"/>
      <c r="HSU143" s="4"/>
      <c r="HSV143" s="4"/>
      <c r="HSW143" s="4"/>
      <c r="HSX143" s="4"/>
      <c r="HSY143" s="4"/>
      <c r="HSZ143" s="4"/>
      <c r="HTA143" s="4"/>
      <c r="HTB143" s="4"/>
      <c r="HTC143" s="4"/>
      <c r="HTD143" s="4"/>
      <c r="HTE143" s="4"/>
      <c r="HTF143" s="4"/>
      <c r="HTG143" s="4"/>
      <c r="HTH143" s="4"/>
      <c r="HTI143" s="4"/>
      <c r="HTJ143" s="4"/>
      <c r="HTK143" s="4"/>
      <c r="HTL143" s="4"/>
      <c r="HTM143" s="4"/>
      <c r="HTN143" s="4"/>
      <c r="HTO143" s="4"/>
      <c r="HTP143" s="4"/>
      <c r="HTQ143" s="4"/>
      <c r="HTR143" s="4"/>
      <c r="HTS143" s="4"/>
      <c r="HTT143" s="4"/>
      <c r="HTU143" s="4"/>
      <c r="HTV143" s="4"/>
      <c r="HTW143" s="4"/>
      <c r="HTX143" s="4"/>
      <c r="HTY143" s="4"/>
      <c r="HTZ143" s="4"/>
      <c r="HUA143" s="4"/>
      <c r="HUB143" s="4"/>
      <c r="HUC143" s="4"/>
      <c r="HUD143" s="4"/>
      <c r="HUE143" s="4"/>
      <c r="HUF143" s="4"/>
      <c r="HUG143" s="4"/>
      <c r="HUH143" s="4"/>
      <c r="HUI143" s="4"/>
      <c r="HUJ143" s="4"/>
      <c r="HUK143" s="4"/>
      <c r="HUL143" s="4"/>
      <c r="HUM143" s="4"/>
      <c r="HUN143" s="4"/>
      <c r="HUO143" s="4"/>
      <c r="HUP143" s="4"/>
      <c r="HUQ143" s="4"/>
      <c r="HUR143" s="4"/>
      <c r="HUS143" s="4"/>
      <c r="HUT143" s="4"/>
      <c r="HUU143" s="4"/>
      <c r="HUV143" s="4"/>
      <c r="HUW143" s="4"/>
      <c r="HUX143" s="4"/>
      <c r="HUY143" s="4"/>
      <c r="HUZ143" s="4"/>
      <c r="HVA143" s="4"/>
      <c r="HVB143" s="4"/>
      <c r="HVC143" s="4"/>
      <c r="HVD143" s="4"/>
      <c r="HVE143" s="4"/>
      <c r="HVF143" s="4"/>
      <c r="HVG143" s="4"/>
      <c r="HVH143" s="4"/>
      <c r="HVI143" s="4"/>
      <c r="HVJ143" s="4"/>
      <c r="HVK143" s="4"/>
      <c r="HVL143" s="4"/>
      <c r="HVM143" s="4"/>
      <c r="HVN143" s="4"/>
      <c r="HVO143" s="4"/>
      <c r="HVP143" s="4"/>
      <c r="HVQ143" s="4"/>
      <c r="HVR143" s="4"/>
      <c r="HVS143" s="4"/>
      <c r="HVT143" s="4"/>
      <c r="HVU143" s="4"/>
      <c r="HVV143" s="4"/>
      <c r="HVW143" s="4"/>
      <c r="HVX143" s="4"/>
      <c r="HVY143" s="4"/>
      <c r="HVZ143" s="4"/>
      <c r="HWA143" s="4"/>
      <c r="HWB143" s="4"/>
      <c r="HWC143" s="4"/>
      <c r="HWD143" s="4"/>
      <c r="HWE143" s="4"/>
      <c r="HWF143" s="4"/>
      <c r="HWG143" s="4"/>
      <c r="HWH143" s="4"/>
      <c r="HWI143" s="4"/>
      <c r="HWJ143" s="4"/>
      <c r="HWK143" s="4"/>
      <c r="HWL143" s="4"/>
      <c r="HWM143" s="4"/>
      <c r="HWN143" s="4"/>
      <c r="HWO143" s="4"/>
      <c r="HWP143" s="4"/>
      <c r="HWQ143" s="4"/>
      <c r="HWR143" s="4"/>
      <c r="HWS143" s="4"/>
      <c r="HWT143" s="4"/>
      <c r="HWU143" s="4"/>
      <c r="HWV143" s="4"/>
      <c r="HWW143" s="4"/>
      <c r="HWX143" s="4"/>
      <c r="HWY143" s="4"/>
      <c r="HWZ143" s="4"/>
      <c r="HXA143" s="4"/>
      <c r="HXB143" s="4"/>
      <c r="HXC143" s="4"/>
      <c r="HXD143" s="4"/>
      <c r="HXE143" s="4"/>
      <c r="HXF143" s="4"/>
      <c r="HXG143" s="4"/>
      <c r="HXH143" s="4"/>
      <c r="HXI143" s="4"/>
      <c r="HXJ143" s="4"/>
      <c r="HXK143" s="4"/>
      <c r="HXL143" s="4"/>
      <c r="HXM143" s="4"/>
      <c r="HXN143" s="4"/>
      <c r="HXO143" s="4"/>
      <c r="HXP143" s="4"/>
      <c r="HXQ143" s="4"/>
      <c r="HXR143" s="4"/>
      <c r="HXS143" s="4"/>
      <c r="HXT143" s="4"/>
      <c r="HXU143" s="4"/>
      <c r="HXV143" s="4"/>
      <c r="HXW143" s="4"/>
      <c r="HXX143" s="4"/>
      <c r="HXY143" s="4"/>
      <c r="HXZ143" s="4"/>
      <c r="HYA143" s="4"/>
      <c r="HYB143" s="4"/>
      <c r="HYC143" s="4"/>
      <c r="HYD143" s="4"/>
      <c r="HYE143" s="4"/>
      <c r="HYF143" s="4"/>
      <c r="HYG143" s="4"/>
      <c r="HYH143" s="4"/>
      <c r="HYI143" s="4"/>
      <c r="HYJ143" s="4"/>
      <c r="HYK143" s="4"/>
      <c r="HYL143" s="4"/>
      <c r="HYM143" s="4"/>
      <c r="HYN143" s="4"/>
      <c r="HYO143" s="4"/>
      <c r="HYP143" s="4"/>
      <c r="HYQ143" s="4"/>
      <c r="HYR143" s="4"/>
      <c r="HYS143" s="4"/>
      <c r="HYT143" s="4"/>
      <c r="HYU143" s="4"/>
      <c r="HYV143" s="4"/>
      <c r="HYW143" s="4"/>
      <c r="HYX143" s="4"/>
      <c r="HYY143" s="4"/>
      <c r="HYZ143" s="4"/>
      <c r="HZA143" s="4"/>
      <c r="HZB143" s="4"/>
      <c r="HZC143" s="4"/>
      <c r="HZD143" s="4"/>
      <c r="HZE143" s="4"/>
      <c r="HZF143" s="4"/>
      <c r="HZG143" s="4"/>
      <c r="HZH143" s="4"/>
      <c r="HZI143" s="4"/>
      <c r="HZJ143" s="4"/>
      <c r="HZK143" s="4"/>
      <c r="HZL143" s="4"/>
      <c r="HZM143" s="4"/>
      <c r="HZN143" s="4"/>
      <c r="HZO143" s="78"/>
      <c r="HZP143" s="78"/>
      <c r="HZQ143" s="78"/>
      <c r="HZR143" s="78"/>
      <c r="HZS143" s="78"/>
      <c r="HZT143" s="78"/>
      <c r="HZU143" s="4"/>
      <c r="HZV143" s="4"/>
      <c r="HZW143" s="4"/>
      <c r="HZX143" s="4"/>
      <c r="HZY143" s="4"/>
      <c r="HZZ143" s="4"/>
      <c r="IAA143" s="4"/>
      <c r="IAB143" s="4"/>
      <c r="IAC143" s="4"/>
      <c r="IAD143" s="4"/>
      <c r="IAE143" s="4"/>
      <c r="IAF143" s="4"/>
      <c r="IAG143" s="4"/>
      <c r="IAH143" s="4"/>
      <c r="IAI143" s="4"/>
      <c r="IAJ143" s="4"/>
      <c r="IAK143" s="4"/>
      <c r="IAL143" s="4"/>
      <c r="IAM143" s="4"/>
      <c r="IAN143" s="4"/>
      <c r="IAO143" s="4"/>
      <c r="IAP143" s="4"/>
      <c r="IAQ143" s="4"/>
      <c r="IAR143" s="4"/>
      <c r="IAS143" s="4"/>
      <c r="IAT143" s="4"/>
      <c r="IAU143" s="4"/>
      <c r="IAV143" s="4"/>
      <c r="IAW143" s="4"/>
      <c r="IAX143" s="4"/>
      <c r="IAY143" s="4"/>
      <c r="IAZ143" s="4"/>
      <c r="IBA143" s="4"/>
      <c r="IBB143" s="4"/>
      <c r="IBC143" s="4"/>
      <c r="IBD143" s="4"/>
      <c r="IBE143" s="4"/>
      <c r="IBF143" s="4"/>
      <c r="IBG143" s="4"/>
      <c r="IBH143" s="4"/>
      <c r="IBI143" s="4"/>
      <c r="IBJ143" s="4"/>
      <c r="IBK143" s="4"/>
      <c r="IBL143" s="4"/>
      <c r="IBM143" s="4"/>
      <c r="IBN143" s="4"/>
      <c r="IBO143" s="4"/>
      <c r="IBP143" s="4"/>
      <c r="IBQ143" s="4"/>
      <c r="IBR143" s="4"/>
      <c r="IBS143" s="4"/>
      <c r="IBT143" s="4"/>
      <c r="IBU143" s="4"/>
      <c r="IBV143" s="4"/>
      <c r="IBW143" s="4"/>
      <c r="IBX143" s="4"/>
      <c r="IBY143" s="4"/>
      <c r="IBZ143" s="4"/>
      <c r="ICA143" s="4"/>
      <c r="ICB143" s="4"/>
      <c r="ICC143" s="4"/>
      <c r="ICD143" s="4"/>
      <c r="ICE143" s="4"/>
      <c r="ICF143" s="4"/>
      <c r="ICG143" s="4"/>
      <c r="ICH143" s="4"/>
      <c r="ICI143" s="4"/>
      <c r="ICJ143" s="4"/>
      <c r="ICK143" s="4"/>
      <c r="ICL143" s="4"/>
      <c r="ICM143" s="4"/>
      <c r="ICN143" s="4"/>
      <c r="ICO143" s="4"/>
      <c r="ICP143" s="4"/>
      <c r="ICQ143" s="4"/>
      <c r="ICR143" s="4"/>
      <c r="ICS143" s="4"/>
      <c r="ICT143" s="4"/>
      <c r="ICU143" s="4"/>
      <c r="ICV143" s="4"/>
      <c r="ICW143" s="4"/>
      <c r="ICX143" s="4"/>
      <c r="ICY143" s="4"/>
      <c r="ICZ143" s="4"/>
      <c r="IDA143" s="4"/>
      <c r="IDB143" s="4"/>
      <c r="IDC143" s="4"/>
      <c r="IDD143" s="4"/>
      <c r="IDE143" s="4"/>
      <c r="IDF143" s="4"/>
      <c r="IDG143" s="4"/>
      <c r="IDH143" s="4"/>
      <c r="IDI143" s="4"/>
      <c r="IDJ143" s="4"/>
      <c r="IDK143" s="4"/>
      <c r="IDL143" s="4"/>
      <c r="IDM143" s="4"/>
      <c r="IDN143" s="4"/>
      <c r="IDO143" s="4"/>
      <c r="IDP143" s="4"/>
      <c r="IDQ143" s="4"/>
      <c r="IDR143" s="4"/>
      <c r="IDS143" s="4"/>
      <c r="IDT143" s="4"/>
      <c r="IDU143" s="4"/>
      <c r="IDV143" s="4"/>
      <c r="IDW143" s="4"/>
      <c r="IDX143" s="4"/>
      <c r="IDY143" s="4"/>
      <c r="IDZ143" s="4"/>
      <c r="IEA143" s="4"/>
      <c r="IEB143" s="4"/>
      <c r="IEC143" s="4"/>
      <c r="IED143" s="4"/>
      <c r="IEE143" s="4"/>
      <c r="IEF143" s="4"/>
      <c r="IEG143" s="4"/>
      <c r="IEH143" s="4"/>
      <c r="IEI143" s="4"/>
      <c r="IEJ143" s="4"/>
      <c r="IEK143" s="4"/>
      <c r="IEL143" s="4"/>
      <c r="IEM143" s="4"/>
      <c r="IEN143" s="4"/>
      <c r="IEO143" s="4"/>
      <c r="IEP143" s="4"/>
      <c r="IEQ143" s="4"/>
      <c r="IER143" s="4"/>
      <c r="IES143" s="4"/>
      <c r="IET143" s="4"/>
      <c r="IEU143" s="4"/>
      <c r="IEV143" s="4"/>
      <c r="IEW143" s="4"/>
      <c r="IEX143" s="4"/>
      <c r="IEY143" s="4"/>
      <c r="IEZ143" s="4"/>
      <c r="IFA143" s="4"/>
      <c r="IFB143" s="4"/>
      <c r="IFC143" s="4"/>
      <c r="IFD143" s="4"/>
      <c r="IFE143" s="4"/>
      <c r="IFF143" s="4"/>
      <c r="IFG143" s="4"/>
      <c r="IFH143" s="4"/>
      <c r="IFI143" s="4"/>
      <c r="IFJ143" s="4"/>
      <c r="IFK143" s="4"/>
      <c r="IFL143" s="4"/>
      <c r="IFM143" s="4"/>
      <c r="IFN143" s="4"/>
      <c r="IFO143" s="4"/>
      <c r="IFP143" s="4"/>
      <c r="IFQ143" s="4"/>
      <c r="IFR143" s="4"/>
      <c r="IFS143" s="4"/>
      <c r="IFT143" s="4"/>
      <c r="IFU143" s="4"/>
      <c r="IFV143" s="4"/>
      <c r="IFW143" s="4"/>
      <c r="IFX143" s="4"/>
      <c r="IFY143" s="4"/>
      <c r="IFZ143" s="4"/>
      <c r="IGA143" s="4"/>
      <c r="IGB143" s="4"/>
      <c r="IGC143" s="4"/>
      <c r="IGD143" s="4"/>
      <c r="IGE143" s="4"/>
      <c r="IGF143" s="4"/>
      <c r="IGG143" s="4"/>
      <c r="IGH143" s="4"/>
      <c r="IGI143" s="4"/>
      <c r="IGJ143" s="4"/>
      <c r="IGK143" s="4"/>
      <c r="IGL143" s="4"/>
      <c r="IGM143" s="4"/>
      <c r="IGN143" s="4"/>
      <c r="IGO143" s="4"/>
      <c r="IGP143" s="4"/>
      <c r="IGQ143" s="4"/>
      <c r="IGR143" s="4"/>
      <c r="IGS143" s="4"/>
      <c r="IGT143" s="4"/>
      <c r="IGU143" s="4"/>
      <c r="IGV143" s="4"/>
      <c r="IGW143" s="4"/>
      <c r="IGX143" s="4"/>
      <c r="IGY143" s="4"/>
      <c r="IGZ143" s="4"/>
      <c r="IHA143" s="4"/>
      <c r="IHB143" s="4"/>
      <c r="IHC143" s="4"/>
      <c r="IHD143" s="4"/>
      <c r="IHE143" s="4"/>
      <c r="IHF143" s="4"/>
      <c r="IHG143" s="4"/>
      <c r="IHH143" s="4"/>
      <c r="IHI143" s="4"/>
      <c r="IHJ143" s="4"/>
      <c r="IHK143" s="4"/>
      <c r="IHL143" s="4"/>
      <c r="IHM143" s="4"/>
      <c r="IHN143" s="4"/>
      <c r="IHO143" s="4"/>
      <c r="IHP143" s="4"/>
      <c r="IHQ143" s="4"/>
      <c r="IHR143" s="4"/>
      <c r="IHS143" s="4"/>
      <c r="IHT143" s="4"/>
      <c r="IHU143" s="4"/>
      <c r="IHV143" s="4"/>
      <c r="IHW143" s="4"/>
      <c r="IHX143" s="4"/>
      <c r="IHY143" s="4"/>
      <c r="IHZ143" s="4"/>
      <c r="IIA143" s="4"/>
      <c r="IIB143" s="4"/>
      <c r="IIC143" s="4"/>
      <c r="IID143" s="4"/>
      <c r="IIE143" s="4"/>
      <c r="IIF143" s="4"/>
      <c r="IIG143" s="4"/>
      <c r="IIH143" s="4"/>
      <c r="III143" s="4"/>
      <c r="IIJ143" s="4"/>
      <c r="IIK143" s="4"/>
      <c r="IIL143" s="4"/>
      <c r="IIM143" s="4"/>
      <c r="IIN143" s="4"/>
      <c r="IIO143" s="4"/>
      <c r="IIP143" s="4"/>
      <c r="IIQ143" s="4"/>
      <c r="IIR143" s="4"/>
      <c r="IIS143" s="4"/>
      <c r="IIT143" s="4"/>
      <c r="IIU143" s="4"/>
      <c r="IIV143" s="4"/>
      <c r="IIW143" s="4"/>
      <c r="IIX143" s="4"/>
      <c r="IIY143" s="4"/>
      <c r="IIZ143" s="4"/>
      <c r="IJA143" s="4"/>
      <c r="IJB143" s="4"/>
      <c r="IJC143" s="4"/>
      <c r="IJD143" s="4"/>
      <c r="IJE143" s="4"/>
      <c r="IJF143" s="4"/>
      <c r="IJG143" s="4"/>
      <c r="IJH143" s="4"/>
      <c r="IJI143" s="4"/>
      <c r="IJJ143" s="4"/>
      <c r="IJK143" s="78"/>
      <c r="IJL143" s="78"/>
      <c r="IJM143" s="78"/>
      <c r="IJN143" s="78"/>
      <c r="IJO143" s="78"/>
      <c r="IJP143" s="78"/>
      <c r="IJQ143" s="4"/>
      <c r="IJR143" s="4"/>
      <c r="IJS143" s="4"/>
      <c r="IJT143" s="4"/>
      <c r="IJU143" s="4"/>
      <c r="IJV143" s="4"/>
      <c r="IJW143" s="4"/>
      <c r="IJX143" s="4"/>
      <c r="IJY143" s="4"/>
      <c r="IJZ143" s="4"/>
      <c r="IKA143" s="4"/>
      <c r="IKB143" s="4"/>
      <c r="IKC143" s="4"/>
      <c r="IKD143" s="4"/>
      <c r="IKE143" s="4"/>
      <c r="IKF143" s="4"/>
      <c r="IKG143" s="4"/>
      <c r="IKH143" s="4"/>
      <c r="IKI143" s="4"/>
      <c r="IKJ143" s="4"/>
      <c r="IKK143" s="4"/>
      <c r="IKL143" s="4"/>
      <c r="IKM143" s="4"/>
      <c r="IKN143" s="4"/>
      <c r="IKO143" s="4"/>
      <c r="IKP143" s="4"/>
      <c r="IKQ143" s="4"/>
      <c r="IKR143" s="4"/>
      <c r="IKS143" s="4"/>
      <c r="IKT143" s="4"/>
      <c r="IKU143" s="4"/>
      <c r="IKV143" s="4"/>
      <c r="IKW143" s="4"/>
      <c r="IKX143" s="4"/>
      <c r="IKY143" s="4"/>
      <c r="IKZ143" s="4"/>
      <c r="ILA143" s="4"/>
      <c r="ILB143" s="4"/>
      <c r="ILC143" s="4"/>
      <c r="ILD143" s="4"/>
      <c r="ILE143" s="4"/>
      <c r="ILF143" s="4"/>
      <c r="ILG143" s="4"/>
      <c r="ILH143" s="4"/>
      <c r="ILI143" s="4"/>
      <c r="ILJ143" s="4"/>
      <c r="ILK143" s="4"/>
      <c r="ILL143" s="4"/>
      <c r="ILM143" s="4"/>
      <c r="ILN143" s="4"/>
      <c r="ILO143" s="4"/>
      <c r="ILP143" s="4"/>
      <c r="ILQ143" s="4"/>
      <c r="ILR143" s="4"/>
      <c r="ILS143" s="4"/>
      <c r="ILT143" s="4"/>
      <c r="ILU143" s="4"/>
      <c r="ILV143" s="4"/>
      <c r="ILW143" s="4"/>
      <c r="ILX143" s="4"/>
      <c r="ILY143" s="4"/>
      <c r="ILZ143" s="4"/>
      <c r="IMA143" s="4"/>
      <c r="IMB143" s="4"/>
      <c r="IMC143" s="4"/>
      <c r="IMD143" s="4"/>
      <c r="IME143" s="4"/>
      <c r="IMF143" s="4"/>
      <c r="IMG143" s="4"/>
      <c r="IMH143" s="4"/>
      <c r="IMI143" s="4"/>
      <c r="IMJ143" s="4"/>
      <c r="IMK143" s="4"/>
      <c r="IML143" s="4"/>
      <c r="IMM143" s="4"/>
      <c r="IMN143" s="4"/>
      <c r="IMO143" s="4"/>
      <c r="IMP143" s="4"/>
      <c r="IMQ143" s="4"/>
      <c r="IMR143" s="4"/>
      <c r="IMS143" s="4"/>
      <c r="IMT143" s="4"/>
      <c r="IMU143" s="4"/>
      <c r="IMV143" s="4"/>
      <c r="IMW143" s="4"/>
      <c r="IMX143" s="4"/>
      <c r="IMY143" s="4"/>
      <c r="IMZ143" s="4"/>
      <c r="INA143" s="4"/>
      <c r="INB143" s="4"/>
      <c r="INC143" s="4"/>
      <c r="IND143" s="4"/>
      <c r="INE143" s="4"/>
      <c r="INF143" s="4"/>
      <c r="ING143" s="4"/>
      <c r="INH143" s="4"/>
      <c r="INI143" s="4"/>
      <c r="INJ143" s="4"/>
      <c r="INK143" s="4"/>
      <c r="INL143" s="4"/>
      <c r="INM143" s="4"/>
      <c r="INN143" s="4"/>
      <c r="INO143" s="4"/>
      <c r="INP143" s="4"/>
      <c r="INQ143" s="4"/>
      <c r="INR143" s="4"/>
      <c r="INS143" s="4"/>
      <c r="INT143" s="4"/>
      <c r="INU143" s="4"/>
      <c r="INV143" s="4"/>
      <c r="INW143" s="4"/>
      <c r="INX143" s="4"/>
      <c r="INY143" s="4"/>
      <c r="INZ143" s="4"/>
      <c r="IOA143" s="4"/>
      <c r="IOB143" s="4"/>
      <c r="IOC143" s="4"/>
      <c r="IOD143" s="4"/>
      <c r="IOE143" s="4"/>
      <c r="IOF143" s="4"/>
      <c r="IOG143" s="4"/>
      <c r="IOH143" s="4"/>
      <c r="IOI143" s="4"/>
      <c r="IOJ143" s="4"/>
      <c r="IOK143" s="4"/>
      <c r="IOL143" s="4"/>
      <c r="IOM143" s="4"/>
      <c r="ION143" s="4"/>
      <c r="IOO143" s="4"/>
      <c r="IOP143" s="4"/>
      <c r="IOQ143" s="4"/>
      <c r="IOR143" s="4"/>
      <c r="IOS143" s="4"/>
      <c r="IOT143" s="4"/>
      <c r="IOU143" s="4"/>
      <c r="IOV143" s="4"/>
      <c r="IOW143" s="4"/>
      <c r="IOX143" s="4"/>
      <c r="IOY143" s="4"/>
      <c r="IOZ143" s="4"/>
      <c r="IPA143" s="4"/>
      <c r="IPB143" s="4"/>
      <c r="IPC143" s="4"/>
      <c r="IPD143" s="4"/>
      <c r="IPE143" s="4"/>
      <c r="IPF143" s="4"/>
      <c r="IPG143" s="4"/>
      <c r="IPH143" s="4"/>
      <c r="IPI143" s="4"/>
      <c r="IPJ143" s="4"/>
      <c r="IPK143" s="4"/>
      <c r="IPL143" s="4"/>
      <c r="IPM143" s="4"/>
      <c r="IPN143" s="4"/>
      <c r="IPO143" s="4"/>
      <c r="IPP143" s="4"/>
      <c r="IPQ143" s="4"/>
      <c r="IPR143" s="4"/>
      <c r="IPS143" s="4"/>
      <c r="IPT143" s="4"/>
      <c r="IPU143" s="4"/>
      <c r="IPV143" s="4"/>
      <c r="IPW143" s="4"/>
      <c r="IPX143" s="4"/>
      <c r="IPY143" s="4"/>
      <c r="IPZ143" s="4"/>
      <c r="IQA143" s="4"/>
      <c r="IQB143" s="4"/>
      <c r="IQC143" s="4"/>
      <c r="IQD143" s="4"/>
      <c r="IQE143" s="4"/>
      <c r="IQF143" s="4"/>
      <c r="IQG143" s="4"/>
      <c r="IQH143" s="4"/>
      <c r="IQI143" s="4"/>
      <c r="IQJ143" s="4"/>
      <c r="IQK143" s="4"/>
      <c r="IQL143" s="4"/>
      <c r="IQM143" s="4"/>
      <c r="IQN143" s="4"/>
      <c r="IQO143" s="4"/>
      <c r="IQP143" s="4"/>
      <c r="IQQ143" s="4"/>
      <c r="IQR143" s="4"/>
      <c r="IQS143" s="4"/>
      <c r="IQT143" s="4"/>
      <c r="IQU143" s="4"/>
      <c r="IQV143" s="4"/>
      <c r="IQW143" s="4"/>
      <c r="IQX143" s="4"/>
      <c r="IQY143" s="4"/>
      <c r="IQZ143" s="4"/>
      <c r="IRA143" s="4"/>
      <c r="IRB143" s="4"/>
      <c r="IRC143" s="4"/>
      <c r="IRD143" s="4"/>
      <c r="IRE143" s="4"/>
      <c r="IRF143" s="4"/>
      <c r="IRG143" s="4"/>
      <c r="IRH143" s="4"/>
      <c r="IRI143" s="4"/>
      <c r="IRJ143" s="4"/>
      <c r="IRK143" s="4"/>
      <c r="IRL143" s="4"/>
      <c r="IRM143" s="4"/>
      <c r="IRN143" s="4"/>
      <c r="IRO143" s="4"/>
      <c r="IRP143" s="4"/>
      <c r="IRQ143" s="4"/>
      <c r="IRR143" s="4"/>
      <c r="IRS143" s="4"/>
      <c r="IRT143" s="4"/>
      <c r="IRU143" s="4"/>
      <c r="IRV143" s="4"/>
      <c r="IRW143" s="4"/>
      <c r="IRX143" s="4"/>
      <c r="IRY143" s="4"/>
      <c r="IRZ143" s="4"/>
      <c r="ISA143" s="4"/>
      <c r="ISB143" s="4"/>
      <c r="ISC143" s="4"/>
      <c r="ISD143" s="4"/>
      <c r="ISE143" s="4"/>
      <c r="ISF143" s="4"/>
      <c r="ISG143" s="4"/>
      <c r="ISH143" s="4"/>
      <c r="ISI143" s="4"/>
      <c r="ISJ143" s="4"/>
      <c r="ISK143" s="4"/>
      <c r="ISL143" s="4"/>
      <c r="ISM143" s="4"/>
      <c r="ISN143" s="4"/>
      <c r="ISO143" s="4"/>
      <c r="ISP143" s="4"/>
      <c r="ISQ143" s="4"/>
      <c r="ISR143" s="4"/>
      <c r="ISS143" s="4"/>
      <c r="IST143" s="4"/>
      <c r="ISU143" s="4"/>
      <c r="ISV143" s="4"/>
      <c r="ISW143" s="4"/>
      <c r="ISX143" s="4"/>
      <c r="ISY143" s="4"/>
      <c r="ISZ143" s="4"/>
      <c r="ITA143" s="4"/>
      <c r="ITB143" s="4"/>
      <c r="ITC143" s="4"/>
      <c r="ITD143" s="4"/>
      <c r="ITE143" s="4"/>
      <c r="ITF143" s="4"/>
      <c r="ITG143" s="78"/>
      <c r="ITH143" s="78"/>
      <c r="ITI143" s="78"/>
      <c r="ITJ143" s="78"/>
      <c r="ITK143" s="78"/>
      <c r="ITL143" s="78"/>
      <c r="ITM143" s="4"/>
      <c r="ITN143" s="4"/>
      <c r="ITO143" s="4"/>
      <c r="ITP143" s="4"/>
      <c r="ITQ143" s="4"/>
      <c r="ITR143" s="4"/>
      <c r="ITS143" s="4"/>
      <c r="ITT143" s="4"/>
      <c r="ITU143" s="4"/>
      <c r="ITV143" s="4"/>
      <c r="ITW143" s="4"/>
      <c r="ITX143" s="4"/>
      <c r="ITY143" s="4"/>
      <c r="ITZ143" s="4"/>
      <c r="IUA143" s="4"/>
      <c r="IUB143" s="4"/>
      <c r="IUC143" s="4"/>
      <c r="IUD143" s="4"/>
      <c r="IUE143" s="4"/>
      <c r="IUF143" s="4"/>
      <c r="IUG143" s="4"/>
      <c r="IUH143" s="4"/>
      <c r="IUI143" s="4"/>
      <c r="IUJ143" s="4"/>
      <c r="IUK143" s="4"/>
      <c r="IUL143" s="4"/>
      <c r="IUM143" s="4"/>
      <c r="IUN143" s="4"/>
      <c r="IUO143" s="4"/>
      <c r="IUP143" s="4"/>
      <c r="IUQ143" s="4"/>
      <c r="IUR143" s="4"/>
      <c r="IUS143" s="4"/>
      <c r="IUT143" s="4"/>
      <c r="IUU143" s="4"/>
      <c r="IUV143" s="4"/>
      <c r="IUW143" s="4"/>
      <c r="IUX143" s="4"/>
      <c r="IUY143" s="4"/>
      <c r="IUZ143" s="4"/>
      <c r="IVA143" s="4"/>
      <c r="IVB143" s="4"/>
      <c r="IVC143" s="4"/>
      <c r="IVD143" s="4"/>
      <c r="IVE143" s="4"/>
      <c r="IVF143" s="4"/>
      <c r="IVG143" s="4"/>
      <c r="IVH143" s="4"/>
      <c r="IVI143" s="4"/>
      <c r="IVJ143" s="4"/>
      <c r="IVK143" s="4"/>
      <c r="IVL143" s="4"/>
      <c r="IVM143" s="4"/>
      <c r="IVN143" s="4"/>
      <c r="IVO143" s="4"/>
      <c r="IVP143" s="4"/>
      <c r="IVQ143" s="4"/>
      <c r="IVR143" s="4"/>
      <c r="IVS143" s="4"/>
      <c r="IVT143" s="4"/>
      <c r="IVU143" s="4"/>
      <c r="IVV143" s="4"/>
      <c r="IVW143" s="4"/>
      <c r="IVX143" s="4"/>
      <c r="IVY143" s="4"/>
      <c r="IVZ143" s="4"/>
      <c r="IWA143" s="4"/>
      <c r="IWB143" s="4"/>
      <c r="IWC143" s="4"/>
      <c r="IWD143" s="4"/>
      <c r="IWE143" s="4"/>
      <c r="IWF143" s="4"/>
      <c r="IWG143" s="4"/>
      <c r="IWH143" s="4"/>
      <c r="IWI143" s="4"/>
      <c r="IWJ143" s="4"/>
      <c r="IWK143" s="4"/>
      <c r="IWL143" s="4"/>
      <c r="IWM143" s="4"/>
      <c r="IWN143" s="4"/>
      <c r="IWO143" s="4"/>
      <c r="IWP143" s="4"/>
      <c r="IWQ143" s="4"/>
      <c r="IWR143" s="4"/>
      <c r="IWS143" s="4"/>
      <c r="IWT143" s="4"/>
      <c r="IWU143" s="4"/>
      <c r="IWV143" s="4"/>
      <c r="IWW143" s="4"/>
      <c r="IWX143" s="4"/>
      <c r="IWY143" s="4"/>
      <c r="IWZ143" s="4"/>
      <c r="IXA143" s="4"/>
      <c r="IXB143" s="4"/>
      <c r="IXC143" s="4"/>
      <c r="IXD143" s="4"/>
      <c r="IXE143" s="4"/>
      <c r="IXF143" s="4"/>
      <c r="IXG143" s="4"/>
      <c r="IXH143" s="4"/>
      <c r="IXI143" s="4"/>
      <c r="IXJ143" s="4"/>
      <c r="IXK143" s="4"/>
      <c r="IXL143" s="4"/>
      <c r="IXM143" s="4"/>
      <c r="IXN143" s="4"/>
      <c r="IXO143" s="4"/>
      <c r="IXP143" s="4"/>
      <c r="IXQ143" s="4"/>
      <c r="IXR143" s="4"/>
      <c r="IXS143" s="4"/>
      <c r="IXT143" s="4"/>
      <c r="IXU143" s="4"/>
      <c r="IXV143" s="4"/>
      <c r="IXW143" s="4"/>
      <c r="IXX143" s="4"/>
      <c r="IXY143" s="4"/>
      <c r="IXZ143" s="4"/>
      <c r="IYA143" s="4"/>
      <c r="IYB143" s="4"/>
      <c r="IYC143" s="4"/>
      <c r="IYD143" s="4"/>
      <c r="IYE143" s="4"/>
      <c r="IYF143" s="4"/>
      <c r="IYG143" s="4"/>
      <c r="IYH143" s="4"/>
      <c r="IYI143" s="4"/>
      <c r="IYJ143" s="4"/>
      <c r="IYK143" s="4"/>
      <c r="IYL143" s="4"/>
      <c r="IYM143" s="4"/>
      <c r="IYN143" s="4"/>
      <c r="IYO143" s="4"/>
      <c r="IYP143" s="4"/>
      <c r="IYQ143" s="4"/>
      <c r="IYR143" s="4"/>
      <c r="IYS143" s="4"/>
      <c r="IYT143" s="4"/>
      <c r="IYU143" s="4"/>
      <c r="IYV143" s="4"/>
      <c r="IYW143" s="4"/>
      <c r="IYX143" s="4"/>
      <c r="IYY143" s="4"/>
      <c r="IYZ143" s="4"/>
      <c r="IZA143" s="4"/>
      <c r="IZB143" s="4"/>
      <c r="IZC143" s="4"/>
      <c r="IZD143" s="4"/>
      <c r="IZE143" s="4"/>
      <c r="IZF143" s="4"/>
      <c r="IZG143" s="4"/>
      <c r="IZH143" s="4"/>
      <c r="IZI143" s="4"/>
      <c r="IZJ143" s="4"/>
      <c r="IZK143" s="4"/>
      <c r="IZL143" s="4"/>
      <c r="IZM143" s="4"/>
      <c r="IZN143" s="4"/>
      <c r="IZO143" s="4"/>
      <c r="IZP143" s="4"/>
      <c r="IZQ143" s="4"/>
      <c r="IZR143" s="4"/>
      <c r="IZS143" s="4"/>
      <c r="IZT143" s="4"/>
      <c r="IZU143" s="4"/>
      <c r="IZV143" s="4"/>
      <c r="IZW143" s="4"/>
      <c r="IZX143" s="4"/>
      <c r="IZY143" s="4"/>
      <c r="IZZ143" s="4"/>
      <c r="JAA143" s="4"/>
      <c r="JAB143" s="4"/>
      <c r="JAC143" s="4"/>
      <c r="JAD143" s="4"/>
      <c r="JAE143" s="4"/>
      <c r="JAF143" s="4"/>
      <c r="JAG143" s="4"/>
      <c r="JAH143" s="4"/>
      <c r="JAI143" s="4"/>
      <c r="JAJ143" s="4"/>
      <c r="JAK143" s="4"/>
      <c r="JAL143" s="4"/>
      <c r="JAM143" s="4"/>
      <c r="JAN143" s="4"/>
      <c r="JAO143" s="4"/>
      <c r="JAP143" s="4"/>
      <c r="JAQ143" s="4"/>
      <c r="JAR143" s="4"/>
      <c r="JAS143" s="4"/>
      <c r="JAT143" s="4"/>
      <c r="JAU143" s="4"/>
      <c r="JAV143" s="4"/>
      <c r="JAW143" s="4"/>
      <c r="JAX143" s="4"/>
      <c r="JAY143" s="4"/>
      <c r="JAZ143" s="4"/>
      <c r="JBA143" s="4"/>
      <c r="JBB143" s="4"/>
      <c r="JBC143" s="4"/>
      <c r="JBD143" s="4"/>
      <c r="JBE143" s="4"/>
      <c r="JBF143" s="4"/>
      <c r="JBG143" s="4"/>
      <c r="JBH143" s="4"/>
      <c r="JBI143" s="4"/>
      <c r="JBJ143" s="4"/>
      <c r="JBK143" s="4"/>
      <c r="JBL143" s="4"/>
      <c r="JBM143" s="4"/>
      <c r="JBN143" s="4"/>
      <c r="JBO143" s="4"/>
      <c r="JBP143" s="4"/>
      <c r="JBQ143" s="4"/>
      <c r="JBR143" s="4"/>
      <c r="JBS143" s="4"/>
      <c r="JBT143" s="4"/>
      <c r="JBU143" s="4"/>
      <c r="JBV143" s="4"/>
      <c r="JBW143" s="4"/>
      <c r="JBX143" s="4"/>
      <c r="JBY143" s="4"/>
      <c r="JBZ143" s="4"/>
      <c r="JCA143" s="4"/>
      <c r="JCB143" s="4"/>
      <c r="JCC143" s="4"/>
      <c r="JCD143" s="4"/>
      <c r="JCE143" s="4"/>
      <c r="JCF143" s="4"/>
      <c r="JCG143" s="4"/>
      <c r="JCH143" s="4"/>
      <c r="JCI143" s="4"/>
      <c r="JCJ143" s="4"/>
      <c r="JCK143" s="4"/>
      <c r="JCL143" s="4"/>
      <c r="JCM143" s="4"/>
      <c r="JCN143" s="4"/>
      <c r="JCO143" s="4"/>
      <c r="JCP143" s="4"/>
      <c r="JCQ143" s="4"/>
      <c r="JCR143" s="4"/>
      <c r="JCS143" s="4"/>
      <c r="JCT143" s="4"/>
      <c r="JCU143" s="4"/>
      <c r="JCV143" s="4"/>
      <c r="JCW143" s="4"/>
      <c r="JCX143" s="4"/>
      <c r="JCY143" s="4"/>
      <c r="JCZ143" s="4"/>
      <c r="JDA143" s="4"/>
      <c r="JDB143" s="4"/>
      <c r="JDC143" s="78"/>
      <c r="JDD143" s="78"/>
      <c r="JDE143" s="78"/>
      <c r="JDF143" s="78"/>
      <c r="JDG143" s="78"/>
      <c r="JDH143" s="78"/>
      <c r="JDI143" s="4"/>
      <c r="JDJ143" s="4"/>
      <c r="JDK143" s="4"/>
      <c r="JDL143" s="4"/>
      <c r="JDM143" s="4"/>
      <c r="JDN143" s="4"/>
      <c r="JDO143" s="4"/>
      <c r="JDP143" s="4"/>
      <c r="JDQ143" s="4"/>
      <c r="JDR143" s="4"/>
      <c r="JDS143" s="4"/>
      <c r="JDT143" s="4"/>
      <c r="JDU143" s="4"/>
      <c r="JDV143" s="4"/>
      <c r="JDW143" s="4"/>
      <c r="JDX143" s="4"/>
      <c r="JDY143" s="4"/>
      <c r="JDZ143" s="4"/>
      <c r="JEA143" s="4"/>
      <c r="JEB143" s="4"/>
      <c r="JEC143" s="4"/>
      <c r="JED143" s="4"/>
      <c r="JEE143" s="4"/>
      <c r="JEF143" s="4"/>
      <c r="JEG143" s="4"/>
      <c r="JEH143" s="4"/>
      <c r="JEI143" s="4"/>
      <c r="JEJ143" s="4"/>
      <c r="JEK143" s="4"/>
      <c r="JEL143" s="4"/>
      <c r="JEM143" s="4"/>
      <c r="JEN143" s="4"/>
      <c r="JEO143" s="4"/>
      <c r="JEP143" s="4"/>
      <c r="JEQ143" s="4"/>
      <c r="JER143" s="4"/>
      <c r="JES143" s="4"/>
      <c r="JET143" s="4"/>
      <c r="JEU143" s="4"/>
      <c r="JEV143" s="4"/>
      <c r="JEW143" s="4"/>
      <c r="JEX143" s="4"/>
      <c r="JEY143" s="4"/>
      <c r="JEZ143" s="4"/>
      <c r="JFA143" s="4"/>
      <c r="JFB143" s="4"/>
      <c r="JFC143" s="4"/>
      <c r="JFD143" s="4"/>
      <c r="JFE143" s="4"/>
      <c r="JFF143" s="4"/>
      <c r="JFG143" s="4"/>
      <c r="JFH143" s="4"/>
      <c r="JFI143" s="4"/>
      <c r="JFJ143" s="4"/>
      <c r="JFK143" s="4"/>
      <c r="JFL143" s="4"/>
      <c r="JFM143" s="4"/>
      <c r="JFN143" s="4"/>
      <c r="JFO143" s="4"/>
      <c r="JFP143" s="4"/>
      <c r="JFQ143" s="4"/>
      <c r="JFR143" s="4"/>
      <c r="JFS143" s="4"/>
      <c r="JFT143" s="4"/>
      <c r="JFU143" s="4"/>
      <c r="JFV143" s="4"/>
      <c r="JFW143" s="4"/>
      <c r="JFX143" s="4"/>
      <c r="JFY143" s="4"/>
      <c r="JFZ143" s="4"/>
      <c r="JGA143" s="4"/>
      <c r="JGB143" s="4"/>
      <c r="JGC143" s="4"/>
      <c r="JGD143" s="4"/>
      <c r="JGE143" s="4"/>
      <c r="JGF143" s="4"/>
      <c r="JGG143" s="4"/>
      <c r="JGH143" s="4"/>
      <c r="JGI143" s="4"/>
      <c r="JGJ143" s="4"/>
      <c r="JGK143" s="4"/>
      <c r="JGL143" s="4"/>
      <c r="JGM143" s="4"/>
      <c r="JGN143" s="4"/>
      <c r="JGO143" s="4"/>
      <c r="JGP143" s="4"/>
      <c r="JGQ143" s="4"/>
      <c r="JGR143" s="4"/>
      <c r="JGS143" s="4"/>
      <c r="JGT143" s="4"/>
      <c r="JGU143" s="4"/>
      <c r="JGV143" s="4"/>
      <c r="JGW143" s="4"/>
      <c r="JGX143" s="4"/>
      <c r="JGY143" s="4"/>
      <c r="JGZ143" s="4"/>
      <c r="JHA143" s="4"/>
      <c r="JHB143" s="4"/>
      <c r="JHC143" s="4"/>
      <c r="JHD143" s="4"/>
      <c r="JHE143" s="4"/>
      <c r="JHF143" s="4"/>
      <c r="JHG143" s="4"/>
      <c r="JHH143" s="4"/>
      <c r="JHI143" s="4"/>
      <c r="JHJ143" s="4"/>
      <c r="JHK143" s="4"/>
      <c r="JHL143" s="4"/>
      <c r="JHM143" s="4"/>
      <c r="JHN143" s="4"/>
      <c r="JHO143" s="4"/>
      <c r="JHP143" s="4"/>
      <c r="JHQ143" s="4"/>
      <c r="JHR143" s="4"/>
      <c r="JHS143" s="4"/>
      <c r="JHT143" s="4"/>
      <c r="JHU143" s="4"/>
      <c r="JHV143" s="4"/>
      <c r="JHW143" s="4"/>
      <c r="JHX143" s="4"/>
      <c r="JHY143" s="4"/>
      <c r="JHZ143" s="4"/>
      <c r="JIA143" s="4"/>
      <c r="JIB143" s="4"/>
      <c r="JIC143" s="4"/>
      <c r="JID143" s="4"/>
      <c r="JIE143" s="4"/>
      <c r="JIF143" s="4"/>
      <c r="JIG143" s="4"/>
      <c r="JIH143" s="4"/>
      <c r="JII143" s="4"/>
      <c r="JIJ143" s="4"/>
      <c r="JIK143" s="4"/>
      <c r="JIL143" s="4"/>
      <c r="JIM143" s="4"/>
      <c r="JIN143" s="4"/>
      <c r="JIO143" s="4"/>
      <c r="JIP143" s="4"/>
      <c r="JIQ143" s="4"/>
      <c r="JIR143" s="4"/>
      <c r="JIS143" s="4"/>
      <c r="JIT143" s="4"/>
      <c r="JIU143" s="4"/>
      <c r="JIV143" s="4"/>
      <c r="JIW143" s="4"/>
      <c r="JIX143" s="4"/>
      <c r="JIY143" s="4"/>
      <c r="JIZ143" s="4"/>
      <c r="JJA143" s="4"/>
      <c r="JJB143" s="4"/>
      <c r="JJC143" s="4"/>
      <c r="JJD143" s="4"/>
      <c r="JJE143" s="4"/>
      <c r="JJF143" s="4"/>
      <c r="JJG143" s="4"/>
      <c r="JJH143" s="4"/>
      <c r="JJI143" s="4"/>
      <c r="JJJ143" s="4"/>
      <c r="JJK143" s="4"/>
      <c r="JJL143" s="4"/>
      <c r="JJM143" s="4"/>
      <c r="JJN143" s="4"/>
      <c r="JJO143" s="4"/>
      <c r="JJP143" s="4"/>
      <c r="JJQ143" s="4"/>
      <c r="JJR143" s="4"/>
      <c r="JJS143" s="4"/>
      <c r="JJT143" s="4"/>
      <c r="JJU143" s="4"/>
      <c r="JJV143" s="4"/>
      <c r="JJW143" s="4"/>
      <c r="JJX143" s="4"/>
      <c r="JJY143" s="4"/>
      <c r="JJZ143" s="4"/>
      <c r="JKA143" s="4"/>
      <c r="JKB143" s="4"/>
      <c r="JKC143" s="4"/>
      <c r="JKD143" s="4"/>
      <c r="JKE143" s="4"/>
      <c r="JKF143" s="4"/>
      <c r="JKG143" s="4"/>
      <c r="JKH143" s="4"/>
      <c r="JKI143" s="4"/>
      <c r="JKJ143" s="4"/>
      <c r="JKK143" s="4"/>
      <c r="JKL143" s="4"/>
      <c r="JKM143" s="4"/>
      <c r="JKN143" s="4"/>
      <c r="JKO143" s="4"/>
      <c r="JKP143" s="4"/>
      <c r="JKQ143" s="4"/>
      <c r="JKR143" s="4"/>
      <c r="JKS143" s="4"/>
      <c r="JKT143" s="4"/>
      <c r="JKU143" s="4"/>
      <c r="JKV143" s="4"/>
      <c r="JKW143" s="4"/>
      <c r="JKX143" s="4"/>
      <c r="JKY143" s="4"/>
      <c r="JKZ143" s="4"/>
      <c r="JLA143" s="4"/>
      <c r="JLB143" s="4"/>
      <c r="JLC143" s="4"/>
      <c r="JLD143" s="4"/>
      <c r="JLE143" s="4"/>
      <c r="JLF143" s="4"/>
      <c r="JLG143" s="4"/>
      <c r="JLH143" s="4"/>
      <c r="JLI143" s="4"/>
      <c r="JLJ143" s="4"/>
      <c r="JLK143" s="4"/>
      <c r="JLL143" s="4"/>
      <c r="JLM143" s="4"/>
      <c r="JLN143" s="4"/>
      <c r="JLO143" s="4"/>
      <c r="JLP143" s="4"/>
      <c r="JLQ143" s="4"/>
      <c r="JLR143" s="4"/>
      <c r="JLS143" s="4"/>
      <c r="JLT143" s="4"/>
      <c r="JLU143" s="4"/>
      <c r="JLV143" s="4"/>
      <c r="JLW143" s="4"/>
      <c r="JLX143" s="4"/>
      <c r="JLY143" s="4"/>
      <c r="JLZ143" s="4"/>
      <c r="JMA143" s="4"/>
      <c r="JMB143" s="4"/>
      <c r="JMC143" s="4"/>
      <c r="JMD143" s="4"/>
      <c r="JME143" s="4"/>
      <c r="JMF143" s="4"/>
      <c r="JMG143" s="4"/>
      <c r="JMH143" s="4"/>
      <c r="JMI143" s="4"/>
      <c r="JMJ143" s="4"/>
      <c r="JMK143" s="4"/>
      <c r="JML143" s="4"/>
      <c r="JMM143" s="4"/>
      <c r="JMN143" s="4"/>
      <c r="JMO143" s="4"/>
      <c r="JMP143" s="4"/>
      <c r="JMQ143" s="4"/>
      <c r="JMR143" s="4"/>
      <c r="JMS143" s="4"/>
      <c r="JMT143" s="4"/>
      <c r="JMU143" s="4"/>
      <c r="JMV143" s="4"/>
      <c r="JMW143" s="4"/>
      <c r="JMX143" s="4"/>
      <c r="JMY143" s="78"/>
      <c r="JMZ143" s="78"/>
      <c r="JNA143" s="78"/>
      <c r="JNB143" s="78"/>
      <c r="JNC143" s="78"/>
      <c r="JND143" s="78"/>
      <c r="JNE143" s="4"/>
      <c r="JNF143" s="4"/>
      <c r="JNG143" s="4"/>
      <c r="JNH143" s="4"/>
      <c r="JNI143" s="4"/>
      <c r="JNJ143" s="4"/>
      <c r="JNK143" s="4"/>
      <c r="JNL143" s="4"/>
      <c r="JNM143" s="4"/>
      <c r="JNN143" s="4"/>
      <c r="JNO143" s="4"/>
      <c r="JNP143" s="4"/>
      <c r="JNQ143" s="4"/>
      <c r="JNR143" s="4"/>
      <c r="JNS143" s="4"/>
      <c r="JNT143" s="4"/>
      <c r="JNU143" s="4"/>
      <c r="JNV143" s="4"/>
      <c r="JNW143" s="4"/>
      <c r="JNX143" s="4"/>
      <c r="JNY143" s="4"/>
      <c r="JNZ143" s="4"/>
      <c r="JOA143" s="4"/>
      <c r="JOB143" s="4"/>
      <c r="JOC143" s="4"/>
      <c r="JOD143" s="4"/>
      <c r="JOE143" s="4"/>
      <c r="JOF143" s="4"/>
      <c r="JOG143" s="4"/>
      <c r="JOH143" s="4"/>
      <c r="JOI143" s="4"/>
      <c r="JOJ143" s="4"/>
      <c r="JOK143" s="4"/>
      <c r="JOL143" s="4"/>
      <c r="JOM143" s="4"/>
      <c r="JON143" s="4"/>
      <c r="JOO143" s="4"/>
      <c r="JOP143" s="4"/>
      <c r="JOQ143" s="4"/>
      <c r="JOR143" s="4"/>
      <c r="JOS143" s="4"/>
      <c r="JOT143" s="4"/>
      <c r="JOU143" s="4"/>
      <c r="JOV143" s="4"/>
      <c r="JOW143" s="4"/>
      <c r="JOX143" s="4"/>
      <c r="JOY143" s="4"/>
      <c r="JOZ143" s="4"/>
      <c r="JPA143" s="4"/>
      <c r="JPB143" s="4"/>
      <c r="JPC143" s="4"/>
      <c r="JPD143" s="4"/>
      <c r="JPE143" s="4"/>
      <c r="JPF143" s="4"/>
      <c r="JPG143" s="4"/>
      <c r="JPH143" s="4"/>
      <c r="JPI143" s="4"/>
      <c r="JPJ143" s="4"/>
      <c r="JPK143" s="4"/>
      <c r="JPL143" s="4"/>
      <c r="JPM143" s="4"/>
      <c r="JPN143" s="4"/>
      <c r="JPO143" s="4"/>
      <c r="JPP143" s="4"/>
      <c r="JPQ143" s="4"/>
      <c r="JPR143" s="4"/>
      <c r="JPS143" s="4"/>
      <c r="JPT143" s="4"/>
      <c r="JPU143" s="4"/>
      <c r="JPV143" s="4"/>
      <c r="JPW143" s="4"/>
      <c r="JPX143" s="4"/>
      <c r="JPY143" s="4"/>
      <c r="JPZ143" s="4"/>
      <c r="JQA143" s="4"/>
      <c r="JQB143" s="4"/>
      <c r="JQC143" s="4"/>
      <c r="JQD143" s="4"/>
      <c r="JQE143" s="4"/>
      <c r="JQF143" s="4"/>
      <c r="JQG143" s="4"/>
      <c r="JQH143" s="4"/>
      <c r="JQI143" s="4"/>
      <c r="JQJ143" s="4"/>
      <c r="JQK143" s="4"/>
      <c r="JQL143" s="4"/>
      <c r="JQM143" s="4"/>
      <c r="JQN143" s="4"/>
      <c r="JQO143" s="4"/>
      <c r="JQP143" s="4"/>
      <c r="JQQ143" s="4"/>
      <c r="JQR143" s="4"/>
      <c r="JQS143" s="4"/>
      <c r="JQT143" s="4"/>
      <c r="JQU143" s="4"/>
      <c r="JQV143" s="4"/>
      <c r="JQW143" s="4"/>
      <c r="JQX143" s="4"/>
      <c r="JQY143" s="4"/>
      <c r="JQZ143" s="4"/>
      <c r="JRA143" s="4"/>
      <c r="JRB143" s="4"/>
      <c r="JRC143" s="4"/>
      <c r="JRD143" s="4"/>
      <c r="JRE143" s="4"/>
      <c r="JRF143" s="4"/>
      <c r="JRG143" s="4"/>
      <c r="JRH143" s="4"/>
      <c r="JRI143" s="4"/>
      <c r="JRJ143" s="4"/>
      <c r="JRK143" s="4"/>
      <c r="JRL143" s="4"/>
      <c r="JRM143" s="4"/>
      <c r="JRN143" s="4"/>
      <c r="JRO143" s="4"/>
      <c r="JRP143" s="4"/>
      <c r="JRQ143" s="4"/>
      <c r="JRR143" s="4"/>
      <c r="JRS143" s="4"/>
      <c r="JRT143" s="4"/>
      <c r="JRU143" s="4"/>
      <c r="JRV143" s="4"/>
      <c r="JRW143" s="4"/>
      <c r="JRX143" s="4"/>
      <c r="JRY143" s="4"/>
      <c r="JRZ143" s="4"/>
      <c r="JSA143" s="4"/>
      <c r="JSB143" s="4"/>
      <c r="JSC143" s="4"/>
      <c r="JSD143" s="4"/>
      <c r="JSE143" s="4"/>
      <c r="JSF143" s="4"/>
      <c r="JSG143" s="4"/>
      <c r="JSH143" s="4"/>
      <c r="JSI143" s="4"/>
      <c r="JSJ143" s="4"/>
      <c r="JSK143" s="4"/>
      <c r="JSL143" s="4"/>
      <c r="JSM143" s="4"/>
      <c r="JSN143" s="4"/>
      <c r="JSO143" s="4"/>
      <c r="JSP143" s="4"/>
      <c r="JSQ143" s="4"/>
      <c r="JSR143" s="4"/>
      <c r="JSS143" s="4"/>
      <c r="JST143" s="4"/>
      <c r="JSU143" s="4"/>
      <c r="JSV143" s="4"/>
      <c r="JSW143" s="4"/>
      <c r="JSX143" s="4"/>
      <c r="JSY143" s="4"/>
      <c r="JSZ143" s="4"/>
      <c r="JTA143" s="4"/>
      <c r="JTB143" s="4"/>
      <c r="JTC143" s="4"/>
      <c r="JTD143" s="4"/>
      <c r="JTE143" s="4"/>
      <c r="JTF143" s="4"/>
      <c r="JTG143" s="4"/>
      <c r="JTH143" s="4"/>
      <c r="JTI143" s="4"/>
      <c r="JTJ143" s="4"/>
      <c r="JTK143" s="4"/>
      <c r="JTL143" s="4"/>
      <c r="JTM143" s="4"/>
      <c r="JTN143" s="4"/>
      <c r="JTO143" s="4"/>
      <c r="JTP143" s="4"/>
      <c r="JTQ143" s="4"/>
      <c r="JTR143" s="4"/>
      <c r="JTS143" s="4"/>
      <c r="JTT143" s="4"/>
      <c r="JTU143" s="4"/>
      <c r="JTV143" s="4"/>
      <c r="JTW143" s="4"/>
      <c r="JTX143" s="4"/>
      <c r="JTY143" s="4"/>
      <c r="JTZ143" s="4"/>
      <c r="JUA143" s="4"/>
      <c r="JUB143" s="4"/>
      <c r="JUC143" s="4"/>
      <c r="JUD143" s="4"/>
      <c r="JUE143" s="4"/>
      <c r="JUF143" s="4"/>
      <c r="JUG143" s="4"/>
      <c r="JUH143" s="4"/>
      <c r="JUI143" s="4"/>
      <c r="JUJ143" s="4"/>
      <c r="JUK143" s="4"/>
      <c r="JUL143" s="4"/>
      <c r="JUM143" s="4"/>
      <c r="JUN143" s="4"/>
      <c r="JUO143" s="4"/>
      <c r="JUP143" s="4"/>
      <c r="JUQ143" s="4"/>
      <c r="JUR143" s="4"/>
      <c r="JUS143" s="4"/>
      <c r="JUT143" s="4"/>
      <c r="JUU143" s="4"/>
      <c r="JUV143" s="4"/>
      <c r="JUW143" s="4"/>
      <c r="JUX143" s="4"/>
      <c r="JUY143" s="4"/>
      <c r="JUZ143" s="4"/>
      <c r="JVA143" s="4"/>
      <c r="JVB143" s="4"/>
      <c r="JVC143" s="4"/>
      <c r="JVD143" s="4"/>
      <c r="JVE143" s="4"/>
      <c r="JVF143" s="4"/>
      <c r="JVG143" s="4"/>
      <c r="JVH143" s="4"/>
      <c r="JVI143" s="4"/>
      <c r="JVJ143" s="4"/>
      <c r="JVK143" s="4"/>
      <c r="JVL143" s="4"/>
      <c r="JVM143" s="4"/>
      <c r="JVN143" s="4"/>
      <c r="JVO143" s="4"/>
      <c r="JVP143" s="4"/>
      <c r="JVQ143" s="4"/>
      <c r="JVR143" s="4"/>
      <c r="JVS143" s="4"/>
      <c r="JVT143" s="4"/>
      <c r="JVU143" s="4"/>
      <c r="JVV143" s="4"/>
      <c r="JVW143" s="4"/>
      <c r="JVX143" s="4"/>
      <c r="JVY143" s="4"/>
      <c r="JVZ143" s="4"/>
      <c r="JWA143" s="4"/>
      <c r="JWB143" s="4"/>
      <c r="JWC143" s="4"/>
      <c r="JWD143" s="4"/>
      <c r="JWE143" s="4"/>
      <c r="JWF143" s="4"/>
      <c r="JWG143" s="4"/>
      <c r="JWH143" s="4"/>
      <c r="JWI143" s="4"/>
      <c r="JWJ143" s="4"/>
      <c r="JWK143" s="4"/>
      <c r="JWL143" s="4"/>
      <c r="JWM143" s="4"/>
      <c r="JWN143" s="4"/>
      <c r="JWO143" s="4"/>
      <c r="JWP143" s="4"/>
      <c r="JWQ143" s="4"/>
      <c r="JWR143" s="4"/>
      <c r="JWS143" s="4"/>
      <c r="JWT143" s="4"/>
      <c r="JWU143" s="78"/>
      <c r="JWV143" s="78"/>
      <c r="JWW143" s="78"/>
      <c r="JWX143" s="78"/>
      <c r="JWY143" s="78"/>
      <c r="JWZ143" s="78"/>
      <c r="JXA143" s="4"/>
      <c r="JXB143" s="4"/>
      <c r="JXC143" s="4"/>
      <c r="JXD143" s="4"/>
      <c r="JXE143" s="4"/>
      <c r="JXF143" s="4"/>
      <c r="JXG143" s="4"/>
      <c r="JXH143" s="4"/>
      <c r="JXI143" s="4"/>
      <c r="JXJ143" s="4"/>
      <c r="JXK143" s="4"/>
      <c r="JXL143" s="4"/>
      <c r="JXM143" s="4"/>
      <c r="JXN143" s="4"/>
      <c r="JXO143" s="4"/>
      <c r="JXP143" s="4"/>
      <c r="JXQ143" s="4"/>
      <c r="JXR143" s="4"/>
      <c r="JXS143" s="4"/>
      <c r="JXT143" s="4"/>
      <c r="JXU143" s="4"/>
      <c r="JXV143" s="4"/>
      <c r="JXW143" s="4"/>
      <c r="JXX143" s="4"/>
      <c r="JXY143" s="4"/>
      <c r="JXZ143" s="4"/>
      <c r="JYA143" s="4"/>
      <c r="JYB143" s="4"/>
      <c r="JYC143" s="4"/>
      <c r="JYD143" s="4"/>
      <c r="JYE143" s="4"/>
      <c r="JYF143" s="4"/>
      <c r="JYG143" s="4"/>
      <c r="JYH143" s="4"/>
      <c r="JYI143" s="4"/>
      <c r="JYJ143" s="4"/>
      <c r="JYK143" s="4"/>
      <c r="JYL143" s="4"/>
      <c r="JYM143" s="4"/>
      <c r="JYN143" s="4"/>
      <c r="JYO143" s="4"/>
      <c r="JYP143" s="4"/>
      <c r="JYQ143" s="4"/>
      <c r="JYR143" s="4"/>
      <c r="JYS143" s="4"/>
      <c r="JYT143" s="4"/>
      <c r="JYU143" s="4"/>
      <c r="JYV143" s="4"/>
      <c r="JYW143" s="4"/>
      <c r="JYX143" s="4"/>
      <c r="JYY143" s="4"/>
      <c r="JYZ143" s="4"/>
      <c r="JZA143" s="4"/>
      <c r="JZB143" s="4"/>
      <c r="JZC143" s="4"/>
      <c r="JZD143" s="4"/>
      <c r="JZE143" s="4"/>
      <c r="JZF143" s="4"/>
      <c r="JZG143" s="4"/>
      <c r="JZH143" s="4"/>
      <c r="JZI143" s="4"/>
      <c r="JZJ143" s="4"/>
      <c r="JZK143" s="4"/>
      <c r="JZL143" s="4"/>
      <c r="JZM143" s="4"/>
      <c r="JZN143" s="4"/>
      <c r="JZO143" s="4"/>
      <c r="JZP143" s="4"/>
      <c r="JZQ143" s="4"/>
      <c r="JZR143" s="4"/>
      <c r="JZS143" s="4"/>
      <c r="JZT143" s="4"/>
      <c r="JZU143" s="4"/>
      <c r="JZV143" s="4"/>
      <c r="JZW143" s="4"/>
      <c r="JZX143" s="4"/>
      <c r="JZY143" s="4"/>
      <c r="JZZ143" s="4"/>
      <c r="KAA143" s="4"/>
      <c r="KAB143" s="4"/>
      <c r="KAC143" s="4"/>
      <c r="KAD143" s="4"/>
      <c r="KAE143" s="4"/>
      <c r="KAF143" s="4"/>
      <c r="KAG143" s="4"/>
      <c r="KAH143" s="4"/>
      <c r="KAI143" s="4"/>
      <c r="KAJ143" s="4"/>
      <c r="KAK143" s="4"/>
      <c r="KAL143" s="4"/>
      <c r="KAM143" s="4"/>
      <c r="KAN143" s="4"/>
      <c r="KAO143" s="4"/>
      <c r="KAP143" s="4"/>
      <c r="KAQ143" s="4"/>
      <c r="KAR143" s="4"/>
      <c r="KAS143" s="4"/>
      <c r="KAT143" s="4"/>
      <c r="KAU143" s="4"/>
      <c r="KAV143" s="4"/>
      <c r="KAW143" s="4"/>
      <c r="KAX143" s="4"/>
      <c r="KAY143" s="4"/>
      <c r="KAZ143" s="4"/>
      <c r="KBA143" s="4"/>
      <c r="KBB143" s="4"/>
      <c r="KBC143" s="4"/>
      <c r="KBD143" s="4"/>
      <c r="KBE143" s="4"/>
      <c r="KBF143" s="4"/>
      <c r="KBG143" s="4"/>
      <c r="KBH143" s="4"/>
      <c r="KBI143" s="4"/>
      <c r="KBJ143" s="4"/>
      <c r="KBK143" s="4"/>
      <c r="KBL143" s="4"/>
      <c r="KBM143" s="4"/>
      <c r="KBN143" s="4"/>
      <c r="KBO143" s="4"/>
      <c r="KBP143" s="4"/>
      <c r="KBQ143" s="4"/>
      <c r="KBR143" s="4"/>
      <c r="KBS143" s="4"/>
      <c r="KBT143" s="4"/>
      <c r="KBU143" s="4"/>
      <c r="KBV143" s="4"/>
      <c r="KBW143" s="4"/>
      <c r="KBX143" s="4"/>
      <c r="KBY143" s="4"/>
      <c r="KBZ143" s="4"/>
      <c r="KCA143" s="4"/>
      <c r="KCB143" s="4"/>
      <c r="KCC143" s="4"/>
      <c r="KCD143" s="4"/>
      <c r="KCE143" s="4"/>
      <c r="KCF143" s="4"/>
      <c r="KCG143" s="4"/>
      <c r="KCH143" s="4"/>
      <c r="KCI143" s="4"/>
      <c r="KCJ143" s="4"/>
      <c r="KCK143" s="4"/>
      <c r="KCL143" s="4"/>
      <c r="KCM143" s="4"/>
      <c r="KCN143" s="4"/>
      <c r="KCO143" s="4"/>
      <c r="KCP143" s="4"/>
      <c r="KCQ143" s="4"/>
      <c r="KCR143" s="4"/>
      <c r="KCS143" s="4"/>
      <c r="KCT143" s="4"/>
      <c r="KCU143" s="4"/>
      <c r="KCV143" s="4"/>
      <c r="KCW143" s="4"/>
      <c r="KCX143" s="4"/>
      <c r="KCY143" s="4"/>
      <c r="KCZ143" s="4"/>
      <c r="KDA143" s="4"/>
      <c r="KDB143" s="4"/>
      <c r="KDC143" s="4"/>
      <c r="KDD143" s="4"/>
      <c r="KDE143" s="4"/>
      <c r="KDF143" s="4"/>
      <c r="KDG143" s="4"/>
      <c r="KDH143" s="4"/>
      <c r="KDI143" s="4"/>
      <c r="KDJ143" s="4"/>
      <c r="KDK143" s="4"/>
      <c r="KDL143" s="4"/>
      <c r="KDM143" s="4"/>
      <c r="KDN143" s="4"/>
      <c r="KDO143" s="4"/>
      <c r="KDP143" s="4"/>
      <c r="KDQ143" s="4"/>
      <c r="KDR143" s="4"/>
      <c r="KDS143" s="4"/>
      <c r="KDT143" s="4"/>
      <c r="KDU143" s="4"/>
      <c r="KDV143" s="4"/>
      <c r="KDW143" s="4"/>
      <c r="KDX143" s="4"/>
      <c r="KDY143" s="4"/>
      <c r="KDZ143" s="4"/>
      <c r="KEA143" s="4"/>
      <c r="KEB143" s="4"/>
      <c r="KEC143" s="4"/>
      <c r="KED143" s="4"/>
      <c r="KEE143" s="4"/>
      <c r="KEF143" s="4"/>
      <c r="KEG143" s="4"/>
      <c r="KEH143" s="4"/>
      <c r="KEI143" s="4"/>
      <c r="KEJ143" s="4"/>
      <c r="KEK143" s="4"/>
      <c r="KEL143" s="4"/>
      <c r="KEM143" s="4"/>
      <c r="KEN143" s="4"/>
      <c r="KEO143" s="4"/>
      <c r="KEP143" s="4"/>
      <c r="KEQ143" s="4"/>
      <c r="KER143" s="4"/>
      <c r="KES143" s="4"/>
      <c r="KET143" s="4"/>
      <c r="KEU143" s="4"/>
      <c r="KEV143" s="4"/>
      <c r="KEW143" s="4"/>
      <c r="KEX143" s="4"/>
      <c r="KEY143" s="4"/>
      <c r="KEZ143" s="4"/>
      <c r="KFA143" s="4"/>
      <c r="KFB143" s="4"/>
      <c r="KFC143" s="4"/>
      <c r="KFD143" s="4"/>
      <c r="KFE143" s="4"/>
      <c r="KFF143" s="4"/>
      <c r="KFG143" s="4"/>
      <c r="KFH143" s="4"/>
      <c r="KFI143" s="4"/>
      <c r="KFJ143" s="4"/>
      <c r="KFK143" s="4"/>
      <c r="KFL143" s="4"/>
      <c r="KFM143" s="4"/>
      <c r="KFN143" s="4"/>
      <c r="KFO143" s="4"/>
      <c r="KFP143" s="4"/>
      <c r="KFQ143" s="4"/>
      <c r="KFR143" s="4"/>
      <c r="KFS143" s="4"/>
      <c r="KFT143" s="4"/>
      <c r="KFU143" s="4"/>
      <c r="KFV143" s="4"/>
      <c r="KFW143" s="4"/>
      <c r="KFX143" s="4"/>
      <c r="KFY143" s="4"/>
      <c r="KFZ143" s="4"/>
      <c r="KGA143" s="4"/>
      <c r="KGB143" s="4"/>
      <c r="KGC143" s="4"/>
      <c r="KGD143" s="4"/>
      <c r="KGE143" s="4"/>
      <c r="KGF143" s="4"/>
      <c r="KGG143" s="4"/>
      <c r="KGH143" s="4"/>
      <c r="KGI143" s="4"/>
      <c r="KGJ143" s="4"/>
      <c r="KGK143" s="4"/>
      <c r="KGL143" s="4"/>
      <c r="KGM143" s="4"/>
      <c r="KGN143" s="4"/>
      <c r="KGO143" s="4"/>
      <c r="KGP143" s="4"/>
      <c r="KGQ143" s="78"/>
      <c r="KGR143" s="78"/>
      <c r="KGS143" s="78"/>
      <c r="KGT143" s="78"/>
      <c r="KGU143" s="78"/>
      <c r="KGV143" s="78"/>
      <c r="KGW143" s="4"/>
      <c r="KGX143" s="4"/>
      <c r="KGY143" s="4"/>
      <c r="KGZ143" s="4"/>
      <c r="KHA143" s="4"/>
      <c r="KHB143" s="4"/>
      <c r="KHC143" s="4"/>
      <c r="KHD143" s="4"/>
      <c r="KHE143" s="4"/>
      <c r="KHF143" s="4"/>
      <c r="KHG143" s="4"/>
      <c r="KHH143" s="4"/>
      <c r="KHI143" s="4"/>
      <c r="KHJ143" s="4"/>
      <c r="KHK143" s="4"/>
      <c r="KHL143" s="4"/>
      <c r="KHM143" s="4"/>
      <c r="KHN143" s="4"/>
      <c r="KHO143" s="4"/>
      <c r="KHP143" s="4"/>
      <c r="KHQ143" s="4"/>
      <c r="KHR143" s="4"/>
      <c r="KHS143" s="4"/>
      <c r="KHT143" s="4"/>
      <c r="KHU143" s="4"/>
      <c r="KHV143" s="4"/>
      <c r="KHW143" s="4"/>
      <c r="KHX143" s="4"/>
      <c r="KHY143" s="4"/>
      <c r="KHZ143" s="4"/>
      <c r="KIA143" s="4"/>
      <c r="KIB143" s="4"/>
      <c r="KIC143" s="4"/>
      <c r="KID143" s="4"/>
      <c r="KIE143" s="4"/>
      <c r="KIF143" s="4"/>
      <c r="KIG143" s="4"/>
      <c r="KIH143" s="4"/>
      <c r="KII143" s="4"/>
      <c r="KIJ143" s="4"/>
      <c r="KIK143" s="4"/>
      <c r="KIL143" s="4"/>
      <c r="KIM143" s="4"/>
      <c r="KIN143" s="4"/>
      <c r="KIO143" s="4"/>
      <c r="KIP143" s="4"/>
      <c r="KIQ143" s="4"/>
      <c r="KIR143" s="4"/>
      <c r="KIS143" s="4"/>
      <c r="KIT143" s="4"/>
      <c r="KIU143" s="4"/>
      <c r="KIV143" s="4"/>
      <c r="KIW143" s="4"/>
      <c r="KIX143" s="4"/>
      <c r="KIY143" s="4"/>
      <c r="KIZ143" s="4"/>
      <c r="KJA143" s="4"/>
      <c r="KJB143" s="4"/>
      <c r="KJC143" s="4"/>
      <c r="KJD143" s="4"/>
      <c r="KJE143" s="4"/>
      <c r="KJF143" s="4"/>
      <c r="KJG143" s="4"/>
      <c r="KJH143" s="4"/>
      <c r="KJI143" s="4"/>
      <c r="KJJ143" s="4"/>
      <c r="KJK143" s="4"/>
      <c r="KJL143" s="4"/>
      <c r="KJM143" s="4"/>
      <c r="KJN143" s="4"/>
      <c r="KJO143" s="4"/>
      <c r="KJP143" s="4"/>
      <c r="KJQ143" s="4"/>
      <c r="KJR143" s="4"/>
      <c r="KJS143" s="4"/>
      <c r="KJT143" s="4"/>
      <c r="KJU143" s="4"/>
      <c r="KJV143" s="4"/>
      <c r="KJW143" s="4"/>
      <c r="KJX143" s="4"/>
      <c r="KJY143" s="4"/>
      <c r="KJZ143" s="4"/>
      <c r="KKA143" s="4"/>
      <c r="KKB143" s="4"/>
      <c r="KKC143" s="4"/>
      <c r="KKD143" s="4"/>
      <c r="KKE143" s="4"/>
      <c r="KKF143" s="4"/>
      <c r="KKG143" s="4"/>
      <c r="KKH143" s="4"/>
      <c r="KKI143" s="4"/>
      <c r="KKJ143" s="4"/>
      <c r="KKK143" s="4"/>
      <c r="KKL143" s="4"/>
      <c r="KKM143" s="4"/>
      <c r="KKN143" s="4"/>
      <c r="KKO143" s="4"/>
      <c r="KKP143" s="4"/>
      <c r="KKQ143" s="4"/>
      <c r="KKR143" s="4"/>
      <c r="KKS143" s="4"/>
      <c r="KKT143" s="4"/>
      <c r="KKU143" s="4"/>
      <c r="KKV143" s="4"/>
      <c r="KKW143" s="4"/>
      <c r="KKX143" s="4"/>
      <c r="KKY143" s="4"/>
      <c r="KKZ143" s="4"/>
      <c r="KLA143" s="4"/>
      <c r="KLB143" s="4"/>
      <c r="KLC143" s="4"/>
      <c r="KLD143" s="4"/>
      <c r="KLE143" s="4"/>
      <c r="KLF143" s="4"/>
      <c r="KLG143" s="4"/>
      <c r="KLH143" s="4"/>
      <c r="KLI143" s="4"/>
      <c r="KLJ143" s="4"/>
      <c r="KLK143" s="4"/>
      <c r="KLL143" s="4"/>
      <c r="KLM143" s="4"/>
      <c r="KLN143" s="4"/>
      <c r="KLO143" s="4"/>
      <c r="KLP143" s="4"/>
      <c r="KLQ143" s="4"/>
      <c r="KLR143" s="4"/>
      <c r="KLS143" s="4"/>
      <c r="KLT143" s="4"/>
      <c r="KLU143" s="4"/>
      <c r="KLV143" s="4"/>
      <c r="KLW143" s="4"/>
      <c r="KLX143" s="4"/>
      <c r="KLY143" s="4"/>
      <c r="KLZ143" s="4"/>
      <c r="KMA143" s="4"/>
      <c r="KMB143" s="4"/>
      <c r="KMC143" s="4"/>
      <c r="KMD143" s="4"/>
      <c r="KME143" s="4"/>
      <c r="KMF143" s="4"/>
      <c r="KMG143" s="4"/>
      <c r="KMH143" s="4"/>
      <c r="KMI143" s="4"/>
      <c r="KMJ143" s="4"/>
      <c r="KMK143" s="4"/>
      <c r="KML143" s="4"/>
      <c r="KMM143" s="4"/>
      <c r="KMN143" s="4"/>
      <c r="KMO143" s="4"/>
      <c r="KMP143" s="4"/>
      <c r="KMQ143" s="4"/>
      <c r="KMR143" s="4"/>
      <c r="KMS143" s="4"/>
      <c r="KMT143" s="4"/>
      <c r="KMU143" s="4"/>
      <c r="KMV143" s="4"/>
      <c r="KMW143" s="4"/>
      <c r="KMX143" s="4"/>
      <c r="KMY143" s="4"/>
      <c r="KMZ143" s="4"/>
      <c r="KNA143" s="4"/>
      <c r="KNB143" s="4"/>
      <c r="KNC143" s="4"/>
      <c r="KND143" s="4"/>
      <c r="KNE143" s="4"/>
      <c r="KNF143" s="4"/>
      <c r="KNG143" s="4"/>
      <c r="KNH143" s="4"/>
      <c r="KNI143" s="4"/>
      <c r="KNJ143" s="4"/>
      <c r="KNK143" s="4"/>
      <c r="KNL143" s="4"/>
      <c r="KNM143" s="4"/>
      <c r="KNN143" s="4"/>
      <c r="KNO143" s="4"/>
      <c r="KNP143" s="4"/>
      <c r="KNQ143" s="4"/>
      <c r="KNR143" s="4"/>
      <c r="KNS143" s="4"/>
      <c r="KNT143" s="4"/>
      <c r="KNU143" s="4"/>
      <c r="KNV143" s="4"/>
      <c r="KNW143" s="4"/>
      <c r="KNX143" s="4"/>
      <c r="KNY143" s="4"/>
      <c r="KNZ143" s="4"/>
      <c r="KOA143" s="4"/>
      <c r="KOB143" s="4"/>
      <c r="KOC143" s="4"/>
      <c r="KOD143" s="4"/>
      <c r="KOE143" s="4"/>
      <c r="KOF143" s="4"/>
      <c r="KOG143" s="4"/>
      <c r="KOH143" s="4"/>
      <c r="KOI143" s="4"/>
      <c r="KOJ143" s="4"/>
      <c r="KOK143" s="4"/>
      <c r="KOL143" s="4"/>
      <c r="KOM143" s="4"/>
      <c r="KON143" s="4"/>
      <c r="KOO143" s="4"/>
      <c r="KOP143" s="4"/>
      <c r="KOQ143" s="4"/>
      <c r="KOR143" s="4"/>
      <c r="KOS143" s="4"/>
      <c r="KOT143" s="4"/>
      <c r="KOU143" s="4"/>
      <c r="KOV143" s="4"/>
      <c r="KOW143" s="4"/>
      <c r="KOX143" s="4"/>
      <c r="KOY143" s="4"/>
      <c r="KOZ143" s="4"/>
      <c r="KPA143" s="4"/>
      <c r="KPB143" s="4"/>
      <c r="KPC143" s="4"/>
      <c r="KPD143" s="4"/>
      <c r="KPE143" s="4"/>
      <c r="KPF143" s="4"/>
      <c r="KPG143" s="4"/>
      <c r="KPH143" s="4"/>
      <c r="KPI143" s="4"/>
      <c r="KPJ143" s="4"/>
      <c r="KPK143" s="4"/>
      <c r="KPL143" s="4"/>
      <c r="KPM143" s="4"/>
      <c r="KPN143" s="4"/>
      <c r="KPO143" s="4"/>
      <c r="KPP143" s="4"/>
      <c r="KPQ143" s="4"/>
      <c r="KPR143" s="4"/>
      <c r="KPS143" s="4"/>
      <c r="KPT143" s="4"/>
      <c r="KPU143" s="4"/>
      <c r="KPV143" s="4"/>
      <c r="KPW143" s="4"/>
      <c r="KPX143" s="4"/>
      <c r="KPY143" s="4"/>
      <c r="KPZ143" s="4"/>
      <c r="KQA143" s="4"/>
      <c r="KQB143" s="4"/>
      <c r="KQC143" s="4"/>
      <c r="KQD143" s="4"/>
      <c r="KQE143" s="4"/>
      <c r="KQF143" s="4"/>
      <c r="KQG143" s="4"/>
      <c r="KQH143" s="4"/>
      <c r="KQI143" s="4"/>
      <c r="KQJ143" s="4"/>
      <c r="KQK143" s="4"/>
      <c r="KQL143" s="4"/>
      <c r="KQM143" s="78"/>
      <c r="KQN143" s="78"/>
      <c r="KQO143" s="78"/>
      <c r="KQP143" s="78"/>
      <c r="KQQ143" s="78"/>
      <c r="KQR143" s="78"/>
      <c r="KQS143" s="4"/>
      <c r="KQT143" s="4"/>
      <c r="KQU143" s="4"/>
      <c r="KQV143" s="4"/>
      <c r="KQW143" s="4"/>
      <c r="KQX143" s="4"/>
      <c r="KQY143" s="4"/>
      <c r="KQZ143" s="4"/>
      <c r="KRA143" s="4"/>
      <c r="KRB143" s="4"/>
      <c r="KRC143" s="4"/>
      <c r="KRD143" s="4"/>
      <c r="KRE143" s="4"/>
      <c r="KRF143" s="4"/>
      <c r="KRG143" s="4"/>
      <c r="KRH143" s="4"/>
      <c r="KRI143" s="4"/>
      <c r="KRJ143" s="4"/>
      <c r="KRK143" s="4"/>
      <c r="KRL143" s="4"/>
      <c r="KRM143" s="4"/>
      <c r="KRN143" s="4"/>
      <c r="KRO143" s="4"/>
      <c r="KRP143" s="4"/>
      <c r="KRQ143" s="4"/>
      <c r="KRR143" s="4"/>
      <c r="KRS143" s="4"/>
      <c r="KRT143" s="4"/>
      <c r="KRU143" s="4"/>
      <c r="KRV143" s="4"/>
      <c r="KRW143" s="4"/>
      <c r="KRX143" s="4"/>
      <c r="KRY143" s="4"/>
      <c r="KRZ143" s="4"/>
      <c r="KSA143" s="4"/>
      <c r="KSB143" s="4"/>
      <c r="KSC143" s="4"/>
      <c r="KSD143" s="4"/>
      <c r="KSE143" s="4"/>
      <c r="KSF143" s="4"/>
      <c r="KSG143" s="4"/>
      <c r="KSH143" s="4"/>
      <c r="KSI143" s="4"/>
      <c r="KSJ143" s="4"/>
      <c r="KSK143" s="4"/>
      <c r="KSL143" s="4"/>
      <c r="KSM143" s="4"/>
      <c r="KSN143" s="4"/>
      <c r="KSO143" s="4"/>
      <c r="KSP143" s="4"/>
      <c r="KSQ143" s="4"/>
      <c r="KSR143" s="4"/>
      <c r="KSS143" s="4"/>
      <c r="KST143" s="4"/>
      <c r="KSU143" s="4"/>
      <c r="KSV143" s="4"/>
      <c r="KSW143" s="4"/>
      <c r="KSX143" s="4"/>
      <c r="KSY143" s="4"/>
      <c r="KSZ143" s="4"/>
      <c r="KTA143" s="4"/>
      <c r="KTB143" s="4"/>
      <c r="KTC143" s="4"/>
      <c r="KTD143" s="4"/>
      <c r="KTE143" s="4"/>
      <c r="KTF143" s="4"/>
      <c r="KTG143" s="4"/>
      <c r="KTH143" s="4"/>
      <c r="KTI143" s="4"/>
      <c r="KTJ143" s="4"/>
      <c r="KTK143" s="4"/>
      <c r="KTL143" s="4"/>
      <c r="KTM143" s="4"/>
      <c r="KTN143" s="4"/>
      <c r="KTO143" s="4"/>
      <c r="KTP143" s="4"/>
      <c r="KTQ143" s="4"/>
      <c r="KTR143" s="4"/>
      <c r="KTS143" s="4"/>
      <c r="KTT143" s="4"/>
      <c r="KTU143" s="4"/>
      <c r="KTV143" s="4"/>
      <c r="KTW143" s="4"/>
      <c r="KTX143" s="4"/>
      <c r="KTY143" s="4"/>
      <c r="KTZ143" s="4"/>
      <c r="KUA143" s="4"/>
      <c r="KUB143" s="4"/>
      <c r="KUC143" s="4"/>
      <c r="KUD143" s="4"/>
      <c r="KUE143" s="4"/>
      <c r="KUF143" s="4"/>
      <c r="KUG143" s="4"/>
      <c r="KUH143" s="4"/>
      <c r="KUI143" s="4"/>
      <c r="KUJ143" s="4"/>
      <c r="KUK143" s="4"/>
      <c r="KUL143" s="4"/>
      <c r="KUM143" s="4"/>
      <c r="KUN143" s="4"/>
      <c r="KUO143" s="4"/>
      <c r="KUP143" s="4"/>
      <c r="KUQ143" s="4"/>
      <c r="KUR143" s="4"/>
      <c r="KUS143" s="4"/>
      <c r="KUT143" s="4"/>
      <c r="KUU143" s="4"/>
      <c r="KUV143" s="4"/>
      <c r="KUW143" s="4"/>
      <c r="KUX143" s="4"/>
      <c r="KUY143" s="4"/>
      <c r="KUZ143" s="4"/>
      <c r="KVA143" s="4"/>
      <c r="KVB143" s="4"/>
      <c r="KVC143" s="4"/>
      <c r="KVD143" s="4"/>
      <c r="KVE143" s="4"/>
      <c r="KVF143" s="4"/>
      <c r="KVG143" s="4"/>
      <c r="KVH143" s="4"/>
      <c r="KVI143" s="4"/>
      <c r="KVJ143" s="4"/>
      <c r="KVK143" s="4"/>
      <c r="KVL143" s="4"/>
      <c r="KVM143" s="4"/>
      <c r="KVN143" s="4"/>
      <c r="KVO143" s="4"/>
      <c r="KVP143" s="4"/>
      <c r="KVQ143" s="4"/>
      <c r="KVR143" s="4"/>
      <c r="KVS143" s="4"/>
      <c r="KVT143" s="4"/>
      <c r="KVU143" s="4"/>
      <c r="KVV143" s="4"/>
      <c r="KVW143" s="4"/>
      <c r="KVX143" s="4"/>
      <c r="KVY143" s="4"/>
      <c r="KVZ143" s="4"/>
      <c r="KWA143" s="4"/>
      <c r="KWB143" s="4"/>
      <c r="KWC143" s="4"/>
      <c r="KWD143" s="4"/>
      <c r="KWE143" s="4"/>
      <c r="KWF143" s="4"/>
      <c r="KWG143" s="4"/>
      <c r="KWH143" s="4"/>
      <c r="KWI143" s="4"/>
      <c r="KWJ143" s="4"/>
      <c r="KWK143" s="4"/>
      <c r="KWL143" s="4"/>
      <c r="KWM143" s="4"/>
      <c r="KWN143" s="4"/>
      <c r="KWO143" s="4"/>
      <c r="KWP143" s="4"/>
      <c r="KWQ143" s="4"/>
      <c r="KWR143" s="4"/>
      <c r="KWS143" s="4"/>
      <c r="KWT143" s="4"/>
      <c r="KWU143" s="4"/>
      <c r="KWV143" s="4"/>
      <c r="KWW143" s="4"/>
      <c r="KWX143" s="4"/>
      <c r="KWY143" s="4"/>
      <c r="KWZ143" s="4"/>
      <c r="KXA143" s="4"/>
      <c r="KXB143" s="4"/>
      <c r="KXC143" s="4"/>
      <c r="KXD143" s="4"/>
      <c r="KXE143" s="4"/>
      <c r="KXF143" s="4"/>
      <c r="KXG143" s="4"/>
      <c r="KXH143" s="4"/>
      <c r="KXI143" s="4"/>
      <c r="KXJ143" s="4"/>
      <c r="KXK143" s="4"/>
      <c r="KXL143" s="4"/>
      <c r="KXM143" s="4"/>
      <c r="KXN143" s="4"/>
      <c r="KXO143" s="4"/>
      <c r="KXP143" s="4"/>
      <c r="KXQ143" s="4"/>
      <c r="KXR143" s="4"/>
      <c r="KXS143" s="4"/>
      <c r="KXT143" s="4"/>
      <c r="KXU143" s="4"/>
      <c r="KXV143" s="4"/>
      <c r="KXW143" s="4"/>
      <c r="KXX143" s="4"/>
      <c r="KXY143" s="4"/>
      <c r="KXZ143" s="4"/>
      <c r="KYA143" s="4"/>
      <c r="KYB143" s="4"/>
      <c r="KYC143" s="4"/>
      <c r="KYD143" s="4"/>
      <c r="KYE143" s="4"/>
      <c r="KYF143" s="4"/>
      <c r="KYG143" s="4"/>
      <c r="KYH143" s="4"/>
      <c r="KYI143" s="4"/>
      <c r="KYJ143" s="4"/>
      <c r="KYK143" s="4"/>
      <c r="KYL143" s="4"/>
      <c r="KYM143" s="4"/>
      <c r="KYN143" s="4"/>
      <c r="KYO143" s="4"/>
      <c r="KYP143" s="4"/>
      <c r="KYQ143" s="4"/>
      <c r="KYR143" s="4"/>
      <c r="KYS143" s="4"/>
      <c r="KYT143" s="4"/>
      <c r="KYU143" s="4"/>
      <c r="KYV143" s="4"/>
      <c r="KYW143" s="4"/>
      <c r="KYX143" s="4"/>
      <c r="KYY143" s="4"/>
      <c r="KYZ143" s="4"/>
      <c r="KZA143" s="4"/>
      <c r="KZB143" s="4"/>
      <c r="KZC143" s="4"/>
      <c r="KZD143" s="4"/>
      <c r="KZE143" s="4"/>
      <c r="KZF143" s="4"/>
      <c r="KZG143" s="4"/>
      <c r="KZH143" s="4"/>
      <c r="KZI143" s="4"/>
      <c r="KZJ143" s="4"/>
      <c r="KZK143" s="4"/>
      <c r="KZL143" s="4"/>
      <c r="KZM143" s="4"/>
      <c r="KZN143" s="4"/>
      <c r="KZO143" s="4"/>
      <c r="KZP143" s="4"/>
      <c r="KZQ143" s="4"/>
      <c r="KZR143" s="4"/>
      <c r="KZS143" s="4"/>
      <c r="KZT143" s="4"/>
      <c r="KZU143" s="4"/>
      <c r="KZV143" s="4"/>
      <c r="KZW143" s="4"/>
      <c r="KZX143" s="4"/>
      <c r="KZY143" s="4"/>
      <c r="KZZ143" s="4"/>
      <c r="LAA143" s="4"/>
      <c r="LAB143" s="4"/>
      <c r="LAC143" s="4"/>
      <c r="LAD143" s="4"/>
      <c r="LAE143" s="4"/>
      <c r="LAF143" s="4"/>
      <c r="LAG143" s="4"/>
      <c r="LAH143" s="4"/>
      <c r="LAI143" s="78"/>
      <c r="LAJ143" s="78"/>
      <c r="LAK143" s="78"/>
      <c r="LAL143" s="78"/>
      <c r="LAM143" s="78"/>
      <c r="LAN143" s="78"/>
      <c r="LAO143" s="4"/>
      <c r="LAP143" s="4"/>
      <c r="LAQ143" s="4"/>
      <c r="LAR143" s="4"/>
      <c r="LAS143" s="4"/>
      <c r="LAT143" s="4"/>
      <c r="LAU143" s="4"/>
      <c r="LAV143" s="4"/>
      <c r="LAW143" s="4"/>
      <c r="LAX143" s="4"/>
      <c r="LAY143" s="4"/>
      <c r="LAZ143" s="4"/>
      <c r="LBA143" s="4"/>
      <c r="LBB143" s="4"/>
      <c r="LBC143" s="4"/>
      <c r="LBD143" s="4"/>
      <c r="LBE143" s="4"/>
      <c r="LBF143" s="4"/>
      <c r="LBG143" s="4"/>
      <c r="LBH143" s="4"/>
      <c r="LBI143" s="4"/>
      <c r="LBJ143" s="4"/>
      <c r="LBK143" s="4"/>
      <c r="LBL143" s="4"/>
      <c r="LBM143" s="4"/>
      <c r="LBN143" s="4"/>
      <c r="LBO143" s="4"/>
      <c r="LBP143" s="4"/>
      <c r="LBQ143" s="4"/>
      <c r="LBR143" s="4"/>
      <c r="LBS143" s="4"/>
      <c r="LBT143" s="4"/>
      <c r="LBU143" s="4"/>
      <c r="LBV143" s="4"/>
      <c r="LBW143" s="4"/>
      <c r="LBX143" s="4"/>
      <c r="LBY143" s="4"/>
      <c r="LBZ143" s="4"/>
      <c r="LCA143" s="4"/>
      <c r="LCB143" s="4"/>
      <c r="LCC143" s="4"/>
      <c r="LCD143" s="4"/>
      <c r="LCE143" s="4"/>
      <c r="LCF143" s="4"/>
      <c r="LCG143" s="4"/>
      <c r="LCH143" s="4"/>
      <c r="LCI143" s="4"/>
      <c r="LCJ143" s="4"/>
      <c r="LCK143" s="4"/>
      <c r="LCL143" s="4"/>
      <c r="LCM143" s="4"/>
      <c r="LCN143" s="4"/>
      <c r="LCO143" s="4"/>
      <c r="LCP143" s="4"/>
      <c r="LCQ143" s="4"/>
      <c r="LCR143" s="4"/>
      <c r="LCS143" s="4"/>
      <c r="LCT143" s="4"/>
      <c r="LCU143" s="4"/>
      <c r="LCV143" s="4"/>
      <c r="LCW143" s="4"/>
      <c r="LCX143" s="4"/>
      <c r="LCY143" s="4"/>
      <c r="LCZ143" s="4"/>
      <c r="LDA143" s="4"/>
      <c r="LDB143" s="4"/>
      <c r="LDC143" s="4"/>
      <c r="LDD143" s="4"/>
      <c r="LDE143" s="4"/>
      <c r="LDF143" s="4"/>
      <c r="LDG143" s="4"/>
      <c r="LDH143" s="4"/>
      <c r="LDI143" s="4"/>
      <c r="LDJ143" s="4"/>
      <c r="LDK143" s="4"/>
      <c r="LDL143" s="4"/>
      <c r="LDM143" s="4"/>
      <c r="LDN143" s="4"/>
      <c r="LDO143" s="4"/>
      <c r="LDP143" s="4"/>
      <c r="LDQ143" s="4"/>
      <c r="LDR143" s="4"/>
      <c r="LDS143" s="4"/>
      <c r="LDT143" s="4"/>
      <c r="LDU143" s="4"/>
      <c r="LDV143" s="4"/>
      <c r="LDW143" s="4"/>
      <c r="LDX143" s="4"/>
      <c r="LDY143" s="4"/>
      <c r="LDZ143" s="4"/>
      <c r="LEA143" s="4"/>
      <c r="LEB143" s="4"/>
      <c r="LEC143" s="4"/>
      <c r="LED143" s="4"/>
      <c r="LEE143" s="4"/>
      <c r="LEF143" s="4"/>
      <c r="LEG143" s="4"/>
      <c r="LEH143" s="4"/>
      <c r="LEI143" s="4"/>
      <c r="LEJ143" s="4"/>
      <c r="LEK143" s="4"/>
      <c r="LEL143" s="4"/>
      <c r="LEM143" s="4"/>
      <c r="LEN143" s="4"/>
      <c r="LEO143" s="4"/>
      <c r="LEP143" s="4"/>
      <c r="LEQ143" s="4"/>
      <c r="LER143" s="4"/>
      <c r="LES143" s="4"/>
      <c r="LET143" s="4"/>
      <c r="LEU143" s="4"/>
      <c r="LEV143" s="4"/>
      <c r="LEW143" s="4"/>
      <c r="LEX143" s="4"/>
      <c r="LEY143" s="4"/>
      <c r="LEZ143" s="4"/>
      <c r="LFA143" s="4"/>
      <c r="LFB143" s="4"/>
      <c r="LFC143" s="4"/>
      <c r="LFD143" s="4"/>
      <c r="LFE143" s="4"/>
      <c r="LFF143" s="4"/>
      <c r="LFG143" s="4"/>
      <c r="LFH143" s="4"/>
      <c r="LFI143" s="4"/>
      <c r="LFJ143" s="4"/>
      <c r="LFK143" s="4"/>
      <c r="LFL143" s="4"/>
      <c r="LFM143" s="4"/>
      <c r="LFN143" s="4"/>
      <c r="LFO143" s="4"/>
      <c r="LFP143" s="4"/>
      <c r="LFQ143" s="4"/>
      <c r="LFR143" s="4"/>
      <c r="LFS143" s="4"/>
      <c r="LFT143" s="4"/>
      <c r="LFU143" s="4"/>
      <c r="LFV143" s="4"/>
      <c r="LFW143" s="4"/>
      <c r="LFX143" s="4"/>
      <c r="LFY143" s="4"/>
      <c r="LFZ143" s="4"/>
      <c r="LGA143" s="4"/>
      <c r="LGB143" s="4"/>
      <c r="LGC143" s="4"/>
      <c r="LGD143" s="4"/>
      <c r="LGE143" s="4"/>
      <c r="LGF143" s="4"/>
      <c r="LGG143" s="4"/>
      <c r="LGH143" s="4"/>
      <c r="LGI143" s="4"/>
      <c r="LGJ143" s="4"/>
      <c r="LGK143" s="4"/>
      <c r="LGL143" s="4"/>
      <c r="LGM143" s="4"/>
      <c r="LGN143" s="4"/>
      <c r="LGO143" s="4"/>
      <c r="LGP143" s="4"/>
      <c r="LGQ143" s="4"/>
      <c r="LGR143" s="4"/>
      <c r="LGS143" s="4"/>
      <c r="LGT143" s="4"/>
      <c r="LGU143" s="4"/>
      <c r="LGV143" s="4"/>
      <c r="LGW143" s="4"/>
      <c r="LGX143" s="4"/>
      <c r="LGY143" s="4"/>
      <c r="LGZ143" s="4"/>
      <c r="LHA143" s="4"/>
      <c r="LHB143" s="4"/>
      <c r="LHC143" s="4"/>
      <c r="LHD143" s="4"/>
      <c r="LHE143" s="4"/>
      <c r="LHF143" s="4"/>
      <c r="LHG143" s="4"/>
      <c r="LHH143" s="4"/>
      <c r="LHI143" s="4"/>
      <c r="LHJ143" s="4"/>
      <c r="LHK143" s="4"/>
      <c r="LHL143" s="4"/>
      <c r="LHM143" s="4"/>
      <c r="LHN143" s="4"/>
      <c r="LHO143" s="4"/>
      <c r="LHP143" s="4"/>
      <c r="LHQ143" s="4"/>
      <c r="LHR143" s="4"/>
      <c r="LHS143" s="4"/>
      <c r="LHT143" s="4"/>
      <c r="LHU143" s="4"/>
      <c r="LHV143" s="4"/>
      <c r="LHW143" s="4"/>
      <c r="LHX143" s="4"/>
      <c r="LHY143" s="4"/>
      <c r="LHZ143" s="4"/>
      <c r="LIA143" s="4"/>
      <c r="LIB143" s="4"/>
      <c r="LIC143" s="4"/>
      <c r="LID143" s="4"/>
      <c r="LIE143" s="4"/>
      <c r="LIF143" s="4"/>
      <c r="LIG143" s="4"/>
      <c r="LIH143" s="4"/>
      <c r="LII143" s="4"/>
      <c r="LIJ143" s="4"/>
      <c r="LIK143" s="4"/>
      <c r="LIL143" s="4"/>
      <c r="LIM143" s="4"/>
      <c r="LIN143" s="4"/>
      <c r="LIO143" s="4"/>
      <c r="LIP143" s="4"/>
      <c r="LIQ143" s="4"/>
      <c r="LIR143" s="4"/>
      <c r="LIS143" s="4"/>
      <c r="LIT143" s="4"/>
      <c r="LIU143" s="4"/>
      <c r="LIV143" s="4"/>
      <c r="LIW143" s="4"/>
      <c r="LIX143" s="4"/>
      <c r="LIY143" s="4"/>
      <c r="LIZ143" s="4"/>
      <c r="LJA143" s="4"/>
      <c r="LJB143" s="4"/>
      <c r="LJC143" s="4"/>
      <c r="LJD143" s="4"/>
      <c r="LJE143" s="4"/>
      <c r="LJF143" s="4"/>
      <c r="LJG143" s="4"/>
      <c r="LJH143" s="4"/>
      <c r="LJI143" s="4"/>
      <c r="LJJ143" s="4"/>
      <c r="LJK143" s="4"/>
      <c r="LJL143" s="4"/>
      <c r="LJM143" s="4"/>
      <c r="LJN143" s="4"/>
      <c r="LJO143" s="4"/>
      <c r="LJP143" s="4"/>
      <c r="LJQ143" s="4"/>
      <c r="LJR143" s="4"/>
      <c r="LJS143" s="4"/>
      <c r="LJT143" s="4"/>
      <c r="LJU143" s="4"/>
      <c r="LJV143" s="4"/>
      <c r="LJW143" s="4"/>
      <c r="LJX143" s="4"/>
      <c r="LJY143" s="4"/>
      <c r="LJZ143" s="4"/>
      <c r="LKA143" s="4"/>
      <c r="LKB143" s="4"/>
      <c r="LKC143" s="4"/>
      <c r="LKD143" s="4"/>
      <c r="LKE143" s="78"/>
      <c r="LKF143" s="78"/>
      <c r="LKG143" s="78"/>
      <c r="LKH143" s="78"/>
      <c r="LKI143" s="78"/>
      <c r="LKJ143" s="78"/>
      <c r="LKK143" s="4"/>
      <c r="LKL143" s="4"/>
      <c r="LKM143" s="4"/>
      <c r="LKN143" s="4"/>
      <c r="LKO143" s="4"/>
      <c r="LKP143" s="4"/>
      <c r="LKQ143" s="4"/>
      <c r="LKR143" s="4"/>
      <c r="LKS143" s="4"/>
      <c r="LKT143" s="4"/>
      <c r="LKU143" s="4"/>
      <c r="LKV143" s="4"/>
      <c r="LKW143" s="4"/>
      <c r="LKX143" s="4"/>
      <c r="LKY143" s="4"/>
      <c r="LKZ143" s="4"/>
      <c r="LLA143" s="4"/>
      <c r="LLB143" s="4"/>
      <c r="LLC143" s="4"/>
      <c r="LLD143" s="4"/>
      <c r="LLE143" s="4"/>
      <c r="LLF143" s="4"/>
      <c r="LLG143" s="4"/>
      <c r="LLH143" s="4"/>
      <c r="LLI143" s="4"/>
      <c r="LLJ143" s="4"/>
      <c r="LLK143" s="4"/>
      <c r="LLL143" s="4"/>
      <c r="LLM143" s="4"/>
      <c r="LLN143" s="4"/>
      <c r="LLO143" s="4"/>
      <c r="LLP143" s="4"/>
      <c r="LLQ143" s="4"/>
      <c r="LLR143" s="4"/>
      <c r="LLS143" s="4"/>
      <c r="LLT143" s="4"/>
      <c r="LLU143" s="4"/>
      <c r="LLV143" s="4"/>
      <c r="LLW143" s="4"/>
      <c r="LLX143" s="4"/>
      <c r="LLY143" s="4"/>
      <c r="LLZ143" s="4"/>
      <c r="LMA143" s="4"/>
      <c r="LMB143" s="4"/>
      <c r="LMC143" s="4"/>
      <c r="LMD143" s="4"/>
      <c r="LME143" s="4"/>
      <c r="LMF143" s="4"/>
      <c r="LMG143" s="4"/>
      <c r="LMH143" s="4"/>
      <c r="LMI143" s="4"/>
      <c r="LMJ143" s="4"/>
      <c r="LMK143" s="4"/>
      <c r="LML143" s="4"/>
      <c r="LMM143" s="4"/>
      <c r="LMN143" s="4"/>
      <c r="LMO143" s="4"/>
      <c r="LMP143" s="4"/>
      <c r="LMQ143" s="4"/>
      <c r="LMR143" s="4"/>
      <c r="LMS143" s="4"/>
      <c r="LMT143" s="4"/>
      <c r="LMU143" s="4"/>
      <c r="LMV143" s="4"/>
      <c r="LMW143" s="4"/>
      <c r="LMX143" s="4"/>
      <c r="LMY143" s="4"/>
      <c r="LMZ143" s="4"/>
      <c r="LNA143" s="4"/>
      <c r="LNB143" s="4"/>
      <c r="LNC143" s="4"/>
      <c r="LND143" s="4"/>
      <c r="LNE143" s="4"/>
      <c r="LNF143" s="4"/>
      <c r="LNG143" s="4"/>
      <c r="LNH143" s="4"/>
      <c r="LNI143" s="4"/>
      <c r="LNJ143" s="4"/>
      <c r="LNK143" s="4"/>
      <c r="LNL143" s="4"/>
      <c r="LNM143" s="4"/>
      <c r="LNN143" s="4"/>
      <c r="LNO143" s="4"/>
      <c r="LNP143" s="4"/>
      <c r="LNQ143" s="4"/>
      <c r="LNR143" s="4"/>
      <c r="LNS143" s="4"/>
      <c r="LNT143" s="4"/>
      <c r="LNU143" s="4"/>
      <c r="LNV143" s="4"/>
      <c r="LNW143" s="4"/>
      <c r="LNX143" s="4"/>
      <c r="LNY143" s="4"/>
      <c r="LNZ143" s="4"/>
      <c r="LOA143" s="4"/>
      <c r="LOB143" s="4"/>
      <c r="LOC143" s="4"/>
      <c r="LOD143" s="4"/>
      <c r="LOE143" s="4"/>
      <c r="LOF143" s="4"/>
      <c r="LOG143" s="4"/>
      <c r="LOH143" s="4"/>
      <c r="LOI143" s="4"/>
      <c r="LOJ143" s="4"/>
      <c r="LOK143" s="4"/>
      <c r="LOL143" s="4"/>
      <c r="LOM143" s="4"/>
      <c r="LON143" s="4"/>
      <c r="LOO143" s="4"/>
      <c r="LOP143" s="4"/>
      <c r="LOQ143" s="4"/>
      <c r="LOR143" s="4"/>
      <c r="LOS143" s="4"/>
      <c r="LOT143" s="4"/>
      <c r="LOU143" s="4"/>
      <c r="LOV143" s="4"/>
      <c r="LOW143" s="4"/>
      <c r="LOX143" s="4"/>
      <c r="LOY143" s="4"/>
      <c r="LOZ143" s="4"/>
      <c r="LPA143" s="4"/>
      <c r="LPB143" s="4"/>
      <c r="LPC143" s="4"/>
      <c r="LPD143" s="4"/>
      <c r="LPE143" s="4"/>
      <c r="LPF143" s="4"/>
      <c r="LPG143" s="4"/>
      <c r="LPH143" s="4"/>
      <c r="LPI143" s="4"/>
      <c r="LPJ143" s="4"/>
      <c r="LPK143" s="4"/>
      <c r="LPL143" s="4"/>
      <c r="LPM143" s="4"/>
      <c r="LPN143" s="4"/>
      <c r="LPO143" s="4"/>
      <c r="LPP143" s="4"/>
      <c r="LPQ143" s="4"/>
      <c r="LPR143" s="4"/>
      <c r="LPS143" s="4"/>
      <c r="LPT143" s="4"/>
      <c r="LPU143" s="4"/>
      <c r="LPV143" s="4"/>
      <c r="LPW143" s="4"/>
      <c r="LPX143" s="4"/>
      <c r="LPY143" s="4"/>
      <c r="LPZ143" s="4"/>
      <c r="LQA143" s="4"/>
      <c r="LQB143" s="4"/>
      <c r="LQC143" s="4"/>
      <c r="LQD143" s="4"/>
      <c r="LQE143" s="4"/>
      <c r="LQF143" s="4"/>
      <c r="LQG143" s="4"/>
      <c r="LQH143" s="4"/>
      <c r="LQI143" s="4"/>
      <c r="LQJ143" s="4"/>
      <c r="LQK143" s="4"/>
      <c r="LQL143" s="4"/>
      <c r="LQM143" s="4"/>
      <c r="LQN143" s="4"/>
      <c r="LQO143" s="4"/>
      <c r="LQP143" s="4"/>
      <c r="LQQ143" s="4"/>
      <c r="LQR143" s="4"/>
      <c r="LQS143" s="4"/>
      <c r="LQT143" s="4"/>
      <c r="LQU143" s="4"/>
      <c r="LQV143" s="4"/>
      <c r="LQW143" s="4"/>
      <c r="LQX143" s="4"/>
      <c r="LQY143" s="4"/>
      <c r="LQZ143" s="4"/>
      <c r="LRA143" s="4"/>
      <c r="LRB143" s="4"/>
      <c r="LRC143" s="4"/>
      <c r="LRD143" s="4"/>
      <c r="LRE143" s="4"/>
      <c r="LRF143" s="4"/>
      <c r="LRG143" s="4"/>
      <c r="LRH143" s="4"/>
      <c r="LRI143" s="4"/>
      <c r="LRJ143" s="4"/>
      <c r="LRK143" s="4"/>
      <c r="LRL143" s="4"/>
      <c r="LRM143" s="4"/>
      <c r="LRN143" s="4"/>
      <c r="LRO143" s="4"/>
      <c r="LRP143" s="4"/>
      <c r="LRQ143" s="4"/>
      <c r="LRR143" s="4"/>
      <c r="LRS143" s="4"/>
      <c r="LRT143" s="4"/>
      <c r="LRU143" s="4"/>
      <c r="LRV143" s="4"/>
      <c r="LRW143" s="4"/>
      <c r="LRX143" s="4"/>
      <c r="LRY143" s="4"/>
      <c r="LRZ143" s="4"/>
      <c r="LSA143" s="4"/>
      <c r="LSB143" s="4"/>
      <c r="LSC143" s="4"/>
      <c r="LSD143" s="4"/>
      <c r="LSE143" s="4"/>
      <c r="LSF143" s="4"/>
      <c r="LSG143" s="4"/>
      <c r="LSH143" s="4"/>
      <c r="LSI143" s="4"/>
      <c r="LSJ143" s="4"/>
      <c r="LSK143" s="4"/>
      <c r="LSL143" s="4"/>
      <c r="LSM143" s="4"/>
      <c r="LSN143" s="4"/>
      <c r="LSO143" s="4"/>
      <c r="LSP143" s="4"/>
      <c r="LSQ143" s="4"/>
      <c r="LSR143" s="4"/>
      <c r="LSS143" s="4"/>
      <c r="LST143" s="4"/>
      <c r="LSU143" s="4"/>
      <c r="LSV143" s="4"/>
      <c r="LSW143" s="4"/>
      <c r="LSX143" s="4"/>
      <c r="LSY143" s="4"/>
      <c r="LSZ143" s="4"/>
      <c r="LTA143" s="4"/>
      <c r="LTB143" s="4"/>
      <c r="LTC143" s="4"/>
      <c r="LTD143" s="4"/>
      <c r="LTE143" s="4"/>
      <c r="LTF143" s="4"/>
      <c r="LTG143" s="4"/>
      <c r="LTH143" s="4"/>
      <c r="LTI143" s="4"/>
      <c r="LTJ143" s="4"/>
      <c r="LTK143" s="4"/>
      <c r="LTL143" s="4"/>
      <c r="LTM143" s="4"/>
      <c r="LTN143" s="4"/>
      <c r="LTO143" s="4"/>
      <c r="LTP143" s="4"/>
      <c r="LTQ143" s="4"/>
      <c r="LTR143" s="4"/>
      <c r="LTS143" s="4"/>
      <c r="LTT143" s="4"/>
      <c r="LTU143" s="4"/>
      <c r="LTV143" s="4"/>
      <c r="LTW143" s="4"/>
      <c r="LTX143" s="4"/>
      <c r="LTY143" s="4"/>
      <c r="LTZ143" s="4"/>
      <c r="LUA143" s="78"/>
      <c r="LUB143" s="78"/>
      <c r="LUC143" s="78"/>
      <c r="LUD143" s="78"/>
      <c r="LUE143" s="78"/>
      <c r="LUF143" s="78"/>
      <c r="LUG143" s="4"/>
      <c r="LUH143" s="4"/>
      <c r="LUI143" s="4"/>
      <c r="LUJ143" s="4"/>
      <c r="LUK143" s="4"/>
      <c r="LUL143" s="4"/>
      <c r="LUM143" s="4"/>
      <c r="LUN143" s="4"/>
      <c r="LUO143" s="4"/>
      <c r="LUP143" s="4"/>
      <c r="LUQ143" s="4"/>
      <c r="LUR143" s="4"/>
      <c r="LUS143" s="4"/>
      <c r="LUT143" s="4"/>
      <c r="LUU143" s="4"/>
      <c r="LUV143" s="4"/>
      <c r="LUW143" s="4"/>
      <c r="LUX143" s="4"/>
      <c r="LUY143" s="4"/>
      <c r="LUZ143" s="4"/>
      <c r="LVA143" s="4"/>
      <c r="LVB143" s="4"/>
      <c r="LVC143" s="4"/>
      <c r="LVD143" s="4"/>
      <c r="LVE143" s="4"/>
      <c r="LVF143" s="4"/>
      <c r="LVG143" s="4"/>
      <c r="LVH143" s="4"/>
      <c r="LVI143" s="4"/>
      <c r="LVJ143" s="4"/>
      <c r="LVK143" s="4"/>
      <c r="LVL143" s="4"/>
      <c r="LVM143" s="4"/>
      <c r="LVN143" s="4"/>
      <c r="LVO143" s="4"/>
      <c r="LVP143" s="4"/>
      <c r="LVQ143" s="4"/>
      <c r="LVR143" s="4"/>
      <c r="LVS143" s="4"/>
      <c r="LVT143" s="4"/>
      <c r="LVU143" s="4"/>
      <c r="LVV143" s="4"/>
      <c r="LVW143" s="4"/>
      <c r="LVX143" s="4"/>
      <c r="LVY143" s="4"/>
      <c r="LVZ143" s="4"/>
      <c r="LWA143" s="4"/>
      <c r="LWB143" s="4"/>
      <c r="LWC143" s="4"/>
      <c r="LWD143" s="4"/>
      <c r="LWE143" s="4"/>
      <c r="LWF143" s="4"/>
      <c r="LWG143" s="4"/>
      <c r="LWH143" s="4"/>
      <c r="LWI143" s="4"/>
      <c r="LWJ143" s="4"/>
      <c r="LWK143" s="4"/>
      <c r="LWL143" s="4"/>
      <c r="LWM143" s="4"/>
      <c r="LWN143" s="4"/>
      <c r="LWO143" s="4"/>
      <c r="LWP143" s="4"/>
      <c r="LWQ143" s="4"/>
      <c r="LWR143" s="4"/>
      <c r="LWS143" s="4"/>
      <c r="LWT143" s="4"/>
      <c r="LWU143" s="4"/>
      <c r="LWV143" s="4"/>
      <c r="LWW143" s="4"/>
      <c r="LWX143" s="4"/>
      <c r="LWY143" s="4"/>
      <c r="LWZ143" s="4"/>
      <c r="LXA143" s="4"/>
      <c r="LXB143" s="4"/>
      <c r="LXC143" s="4"/>
      <c r="LXD143" s="4"/>
      <c r="LXE143" s="4"/>
      <c r="LXF143" s="4"/>
      <c r="LXG143" s="4"/>
      <c r="LXH143" s="4"/>
      <c r="LXI143" s="4"/>
      <c r="LXJ143" s="4"/>
      <c r="LXK143" s="4"/>
      <c r="LXL143" s="4"/>
      <c r="LXM143" s="4"/>
      <c r="LXN143" s="4"/>
      <c r="LXO143" s="4"/>
      <c r="LXP143" s="4"/>
      <c r="LXQ143" s="4"/>
      <c r="LXR143" s="4"/>
      <c r="LXS143" s="4"/>
      <c r="LXT143" s="4"/>
      <c r="LXU143" s="4"/>
      <c r="LXV143" s="4"/>
      <c r="LXW143" s="4"/>
      <c r="LXX143" s="4"/>
      <c r="LXY143" s="4"/>
      <c r="LXZ143" s="4"/>
      <c r="LYA143" s="4"/>
      <c r="LYB143" s="4"/>
      <c r="LYC143" s="4"/>
      <c r="LYD143" s="4"/>
      <c r="LYE143" s="4"/>
      <c r="LYF143" s="4"/>
      <c r="LYG143" s="4"/>
      <c r="LYH143" s="4"/>
      <c r="LYI143" s="4"/>
      <c r="LYJ143" s="4"/>
      <c r="LYK143" s="4"/>
      <c r="LYL143" s="4"/>
      <c r="LYM143" s="4"/>
      <c r="LYN143" s="4"/>
      <c r="LYO143" s="4"/>
      <c r="LYP143" s="4"/>
      <c r="LYQ143" s="4"/>
      <c r="LYR143" s="4"/>
      <c r="LYS143" s="4"/>
      <c r="LYT143" s="4"/>
      <c r="LYU143" s="4"/>
      <c r="LYV143" s="4"/>
      <c r="LYW143" s="4"/>
      <c r="LYX143" s="4"/>
      <c r="LYY143" s="4"/>
      <c r="LYZ143" s="4"/>
      <c r="LZA143" s="4"/>
      <c r="LZB143" s="4"/>
      <c r="LZC143" s="4"/>
      <c r="LZD143" s="4"/>
      <c r="LZE143" s="4"/>
      <c r="LZF143" s="4"/>
      <c r="LZG143" s="4"/>
      <c r="LZH143" s="4"/>
      <c r="LZI143" s="4"/>
      <c r="LZJ143" s="4"/>
      <c r="LZK143" s="4"/>
      <c r="LZL143" s="4"/>
      <c r="LZM143" s="4"/>
      <c r="LZN143" s="4"/>
      <c r="LZO143" s="4"/>
      <c r="LZP143" s="4"/>
      <c r="LZQ143" s="4"/>
      <c r="LZR143" s="4"/>
      <c r="LZS143" s="4"/>
      <c r="LZT143" s="4"/>
      <c r="LZU143" s="4"/>
      <c r="LZV143" s="4"/>
      <c r="LZW143" s="4"/>
      <c r="LZX143" s="4"/>
      <c r="LZY143" s="4"/>
      <c r="LZZ143" s="4"/>
      <c r="MAA143" s="4"/>
      <c r="MAB143" s="4"/>
      <c r="MAC143" s="4"/>
      <c r="MAD143" s="4"/>
      <c r="MAE143" s="4"/>
      <c r="MAF143" s="4"/>
      <c r="MAG143" s="4"/>
      <c r="MAH143" s="4"/>
      <c r="MAI143" s="4"/>
      <c r="MAJ143" s="4"/>
      <c r="MAK143" s="4"/>
      <c r="MAL143" s="4"/>
      <c r="MAM143" s="4"/>
      <c r="MAN143" s="4"/>
      <c r="MAO143" s="4"/>
      <c r="MAP143" s="4"/>
      <c r="MAQ143" s="4"/>
      <c r="MAR143" s="4"/>
      <c r="MAS143" s="4"/>
      <c r="MAT143" s="4"/>
      <c r="MAU143" s="4"/>
      <c r="MAV143" s="4"/>
      <c r="MAW143" s="4"/>
      <c r="MAX143" s="4"/>
      <c r="MAY143" s="4"/>
      <c r="MAZ143" s="4"/>
      <c r="MBA143" s="4"/>
      <c r="MBB143" s="4"/>
      <c r="MBC143" s="4"/>
      <c r="MBD143" s="4"/>
      <c r="MBE143" s="4"/>
      <c r="MBF143" s="4"/>
      <c r="MBG143" s="4"/>
      <c r="MBH143" s="4"/>
      <c r="MBI143" s="4"/>
      <c r="MBJ143" s="4"/>
      <c r="MBK143" s="4"/>
      <c r="MBL143" s="4"/>
      <c r="MBM143" s="4"/>
      <c r="MBN143" s="4"/>
      <c r="MBO143" s="4"/>
      <c r="MBP143" s="4"/>
      <c r="MBQ143" s="4"/>
      <c r="MBR143" s="4"/>
      <c r="MBS143" s="4"/>
      <c r="MBT143" s="4"/>
      <c r="MBU143" s="4"/>
      <c r="MBV143" s="4"/>
      <c r="MBW143" s="4"/>
      <c r="MBX143" s="4"/>
      <c r="MBY143" s="4"/>
      <c r="MBZ143" s="4"/>
      <c r="MCA143" s="4"/>
      <c r="MCB143" s="4"/>
      <c r="MCC143" s="4"/>
      <c r="MCD143" s="4"/>
      <c r="MCE143" s="4"/>
      <c r="MCF143" s="4"/>
      <c r="MCG143" s="4"/>
      <c r="MCH143" s="4"/>
      <c r="MCI143" s="4"/>
      <c r="MCJ143" s="4"/>
      <c r="MCK143" s="4"/>
      <c r="MCL143" s="4"/>
      <c r="MCM143" s="4"/>
      <c r="MCN143" s="4"/>
      <c r="MCO143" s="4"/>
      <c r="MCP143" s="4"/>
      <c r="MCQ143" s="4"/>
      <c r="MCR143" s="4"/>
      <c r="MCS143" s="4"/>
      <c r="MCT143" s="4"/>
      <c r="MCU143" s="4"/>
      <c r="MCV143" s="4"/>
      <c r="MCW143" s="4"/>
      <c r="MCX143" s="4"/>
      <c r="MCY143" s="4"/>
      <c r="MCZ143" s="4"/>
      <c r="MDA143" s="4"/>
      <c r="MDB143" s="4"/>
      <c r="MDC143" s="4"/>
      <c r="MDD143" s="4"/>
      <c r="MDE143" s="4"/>
      <c r="MDF143" s="4"/>
      <c r="MDG143" s="4"/>
      <c r="MDH143" s="4"/>
      <c r="MDI143" s="4"/>
      <c r="MDJ143" s="4"/>
      <c r="MDK143" s="4"/>
      <c r="MDL143" s="4"/>
      <c r="MDM143" s="4"/>
      <c r="MDN143" s="4"/>
      <c r="MDO143" s="4"/>
      <c r="MDP143" s="4"/>
      <c r="MDQ143" s="4"/>
      <c r="MDR143" s="4"/>
      <c r="MDS143" s="4"/>
      <c r="MDT143" s="4"/>
      <c r="MDU143" s="4"/>
      <c r="MDV143" s="4"/>
      <c r="MDW143" s="78"/>
      <c r="MDX143" s="78"/>
      <c r="MDY143" s="78"/>
      <c r="MDZ143" s="78"/>
      <c r="MEA143" s="78"/>
      <c r="MEB143" s="78"/>
      <c r="MEC143" s="4"/>
      <c r="MED143" s="4"/>
      <c r="MEE143" s="4"/>
      <c r="MEF143" s="4"/>
      <c r="MEG143" s="4"/>
      <c r="MEH143" s="4"/>
      <c r="MEI143" s="4"/>
      <c r="MEJ143" s="4"/>
      <c r="MEK143" s="4"/>
      <c r="MEL143" s="4"/>
      <c r="MEM143" s="4"/>
      <c r="MEN143" s="4"/>
      <c r="MEO143" s="4"/>
      <c r="MEP143" s="4"/>
      <c r="MEQ143" s="4"/>
      <c r="MER143" s="4"/>
      <c r="MES143" s="4"/>
      <c r="MET143" s="4"/>
      <c r="MEU143" s="4"/>
      <c r="MEV143" s="4"/>
      <c r="MEW143" s="4"/>
      <c r="MEX143" s="4"/>
      <c r="MEY143" s="4"/>
      <c r="MEZ143" s="4"/>
      <c r="MFA143" s="4"/>
      <c r="MFB143" s="4"/>
      <c r="MFC143" s="4"/>
      <c r="MFD143" s="4"/>
      <c r="MFE143" s="4"/>
      <c r="MFF143" s="4"/>
      <c r="MFG143" s="4"/>
      <c r="MFH143" s="4"/>
      <c r="MFI143" s="4"/>
      <c r="MFJ143" s="4"/>
      <c r="MFK143" s="4"/>
      <c r="MFL143" s="4"/>
      <c r="MFM143" s="4"/>
      <c r="MFN143" s="4"/>
      <c r="MFO143" s="4"/>
      <c r="MFP143" s="4"/>
      <c r="MFQ143" s="4"/>
      <c r="MFR143" s="4"/>
      <c r="MFS143" s="4"/>
      <c r="MFT143" s="4"/>
      <c r="MFU143" s="4"/>
      <c r="MFV143" s="4"/>
      <c r="MFW143" s="4"/>
      <c r="MFX143" s="4"/>
      <c r="MFY143" s="4"/>
      <c r="MFZ143" s="4"/>
      <c r="MGA143" s="4"/>
      <c r="MGB143" s="4"/>
      <c r="MGC143" s="4"/>
      <c r="MGD143" s="4"/>
      <c r="MGE143" s="4"/>
      <c r="MGF143" s="4"/>
      <c r="MGG143" s="4"/>
      <c r="MGH143" s="4"/>
      <c r="MGI143" s="4"/>
      <c r="MGJ143" s="4"/>
      <c r="MGK143" s="4"/>
      <c r="MGL143" s="4"/>
      <c r="MGM143" s="4"/>
      <c r="MGN143" s="4"/>
      <c r="MGO143" s="4"/>
      <c r="MGP143" s="4"/>
      <c r="MGQ143" s="4"/>
      <c r="MGR143" s="4"/>
      <c r="MGS143" s="4"/>
      <c r="MGT143" s="4"/>
      <c r="MGU143" s="4"/>
      <c r="MGV143" s="4"/>
      <c r="MGW143" s="4"/>
      <c r="MGX143" s="4"/>
      <c r="MGY143" s="4"/>
      <c r="MGZ143" s="4"/>
      <c r="MHA143" s="4"/>
      <c r="MHB143" s="4"/>
      <c r="MHC143" s="4"/>
      <c r="MHD143" s="4"/>
      <c r="MHE143" s="4"/>
      <c r="MHF143" s="4"/>
      <c r="MHG143" s="4"/>
      <c r="MHH143" s="4"/>
      <c r="MHI143" s="4"/>
      <c r="MHJ143" s="4"/>
      <c r="MHK143" s="4"/>
      <c r="MHL143" s="4"/>
      <c r="MHM143" s="4"/>
      <c r="MHN143" s="4"/>
      <c r="MHO143" s="4"/>
      <c r="MHP143" s="4"/>
      <c r="MHQ143" s="4"/>
      <c r="MHR143" s="4"/>
      <c r="MHS143" s="4"/>
      <c r="MHT143" s="4"/>
      <c r="MHU143" s="4"/>
      <c r="MHV143" s="4"/>
      <c r="MHW143" s="4"/>
      <c r="MHX143" s="4"/>
      <c r="MHY143" s="4"/>
      <c r="MHZ143" s="4"/>
      <c r="MIA143" s="4"/>
      <c r="MIB143" s="4"/>
      <c r="MIC143" s="4"/>
      <c r="MID143" s="4"/>
      <c r="MIE143" s="4"/>
      <c r="MIF143" s="4"/>
      <c r="MIG143" s="4"/>
      <c r="MIH143" s="4"/>
      <c r="MII143" s="4"/>
      <c r="MIJ143" s="4"/>
      <c r="MIK143" s="4"/>
      <c r="MIL143" s="4"/>
      <c r="MIM143" s="4"/>
      <c r="MIN143" s="4"/>
      <c r="MIO143" s="4"/>
      <c r="MIP143" s="4"/>
      <c r="MIQ143" s="4"/>
      <c r="MIR143" s="4"/>
      <c r="MIS143" s="4"/>
      <c r="MIT143" s="4"/>
      <c r="MIU143" s="4"/>
      <c r="MIV143" s="4"/>
      <c r="MIW143" s="4"/>
      <c r="MIX143" s="4"/>
      <c r="MIY143" s="4"/>
      <c r="MIZ143" s="4"/>
      <c r="MJA143" s="4"/>
      <c r="MJB143" s="4"/>
      <c r="MJC143" s="4"/>
      <c r="MJD143" s="4"/>
      <c r="MJE143" s="4"/>
      <c r="MJF143" s="4"/>
      <c r="MJG143" s="4"/>
      <c r="MJH143" s="4"/>
      <c r="MJI143" s="4"/>
      <c r="MJJ143" s="4"/>
      <c r="MJK143" s="4"/>
      <c r="MJL143" s="4"/>
      <c r="MJM143" s="4"/>
      <c r="MJN143" s="4"/>
      <c r="MJO143" s="4"/>
      <c r="MJP143" s="4"/>
      <c r="MJQ143" s="4"/>
      <c r="MJR143" s="4"/>
      <c r="MJS143" s="4"/>
      <c r="MJT143" s="4"/>
      <c r="MJU143" s="4"/>
      <c r="MJV143" s="4"/>
      <c r="MJW143" s="4"/>
      <c r="MJX143" s="4"/>
      <c r="MJY143" s="4"/>
      <c r="MJZ143" s="4"/>
      <c r="MKA143" s="4"/>
      <c r="MKB143" s="4"/>
      <c r="MKC143" s="4"/>
      <c r="MKD143" s="4"/>
      <c r="MKE143" s="4"/>
      <c r="MKF143" s="4"/>
      <c r="MKG143" s="4"/>
      <c r="MKH143" s="4"/>
      <c r="MKI143" s="4"/>
      <c r="MKJ143" s="4"/>
      <c r="MKK143" s="4"/>
      <c r="MKL143" s="4"/>
      <c r="MKM143" s="4"/>
      <c r="MKN143" s="4"/>
      <c r="MKO143" s="4"/>
      <c r="MKP143" s="4"/>
      <c r="MKQ143" s="4"/>
      <c r="MKR143" s="4"/>
      <c r="MKS143" s="4"/>
      <c r="MKT143" s="4"/>
      <c r="MKU143" s="4"/>
      <c r="MKV143" s="4"/>
      <c r="MKW143" s="4"/>
      <c r="MKX143" s="4"/>
      <c r="MKY143" s="4"/>
      <c r="MKZ143" s="4"/>
      <c r="MLA143" s="4"/>
      <c r="MLB143" s="4"/>
      <c r="MLC143" s="4"/>
      <c r="MLD143" s="4"/>
      <c r="MLE143" s="4"/>
      <c r="MLF143" s="4"/>
      <c r="MLG143" s="4"/>
      <c r="MLH143" s="4"/>
      <c r="MLI143" s="4"/>
      <c r="MLJ143" s="4"/>
      <c r="MLK143" s="4"/>
      <c r="MLL143" s="4"/>
      <c r="MLM143" s="4"/>
      <c r="MLN143" s="4"/>
      <c r="MLO143" s="4"/>
      <c r="MLP143" s="4"/>
      <c r="MLQ143" s="4"/>
      <c r="MLR143" s="4"/>
      <c r="MLS143" s="4"/>
      <c r="MLT143" s="4"/>
      <c r="MLU143" s="4"/>
      <c r="MLV143" s="4"/>
      <c r="MLW143" s="4"/>
      <c r="MLX143" s="4"/>
      <c r="MLY143" s="4"/>
      <c r="MLZ143" s="4"/>
      <c r="MMA143" s="4"/>
      <c r="MMB143" s="4"/>
      <c r="MMC143" s="4"/>
      <c r="MMD143" s="4"/>
      <c r="MME143" s="4"/>
      <c r="MMF143" s="4"/>
      <c r="MMG143" s="4"/>
      <c r="MMH143" s="4"/>
      <c r="MMI143" s="4"/>
      <c r="MMJ143" s="4"/>
      <c r="MMK143" s="4"/>
      <c r="MML143" s="4"/>
      <c r="MMM143" s="4"/>
      <c r="MMN143" s="4"/>
      <c r="MMO143" s="4"/>
      <c r="MMP143" s="4"/>
      <c r="MMQ143" s="4"/>
      <c r="MMR143" s="4"/>
      <c r="MMS143" s="4"/>
      <c r="MMT143" s="4"/>
      <c r="MMU143" s="4"/>
      <c r="MMV143" s="4"/>
      <c r="MMW143" s="4"/>
      <c r="MMX143" s="4"/>
      <c r="MMY143" s="4"/>
      <c r="MMZ143" s="4"/>
      <c r="MNA143" s="4"/>
      <c r="MNB143" s="4"/>
      <c r="MNC143" s="4"/>
      <c r="MND143" s="4"/>
      <c r="MNE143" s="4"/>
      <c r="MNF143" s="4"/>
      <c r="MNG143" s="4"/>
      <c r="MNH143" s="4"/>
      <c r="MNI143" s="4"/>
      <c r="MNJ143" s="4"/>
      <c r="MNK143" s="4"/>
      <c r="MNL143" s="4"/>
      <c r="MNM143" s="4"/>
      <c r="MNN143" s="4"/>
      <c r="MNO143" s="4"/>
      <c r="MNP143" s="4"/>
      <c r="MNQ143" s="4"/>
      <c r="MNR143" s="4"/>
      <c r="MNS143" s="78"/>
      <c r="MNT143" s="78"/>
      <c r="MNU143" s="78"/>
      <c r="MNV143" s="78"/>
      <c r="MNW143" s="78"/>
      <c r="MNX143" s="78"/>
      <c r="MNY143" s="4"/>
      <c r="MNZ143" s="4"/>
      <c r="MOA143" s="4"/>
      <c r="MOB143" s="4"/>
      <c r="MOC143" s="4"/>
      <c r="MOD143" s="4"/>
      <c r="MOE143" s="4"/>
      <c r="MOF143" s="4"/>
      <c r="MOG143" s="4"/>
      <c r="MOH143" s="4"/>
      <c r="MOI143" s="4"/>
      <c r="MOJ143" s="4"/>
      <c r="MOK143" s="4"/>
      <c r="MOL143" s="4"/>
      <c r="MOM143" s="4"/>
      <c r="MON143" s="4"/>
      <c r="MOO143" s="4"/>
      <c r="MOP143" s="4"/>
      <c r="MOQ143" s="4"/>
      <c r="MOR143" s="4"/>
      <c r="MOS143" s="4"/>
      <c r="MOT143" s="4"/>
      <c r="MOU143" s="4"/>
      <c r="MOV143" s="4"/>
      <c r="MOW143" s="4"/>
      <c r="MOX143" s="4"/>
      <c r="MOY143" s="4"/>
      <c r="MOZ143" s="4"/>
      <c r="MPA143" s="4"/>
      <c r="MPB143" s="4"/>
      <c r="MPC143" s="4"/>
      <c r="MPD143" s="4"/>
      <c r="MPE143" s="4"/>
      <c r="MPF143" s="4"/>
      <c r="MPG143" s="4"/>
      <c r="MPH143" s="4"/>
      <c r="MPI143" s="4"/>
      <c r="MPJ143" s="4"/>
      <c r="MPK143" s="4"/>
      <c r="MPL143" s="4"/>
      <c r="MPM143" s="4"/>
      <c r="MPN143" s="4"/>
      <c r="MPO143" s="4"/>
      <c r="MPP143" s="4"/>
      <c r="MPQ143" s="4"/>
      <c r="MPR143" s="4"/>
      <c r="MPS143" s="4"/>
      <c r="MPT143" s="4"/>
      <c r="MPU143" s="4"/>
      <c r="MPV143" s="4"/>
      <c r="MPW143" s="4"/>
      <c r="MPX143" s="4"/>
      <c r="MPY143" s="4"/>
      <c r="MPZ143" s="4"/>
      <c r="MQA143" s="4"/>
      <c r="MQB143" s="4"/>
      <c r="MQC143" s="4"/>
      <c r="MQD143" s="4"/>
      <c r="MQE143" s="4"/>
      <c r="MQF143" s="4"/>
      <c r="MQG143" s="4"/>
      <c r="MQH143" s="4"/>
      <c r="MQI143" s="4"/>
      <c r="MQJ143" s="4"/>
      <c r="MQK143" s="4"/>
      <c r="MQL143" s="4"/>
      <c r="MQM143" s="4"/>
      <c r="MQN143" s="4"/>
      <c r="MQO143" s="4"/>
      <c r="MQP143" s="4"/>
      <c r="MQQ143" s="4"/>
      <c r="MQR143" s="4"/>
      <c r="MQS143" s="4"/>
      <c r="MQT143" s="4"/>
      <c r="MQU143" s="4"/>
      <c r="MQV143" s="4"/>
      <c r="MQW143" s="4"/>
      <c r="MQX143" s="4"/>
      <c r="MQY143" s="4"/>
      <c r="MQZ143" s="4"/>
      <c r="MRA143" s="4"/>
      <c r="MRB143" s="4"/>
      <c r="MRC143" s="4"/>
      <c r="MRD143" s="4"/>
      <c r="MRE143" s="4"/>
      <c r="MRF143" s="4"/>
      <c r="MRG143" s="4"/>
      <c r="MRH143" s="4"/>
      <c r="MRI143" s="4"/>
      <c r="MRJ143" s="4"/>
      <c r="MRK143" s="4"/>
      <c r="MRL143" s="4"/>
      <c r="MRM143" s="4"/>
      <c r="MRN143" s="4"/>
      <c r="MRO143" s="4"/>
      <c r="MRP143" s="4"/>
      <c r="MRQ143" s="4"/>
      <c r="MRR143" s="4"/>
      <c r="MRS143" s="4"/>
      <c r="MRT143" s="4"/>
      <c r="MRU143" s="4"/>
      <c r="MRV143" s="4"/>
      <c r="MRW143" s="4"/>
      <c r="MRX143" s="4"/>
      <c r="MRY143" s="4"/>
      <c r="MRZ143" s="4"/>
      <c r="MSA143" s="4"/>
      <c r="MSB143" s="4"/>
      <c r="MSC143" s="4"/>
      <c r="MSD143" s="4"/>
      <c r="MSE143" s="4"/>
      <c r="MSF143" s="4"/>
      <c r="MSG143" s="4"/>
      <c r="MSH143" s="4"/>
      <c r="MSI143" s="4"/>
      <c r="MSJ143" s="4"/>
      <c r="MSK143" s="4"/>
      <c r="MSL143" s="4"/>
      <c r="MSM143" s="4"/>
      <c r="MSN143" s="4"/>
      <c r="MSO143" s="4"/>
      <c r="MSP143" s="4"/>
      <c r="MSQ143" s="4"/>
      <c r="MSR143" s="4"/>
      <c r="MSS143" s="4"/>
      <c r="MST143" s="4"/>
      <c r="MSU143" s="4"/>
      <c r="MSV143" s="4"/>
      <c r="MSW143" s="4"/>
      <c r="MSX143" s="4"/>
      <c r="MSY143" s="4"/>
      <c r="MSZ143" s="4"/>
      <c r="MTA143" s="4"/>
      <c r="MTB143" s="4"/>
      <c r="MTC143" s="4"/>
      <c r="MTD143" s="4"/>
      <c r="MTE143" s="4"/>
      <c r="MTF143" s="4"/>
      <c r="MTG143" s="4"/>
      <c r="MTH143" s="4"/>
      <c r="MTI143" s="4"/>
      <c r="MTJ143" s="4"/>
      <c r="MTK143" s="4"/>
      <c r="MTL143" s="4"/>
      <c r="MTM143" s="4"/>
      <c r="MTN143" s="4"/>
      <c r="MTO143" s="4"/>
      <c r="MTP143" s="4"/>
      <c r="MTQ143" s="4"/>
      <c r="MTR143" s="4"/>
      <c r="MTS143" s="4"/>
      <c r="MTT143" s="4"/>
      <c r="MTU143" s="4"/>
      <c r="MTV143" s="4"/>
      <c r="MTW143" s="4"/>
      <c r="MTX143" s="4"/>
      <c r="MTY143" s="4"/>
      <c r="MTZ143" s="4"/>
      <c r="MUA143" s="4"/>
      <c r="MUB143" s="4"/>
      <c r="MUC143" s="4"/>
      <c r="MUD143" s="4"/>
      <c r="MUE143" s="4"/>
      <c r="MUF143" s="4"/>
      <c r="MUG143" s="4"/>
      <c r="MUH143" s="4"/>
      <c r="MUI143" s="4"/>
      <c r="MUJ143" s="4"/>
      <c r="MUK143" s="4"/>
      <c r="MUL143" s="4"/>
      <c r="MUM143" s="4"/>
      <c r="MUN143" s="4"/>
      <c r="MUO143" s="4"/>
      <c r="MUP143" s="4"/>
      <c r="MUQ143" s="4"/>
      <c r="MUR143" s="4"/>
      <c r="MUS143" s="4"/>
      <c r="MUT143" s="4"/>
      <c r="MUU143" s="4"/>
      <c r="MUV143" s="4"/>
      <c r="MUW143" s="4"/>
      <c r="MUX143" s="4"/>
      <c r="MUY143" s="4"/>
      <c r="MUZ143" s="4"/>
      <c r="MVA143" s="4"/>
      <c r="MVB143" s="4"/>
      <c r="MVC143" s="4"/>
      <c r="MVD143" s="4"/>
      <c r="MVE143" s="4"/>
      <c r="MVF143" s="4"/>
      <c r="MVG143" s="4"/>
      <c r="MVH143" s="4"/>
      <c r="MVI143" s="4"/>
      <c r="MVJ143" s="4"/>
      <c r="MVK143" s="4"/>
      <c r="MVL143" s="4"/>
      <c r="MVM143" s="4"/>
      <c r="MVN143" s="4"/>
      <c r="MVO143" s="4"/>
      <c r="MVP143" s="4"/>
      <c r="MVQ143" s="4"/>
      <c r="MVR143" s="4"/>
      <c r="MVS143" s="4"/>
      <c r="MVT143" s="4"/>
      <c r="MVU143" s="4"/>
      <c r="MVV143" s="4"/>
      <c r="MVW143" s="4"/>
      <c r="MVX143" s="4"/>
      <c r="MVY143" s="4"/>
      <c r="MVZ143" s="4"/>
      <c r="MWA143" s="4"/>
      <c r="MWB143" s="4"/>
      <c r="MWC143" s="4"/>
      <c r="MWD143" s="4"/>
      <c r="MWE143" s="4"/>
      <c r="MWF143" s="4"/>
      <c r="MWG143" s="4"/>
      <c r="MWH143" s="4"/>
      <c r="MWI143" s="4"/>
      <c r="MWJ143" s="4"/>
      <c r="MWK143" s="4"/>
      <c r="MWL143" s="4"/>
      <c r="MWM143" s="4"/>
      <c r="MWN143" s="4"/>
      <c r="MWO143" s="4"/>
      <c r="MWP143" s="4"/>
      <c r="MWQ143" s="4"/>
      <c r="MWR143" s="4"/>
      <c r="MWS143" s="4"/>
      <c r="MWT143" s="4"/>
      <c r="MWU143" s="4"/>
      <c r="MWV143" s="4"/>
      <c r="MWW143" s="4"/>
      <c r="MWX143" s="4"/>
      <c r="MWY143" s="4"/>
      <c r="MWZ143" s="4"/>
      <c r="MXA143" s="4"/>
      <c r="MXB143" s="4"/>
      <c r="MXC143" s="4"/>
      <c r="MXD143" s="4"/>
      <c r="MXE143" s="4"/>
      <c r="MXF143" s="4"/>
      <c r="MXG143" s="4"/>
      <c r="MXH143" s="4"/>
      <c r="MXI143" s="4"/>
      <c r="MXJ143" s="4"/>
      <c r="MXK143" s="4"/>
      <c r="MXL143" s="4"/>
      <c r="MXM143" s="4"/>
      <c r="MXN143" s="4"/>
      <c r="MXO143" s="78"/>
      <c r="MXP143" s="78"/>
      <c r="MXQ143" s="78"/>
      <c r="MXR143" s="78"/>
      <c r="MXS143" s="78"/>
      <c r="MXT143" s="78"/>
      <c r="MXU143" s="4"/>
      <c r="MXV143" s="4"/>
      <c r="MXW143" s="4"/>
      <c r="MXX143" s="4"/>
      <c r="MXY143" s="4"/>
      <c r="MXZ143" s="4"/>
      <c r="MYA143" s="4"/>
      <c r="MYB143" s="4"/>
      <c r="MYC143" s="4"/>
      <c r="MYD143" s="4"/>
      <c r="MYE143" s="4"/>
      <c r="MYF143" s="4"/>
      <c r="MYG143" s="4"/>
      <c r="MYH143" s="4"/>
      <c r="MYI143" s="4"/>
      <c r="MYJ143" s="4"/>
      <c r="MYK143" s="4"/>
      <c r="MYL143" s="4"/>
      <c r="MYM143" s="4"/>
      <c r="MYN143" s="4"/>
      <c r="MYO143" s="4"/>
      <c r="MYP143" s="4"/>
      <c r="MYQ143" s="4"/>
      <c r="MYR143" s="4"/>
      <c r="MYS143" s="4"/>
      <c r="MYT143" s="4"/>
      <c r="MYU143" s="4"/>
      <c r="MYV143" s="4"/>
      <c r="MYW143" s="4"/>
      <c r="MYX143" s="4"/>
      <c r="MYY143" s="4"/>
      <c r="MYZ143" s="4"/>
      <c r="MZA143" s="4"/>
      <c r="MZB143" s="4"/>
      <c r="MZC143" s="4"/>
      <c r="MZD143" s="4"/>
      <c r="MZE143" s="4"/>
      <c r="MZF143" s="4"/>
      <c r="MZG143" s="4"/>
      <c r="MZH143" s="4"/>
      <c r="MZI143" s="4"/>
      <c r="MZJ143" s="4"/>
      <c r="MZK143" s="4"/>
      <c r="MZL143" s="4"/>
      <c r="MZM143" s="4"/>
      <c r="MZN143" s="4"/>
      <c r="MZO143" s="4"/>
      <c r="MZP143" s="4"/>
      <c r="MZQ143" s="4"/>
      <c r="MZR143" s="4"/>
      <c r="MZS143" s="4"/>
      <c r="MZT143" s="4"/>
      <c r="MZU143" s="4"/>
      <c r="MZV143" s="4"/>
      <c r="MZW143" s="4"/>
      <c r="MZX143" s="4"/>
      <c r="MZY143" s="4"/>
      <c r="MZZ143" s="4"/>
      <c r="NAA143" s="4"/>
      <c r="NAB143" s="4"/>
      <c r="NAC143" s="4"/>
      <c r="NAD143" s="4"/>
      <c r="NAE143" s="4"/>
      <c r="NAF143" s="4"/>
      <c r="NAG143" s="4"/>
      <c r="NAH143" s="4"/>
      <c r="NAI143" s="4"/>
      <c r="NAJ143" s="4"/>
      <c r="NAK143" s="4"/>
      <c r="NAL143" s="4"/>
      <c r="NAM143" s="4"/>
      <c r="NAN143" s="4"/>
      <c r="NAO143" s="4"/>
      <c r="NAP143" s="4"/>
      <c r="NAQ143" s="4"/>
      <c r="NAR143" s="4"/>
      <c r="NAS143" s="4"/>
      <c r="NAT143" s="4"/>
      <c r="NAU143" s="4"/>
      <c r="NAV143" s="4"/>
      <c r="NAW143" s="4"/>
      <c r="NAX143" s="4"/>
      <c r="NAY143" s="4"/>
      <c r="NAZ143" s="4"/>
      <c r="NBA143" s="4"/>
      <c r="NBB143" s="4"/>
      <c r="NBC143" s="4"/>
      <c r="NBD143" s="4"/>
      <c r="NBE143" s="4"/>
      <c r="NBF143" s="4"/>
      <c r="NBG143" s="4"/>
      <c r="NBH143" s="4"/>
      <c r="NBI143" s="4"/>
      <c r="NBJ143" s="4"/>
      <c r="NBK143" s="4"/>
      <c r="NBL143" s="4"/>
      <c r="NBM143" s="4"/>
      <c r="NBN143" s="4"/>
      <c r="NBO143" s="4"/>
      <c r="NBP143" s="4"/>
      <c r="NBQ143" s="4"/>
      <c r="NBR143" s="4"/>
      <c r="NBS143" s="4"/>
      <c r="NBT143" s="4"/>
      <c r="NBU143" s="4"/>
      <c r="NBV143" s="4"/>
      <c r="NBW143" s="4"/>
      <c r="NBX143" s="4"/>
      <c r="NBY143" s="4"/>
      <c r="NBZ143" s="4"/>
      <c r="NCA143" s="4"/>
      <c r="NCB143" s="4"/>
      <c r="NCC143" s="4"/>
      <c r="NCD143" s="4"/>
      <c r="NCE143" s="4"/>
      <c r="NCF143" s="4"/>
      <c r="NCG143" s="4"/>
      <c r="NCH143" s="4"/>
      <c r="NCI143" s="4"/>
      <c r="NCJ143" s="4"/>
      <c r="NCK143" s="4"/>
      <c r="NCL143" s="4"/>
      <c r="NCM143" s="4"/>
      <c r="NCN143" s="4"/>
      <c r="NCO143" s="4"/>
      <c r="NCP143" s="4"/>
      <c r="NCQ143" s="4"/>
      <c r="NCR143" s="4"/>
      <c r="NCS143" s="4"/>
      <c r="NCT143" s="4"/>
      <c r="NCU143" s="4"/>
      <c r="NCV143" s="4"/>
      <c r="NCW143" s="4"/>
      <c r="NCX143" s="4"/>
      <c r="NCY143" s="4"/>
      <c r="NCZ143" s="4"/>
      <c r="NDA143" s="4"/>
      <c r="NDB143" s="4"/>
      <c r="NDC143" s="4"/>
      <c r="NDD143" s="4"/>
      <c r="NDE143" s="4"/>
      <c r="NDF143" s="4"/>
      <c r="NDG143" s="4"/>
      <c r="NDH143" s="4"/>
      <c r="NDI143" s="4"/>
      <c r="NDJ143" s="4"/>
      <c r="NDK143" s="4"/>
      <c r="NDL143" s="4"/>
      <c r="NDM143" s="4"/>
      <c r="NDN143" s="4"/>
      <c r="NDO143" s="4"/>
      <c r="NDP143" s="4"/>
      <c r="NDQ143" s="4"/>
      <c r="NDR143" s="4"/>
      <c r="NDS143" s="4"/>
      <c r="NDT143" s="4"/>
      <c r="NDU143" s="4"/>
      <c r="NDV143" s="4"/>
      <c r="NDW143" s="4"/>
      <c r="NDX143" s="4"/>
      <c r="NDY143" s="4"/>
      <c r="NDZ143" s="4"/>
      <c r="NEA143" s="4"/>
      <c r="NEB143" s="4"/>
      <c r="NEC143" s="4"/>
      <c r="NED143" s="4"/>
      <c r="NEE143" s="4"/>
      <c r="NEF143" s="4"/>
      <c r="NEG143" s="4"/>
      <c r="NEH143" s="4"/>
      <c r="NEI143" s="4"/>
      <c r="NEJ143" s="4"/>
      <c r="NEK143" s="4"/>
      <c r="NEL143" s="4"/>
      <c r="NEM143" s="4"/>
      <c r="NEN143" s="4"/>
      <c r="NEO143" s="4"/>
      <c r="NEP143" s="4"/>
      <c r="NEQ143" s="4"/>
      <c r="NER143" s="4"/>
      <c r="NES143" s="4"/>
      <c r="NET143" s="4"/>
      <c r="NEU143" s="4"/>
      <c r="NEV143" s="4"/>
      <c r="NEW143" s="4"/>
      <c r="NEX143" s="4"/>
      <c r="NEY143" s="4"/>
      <c r="NEZ143" s="4"/>
      <c r="NFA143" s="4"/>
      <c r="NFB143" s="4"/>
      <c r="NFC143" s="4"/>
      <c r="NFD143" s="4"/>
      <c r="NFE143" s="4"/>
      <c r="NFF143" s="4"/>
      <c r="NFG143" s="4"/>
      <c r="NFH143" s="4"/>
      <c r="NFI143" s="4"/>
      <c r="NFJ143" s="4"/>
      <c r="NFK143" s="4"/>
      <c r="NFL143" s="4"/>
      <c r="NFM143" s="4"/>
      <c r="NFN143" s="4"/>
      <c r="NFO143" s="4"/>
      <c r="NFP143" s="4"/>
      <c r="NFQ143" s="4"/>
      <c r="NFR143" s="4"/>
      <c r="NFS143" s="4"/>
      <c r="NFT143" s="4"/>
      <c r="NFU143" s="4"/>
      <c r="NFV143" s="4"/>
      <c r="NFW143" s="4"/>
      <c r="NFX143" s="4"/>
      <c r="NFY143" s="4"/>
      <c r="NFZ143" s="4"/>
      <c r="NGA143" s="4"/>
      <c r="NGB143" s="4"/>
      <c r="NGC143" s="4"/>
      <c r="NGD143" s="4"/>
      <c r="NGE143" s="4"/>
      <c r="NGF143" s="4"/>
      <c r="NGG143" s="4"/>
      <c r="NGH143" s="4"/>
      <c r="NGI143" s="4"/>
      <c r="NGJ143" s="4"/>
      <c r="NGK143" s="4"/>
      <c r="NGL143" s="4"/>
      <c r="NGM143" s="4"/>
      <c r="NGN143" s="4"/>
      <c r="NGO143" s="4"/>
      <c r="NGP143" s="4"/>
      <c r="NGQ143" s="4"/>
      <c r="NGR143" s="4"/>
      <c r="NGS143" s="4"/>
      <c r="NGT143" s="4"/>
      <c r="NGU143" s="4"/>
      <c r="NGV143" s="4"/>
      <c r="NGW143" s="4"/>
      <c r="NGX143" s="4"/>
      <c r="NGY143" s="4"/>
      <c r="NGZ143" s="4"/>
      <c r="NHA143" s="4"/>
      <c r="NHB143" s="4"/>
      <c r="NHC143" s="4"/>
      <c r="NHD143" s="4"/>
      <c r="NHE143" s="4"/>
      <c r="NHF143" s="4"/>
      <c r="NHG143" s="4"/>
      <c r="NHH143" s="4"/>
      <c r="NHI143" s="4"/>
      <c r="NHJ143" s="4"/>
      <c r="NHK143" s="78"/>
      <c r="NHL143" s="78"/>
      <c r="NHM143" s="78"/>
      <c r="NHN143" s="78"/>
      <c r="NHO143" s="78"/>
      <c r="NHP143" s="78"/>
      <c r="NHQ143" s="4"/>
      <c r="NHR143" s="4"/>
      <c r="NHS143" s="4"/>
      <c r="NHT143" s="4"/>
      <c r="NHU143" s="4"/>
      <c r="NHV143" s="4"/>
      <c r="NHW143" s="4"/>
      <c r="NHX143" s="4"/>
      <c r="NHY143" s="4"/>
      <c r="NHZ143" s="4"/>
      <c r="NIA143" s="4"/>
      <c r="NIB143" s="4"/>
      <c r="NIC143" s="4"/>
      <c r="NID143" s="4"/>
      <c r="NIE143" s="4"/>
      <c r="NIF143" s="4"/>
      <c r="NIG143" s="4"/>
      <c r="NIH143" s="4"/>
      <c r="NII143" s="4"/>
      <c r="NIJ143" s="4"/>
      <c r="NIK143" s="4"/>
      <c r="NIL143" s="4"/>
      <c r="NIM143" s="4"/>
      <c r="NIN143" s="4"/>
      <c r="NIO143" s="4"/>
      <c r="NIP143" s="4"/>
      <c r="NIQ143" s="4"/>
      <c r="NIR143" s="4"/>
      <c r="NIS143" s="4"/>
      <c r="NIT143" s="4"/>
      <c r="NIU143" s="4"/>
      <c r="NIV143" s="4"/>
      <c r="NIW143" s="4"/>
      <c r="NIX143" s="4"/>
      <c r="NIY143" s="4"/>
      <c r="NIZ143" s="4"/>
      <c r="NJA143" s="4"/>
      <c r="NJB143" s="4"/>
      <c r="NJC143" s="4"/>
      <c r="NJD143" s="4"/>
      <c r="NJE143" s="4"/>
      <c r="NJF143" s="4"/>
      <c r="NJG143" s="4"/>
      <c r="NJH143" s="4"/>
      <c r="NJI143" s="4"/>
      <c r="NJJ143" s="4"/>
      <c r="NJK143" s="4"/>
      <c r="NJL143" s="4"/>
      <c r="NJM143" s="4"/>
      <c r="NJN143" s="4"/>
      <c r="NJO143" s="4"/>
      <c r="NJP143" s="4"/>
      <c r="NJQ143" s="4"/>
      <c r="NJR143" s="4"/>
      <c r="NJS143" s="4"/>
      <c r="NJT143" s="4"/>
      <c r="NJU143" s="4"/>
      <c r="NJV143" s="4"/>
      <c r="NJW143" s="4"/>
      <c r="NJX143" s="4"/>
      <c r="NJY143" s="4"/>
      <c r="NJZ143" s="4"/>
      <c r="NKA143" s="4"/>
      <c r="NKB143" s="4"/>
      <c r="NKC143" s="4"/>
      <c r="NKD143" s="4"/>
      <c r="NKE143" s="4"/>
      <c r="NKF143" s="4"/>
      <c r="NKG143" s="4"/>
      <c r="NKH143" s="4"/>
      <c r="NKI143" s="4"/>
      <c r="NKJ143" s="4"/>
      <c r="NKK143" s="4"/>
      <c r="NKL143" s="4"/>
      <c r="NKM143" s="4"/>
      <c r="NKN143" s="4"/>
      <c r="NKO143" s="4"/>
      <c r="NKP143" s="4"/>
      <c r="NKQ143" s="4"/>
      <c r="NKR143" s="4"/>
      <c r="NKS143" s="4"/>
      <c r="NKT143" s="4"/>
      <c r="NKU143" s="4"/>
      <c r="NKV143" s="4"/>
      <c r="NKW143" s="4"/>
      <c r="NKX143" s="4"/>
      <c r="NKY143" s="4"/>
      <c r="NKZ143" s="4"/>
      <c r="NLA143" s="4"/>
      <c r="NLB143" s="4"/>
      <c r="NLC143" s="4"/>
      <c r="NLD143" s="4"/>
      <c r="NLE143" s="4"/>
      <c r="NLF143" s="4"/>
      <c r="NLG143" s="4"/>
      <c r="NLH143" s="4"/>
      <c r="NLI143" s="4"/>
      <c r="NLJ143" s="4"/>
      <c r="NLK143" s="4"/>
      <c r="NLL143" s="4"/>
      <c r="NLM143" s="4"/>
      <c r="NLN143" s="4"/>
      <c r="NLO143" s="4"/>
      <c r="NLP143" s="4"/>
      <c r="NLQ143" s="4"/>
      <c r="NLR143" s="4"/>
      <c r="NLS143" s="4"/>
      <c r="NLT143" s="4"/>
      <c r="NLU143" s="4"/>
      <c r="NLV143" s="4"/>
      <c r="NLW143" s="4"/>
      <c r="NLX143" s="4"/>
      <c r="NLY143" s="4"/>
      <c r="NLZ143" s="4"/>
      <c r="NMA143" s="4"/>
      <c r="NMB143" s="4"/>
      <c r="NMC143" s="4"/>
      <c r="NMD143" s="4"/>
      <c r="NME143" s="4"/>
      <c r="NMF143" s="4"/>
      <c r="NMG143" s="4"/>
      <c r="NMH143" s="4"/>
      <c r="NMI143" s="4"/>
      <c r="NMJ143" s="4"/>
      <c r="NMK143" s="4"/>
      <c r="NML143" s="4"/>
      <c r="NMM143" s="4"/>
      <c r="NMN143" s="4"/>
      <c r="NMO143" s="4"/>
      <c r="NMP143" s="4"/>
      <c r="NMQ143" s="4"/>
      <c r="NMR143" s="4"/>
      <c r="NMS143" s="4"/>
      <c r="NMT143" s="4"/>
      <c r="NMU143" s="4"/>
      <c r="NMV143" s="4"/>
      <c r="NMW143" s="4"/>
      <c r="NMX143" s="4"/>
      <c r="NMY143" s="4"/>
      <c r="NMZ143" s="4"/>
      <c r="NNA143" s="4"/>
      <c r="NNB143" s="4"/>
      <c r="NNC143" s="4"/>
      <c r="NND143" s="4"/>
      <c r="NNE143" s="4"/>
      <c r="NNF143" s="4"/>
      <c r="NNG143" s="4"/>
      <c r="NNH143" s="4"/>
      <c r="NNI143" s="4"/>
      <c r="NNJ143" s="4"/>
      <c r="NNK143" s="4"/>
      <c r="NNL143" s="4"/>
      <c r="NNM143" s="4"/>
      <c r="NNN143" s="4"/>
      <c r="NNO143" s="4"/>
      <c r="NNP143" s="4"/>
      <c r="NNQ143" s="4"/>
      <c r="NNR143" s="4"/>
      <c r="NNS143" s="4"/>
      <c r="NNT143" s="4"/>
      <c r="NNU143" s="4"/>
      <c r="NNV143" s="4"/>
      <c r="NNW143" s="4"/>
      <c r="NNX143" s="4"/>
      <c r="NNY143" s="4"/>
      <c r="NNZ143" s="4"/>
      <c r="NOA143" s="4"/>
      <c r="NOB143" s="4"/>
      <c r="NOC143" s="4"/>
      <c r="NOD143" s="4"/>
      <c r="NOE143" s="4"/>
      <c r="NOF143" s="4"/>
      <c r="NOG143" s="4"/>
      <c r="NOH143" s="4"/>
      <c r="NOI143" s="4"/>
      <c r="NOJ143" s="4"/>
      <c r="NOK143" s="4"/>
      <c r="NOL143" s="4"/>
      <c r="NOM143" s="4"/>
      <c r="NON143" s="4"/>
      <c r="NOO143" s="4"/>
      <c r="NOP143" s="4"/>
      <c r="NOQ143" s="4"/>
      <c r="NOR143" s="4"/>
      <c r="NOS143" s="4"/>
      <c r="NOT143" s="4"/>
      <c r="NOU143" s="4"/>
      <c r="NOV143" s="4"/>
      <c r="NOW143" s="4"/>
      <c r="NOX143" s="4"/>
      <c r="NOY143" s="4"/>
      <c r="NOZ143" s="4"/>
      <c r="NPA143" s="4"/>
      <c r="NPB143" s="4"/>
      <c r="NPC143" s="4"/>
      <c r="NPD143" s="4"/>
      <c r="NPE143" s="4"/>
      <c r="NPF143" s="4"/>
      <c r="NPG143" s="4"/>
      <c r="NPH143" s="4"/>
      <c r="NPI143" s="4"/>
      <c r="NPJ143" s="4"/>
      <c r="NPK143" s="4"/>
      <c r="NPL143" s="4"/>
      <c r="NPM143" s="4"/>
      <c r="NPN143" s="4"/>
      <c r="NPO143" s="4"/>
      <c r="NPP143" s="4"/>
      <c r="NPQ143" s="4"/>
      <c r="NPR143" s="4"/>
      <c r="NPS143" s="4"/>
      <c r="NPT143" s="4"/>
      <c r="NPU143" s="4"/>
      <c r="NPV143" s="4"/>
      <c r="NPW143" s="4"/>
      <c r="NPX143" s="4"/>
      <c r="NPY143" s="4"/>
      <c r="NPZ143" s="4"/>
      <c r="NQA143" s="4"/>
      <c r="NQB143" s="4"/>
      <c r="NQC143" s="4"/>
      <c r="NQD143" s="4"/>
      <c r="NQE143" s="4"/>
      <c r="NQF143" s="4"/>
      <c r="NQG143" s="4"/>
      <c r="NQH143" s="4"/>
      <c r="NQI143" s="4"/>
      <c r="NQJ143" s="4"/>
      <c r="NQK143" s="4"/>
      <c r="NQL143" s="4"/>
      <c r="NQM143" s="4"/>
      <c r="NQN143" s="4"/>
      <c r="NQO143" s="4"/>
      <c r="NQP143" s="4"/>
      <c r="NQQ143" s="4"/>
      <c r="NQR143" s="4"/>
      <c r="NQS143" s="4"/>
      <c r="NQT143" s="4"/>
      <c r="NQU143" s="4"/>
      <c r="NQV143" s="4"/>
      <c r="NQW143" s="4"/>
      <c r="NQX143" s="4"/>
      <c r="NQY143" s="4"/>
      <c r="NQZ143" s="4"/>
      <c r="NRA143" s="4"/>
      <c r="NRB143" s="4"/>
      <c r="NRC143" s="4"/>
      <c r="NRD143" s="4"/>
      <c r="NRE143" s="4"/>
      <c r="NRF143" s="4"/>
      <c r="NRG143" s="78"/>
      <c r="NRH143" s="78"/>
      <c r="NRI143" s="78"/>
      <c r="NRJ143" s="78"/>
      <c r="NRK143" s="78"/>
      <c r="NRL143" s="78"/>
      <c r="NRM143" s="4"/>
      <c r="NRN143" s="4"/>
      <c r="NRO143" s="4"/>
      <c r="NRP143" s="4"/>
      <c r="NRQ143" s="4"/>
      <c r="NRR143" s="4"/>
      <c r="NRS143" s="4"/>
      <c r="NRT143" s="4"/>
      <c r="NRU143" s="4"/>
      <c r="NRV143" s="4"/>
      <c r="NRW143" s="4"/>
      <c r="NRX143" s="4"/>
      <c r="NRY143" s="4"/>
      <c r="NRZ143" s="4"/>
      <c r="NSA143" s="4"/>
      <c r="NSB143" s="4"/>
      <c r="NSC143" s="4"/>
      <c r="NSD143" s="4"/>
      <c r="NSE143" s="4"/>
      <c r="NSF143" s="4"/>
      <c r="NSG143" s="4"/>
      <c r="NSH143" s="4"/>
      <c r="NSI143" s="4"/>
      <c r="NSJ143" s="4"/>
      <c r="NSK143" s="4"/>
      <c r="NSL143" s="4"/>
      <c r="NSM143" s="4"/>
      <c r="NSN143" s="4"/>
      <c r="NSO143" s="4"/>
      <c r="NSP143" s="4"/>
      <c r="NSQ143" s="4"/>
      <c r="NSR143" s="4"/>
      <c r="NSS143" s="4"/>
      <c r="NST143" s="4"/>
      <c r="NSU143" s="4"/>
      <c r="NSV143" s="4"/>
      <c r="NSW143" s="4"/>
      <c r="NSX143" s="4"/>
      <c r="NSY143" s="4"/>
      <c r="NSZ143" s="4"/>
      <c r="NTA143" s="4"/>
      <c r="NTB143" s="4"/>
      <c r="NTC143" s="4"/>
      <c r="NTD143" s="4"/>
      <c r="NTE143" s="4"/>
      <c r="NTF143" s="4"/>
      <c r="NTG143" s="4"/>
      <c r="NTH143" s="4"/>
      <c r="NTI143" s="4"/>
      <c r="NTJ143" s="4"/>
      <c r="NTK143" s="4"/>
      <c r="NTL143" s="4"/>
      <c r="NTM143" s="4"/>
      <c r="NTN143" s="4"/>
      <c r="NTO143" s="4"/>
      <c r="NTP143" s="4"/>
      <c r="NTQ143" s="4"/>
      <c r="NTR143" s="4"/>
      <c r="NTS143" s="4"/>
      <c r="NTT143" s="4"/>
      <c r="NTU143" s="4"/>
      <c r="NTV143" s="4"/>
      <c r="NTW143" s="4"/>
      <c r="NTX143" s="4"/>
      <c r="NTY143" s="4"/>
      <c r="NTZ143" s="4"/>
      <c r="NUA143" s="4"/>
      <c r="NUB143" s="4"/>
      <c r="NUC143" s="4"/>
      <c r="NUD143" s="4"/>
      <c r="NUE143" s="4"/>
      <c r="NUF143" s="4"/>
      <c r="NUG143" s="4"/>
      <c r="NUH143" s="4"/>
      <c r="NUI143" s="4"/>
      <c r="NUJ143" s="4"/>
      <c r="NUK143" s="4"/>
      <c r="NUL143" s="4"/>
      <c r="NUM143" s="4"/>
      <c r="NUN143" s="4"/>
      <c r="NUO143" s="4"/>
      <c r="NUP143" s="4"/>
      <c r="NUQ143" s="4"/>
      <c r="NUR143" s="4"/>
      <c r="NUS143" s="4"/>
      <c r="NUT143" s="4"/>
      <c r="NUU143" s="4"/>
      <c r="NUV143" s="4"/>
      <c r="NUW143" s="4"/>
      <c r="NUX143" s="4"/>
      <c r="NUY143" s="4"/>
      <c r="NUZ143" s="4"/>
      <c r="NVA143" s="4"/>
      <c r="NVB143" s="4"/>
      <c r="NVC143" s="4"/>
      <c r="NVD143" s="4"/>
      <c r="NVE143" s="4"/>
      <c r="NVF143" s="4"/>
      <c r="NVG143" s="4"/>
      <c r="NVH143" s="4"/>
      <c r="NVI143" s="4"/>
      <c r="NVJ143" s="4"/>
      <c r="NVK143" s="4"/>
      <c r="NVL143" s="4"/>
      <c r="NVM143" s="4"/>
      <c r="NVN143" s="4"/>
      <c r="NVO143" s="4"/>
      <c r="NVP143" s="4"/>
      <c r="NVQ143" s="4"/>
      <c r="NVR143" s="4"/>
      <c r="NVS143" s="4"/>
      <c r="NVT143" s="4"/>
      <c r="NVU143" s="4"/>
      <c r="NVV143" s="4"/>
      <c r="NVW143" s="4"/>
      <c r="NVX143" s="4"/>
      <c r="NVY143" s="4"/>
      <c r="NVZ143" s="4"/>
      <c r="NWA143" s="4"/>
      <c r="NWB143" s="4"/>
      <c r="NWC143" s="4"/>
      <c r="NWD143" s="4"/>
      <c r="NWE143" s="4"/>
      <c r="NWF143" s="4"/>
      <c r="NWG143" s="4"/>
      <c r="NWH143" s="4"/>
      <c r="NWI143" s="4"/>
      <c r="NWJ143" s="4"/>
      <c r="NWK143" s="4"/>
      <c r="NWL143" s="4"/>
      <c r="NWM143" s="4"/>
      <c r="NWN143" s="4"/>
      <c r="NWO143" s="4"/>
      <c r="NWP143" s="4"/>
      <c r="NWQ143" s="4"/>
      <c r="NWR143" s="4"/>
      <c r="NWS143" s="4"/>
      <c r="NWT143" s="4"/>
      <c r="NWU143" s="4"/>
      <c r="NWV143" s="4"/>
      <c r="NWW143" s="4"/>
      <c r="NWX143" s="4"/>
      <c r="NWY143" s="4"/>
      <c r="NWZ143" s="4"/>
      <c r="NXA143" s="4"/>
      <c r="NXB143" s="4"/>
      <c r="NXC143" s="4"/>
      <c r="NXD143" s="4"/>
      <c r="NXE143" s="4"/>
      <c r="NXF143" s="4"/>
      <c r="NXG143" s="4"/>
      <c r="NXH143" s="4"/>
      <c r="NXI143" s="4"/>
      <c r="NXJ143" s="4"/>
      <c r="NXK143" s="4"/>
      <c r="NXL143" s="4"/>
      <c r="NXM143" s="4"/>
      <c r="NXN143" s="4"/>
      <c r="NXO143" s="4"/>
      <c r="NXP143" s="4"/>
      <c r="NXQ143" s="4"/>
      <c r="NXR143" s="4"/>
      <c r="NXS143" s="4"/>
      <c r="NXT143" s="4"/>
      <c r="NXU143" s="4"/>
      <c r="NXV143" s="4"/>
      <c r="NXW143" s="4"/>
      <c r="NXX143" s="4"/>
      <c r="NXY143" s="4"/>
      <c r="NXZ143" s="4"/>
      <c r="NYA143" s="4"/>
      <c r="NYB143" s="4"/>
      <c r="NYC143" s="4"/>
      <c r="NYD143" s="4"/>
      <c r="NYE143" s="4"/>
      <c r="NYF143" s="4"/>
      <c r="NYG143" s="4"/>
      <c r="NYH143" s="4"/>
      <c r="NYI143" s="4"/>
      <c r="NYJ143" s="4"/>
      <c r="NYK143" s="4"/>
      <c r="NYL143" s="4"/>
      <c r="NYM143" s="4"/>
      <c r="NYN143" s="4"/>
      <c r="NYO143" s="4"/>
      <c r="NYP143" s="4"/>
      <c r="NYQ143" s="4"/>
      <c r="NYR143" s="4"/>
      <c r="NYS143" s="4"/>
      <c r="NYT143" s="4"/>
      <c r="NYU143" s="4"/>
      <c r="NYV143" s="4"/>
      <c r="NYW143" s="4"/>
      <c r="NYX143" s="4"/>
      <c r="NYY143" s="4"/>
      <c r="NYZ143" s="4"/>
      <c r="NZA143" s="4"/>
      <c r="NZB143" s="4"/>
      <c r="NZC143" s="4"/>
      <c r="NZD143" s="4"/>
      <c r="NZE143" s="4"/>
      <c r="NZF143" s="4"/>
      <c r="NZG143" s="4"/>
      <c r="NZH143" s="4"/>
      <c r="NZI143" s="4"/>
      <c r="NZJ143" s="4"/>
      <c r="NZK143" s="4"/>
      <c r="NZL143" s="4"/>
      <c r="NZM143" s="4"/>
      <c r="NZN143" s="4"/>
      <c r="NZO143" s="4"/>
      <c r="NZP143" s="4"/>
      <c r="NZQ143" s="4"/>
      <c r="NZR143" s="4"/>
      <c r="NZS143" s="4"/>
      <c r="NZT143" s="4"/>
      <c r="NZU143" s="4"/>
      <c r="NZV143" s="4"/>
      <c r="NZW143" s="4"/>
      <c r="NZX143" s="4"/>
      <c r="NZY143" s="4"/>
      <c r="NZZ143" s="4"/>
      <c r="OAA143" s="4"/>
      <c r="OAB143" s="4"/>
      <c r="OAC143" s="4"/>
      <c r="OAD143" s="4"/>
      <c r="OAE143" s="4"/>
      <c r="OAF143" s="4"/>
      <c r="OAG143" s="4"/>
      <c r="OAH143" s="4"/>
      <c r="OAI143" s="4"/>
      <c r="OAJ143" s="4"/>
      <c r="OAK143" s="4"/>
      <c r="OAL143" s="4"/>
      <c r="OAM143" s="4"/>
      <c r="OAN143" s="4"/>
      <c r="OAO143" s="4"/>
      <c r="OAP143" s="4"/>
      <c r="OAQ143" s="4"/>
      <c r="OAR143" s="4"/>
      <c r="OAS143" s="4"/>
      <c r="OAT143" s="4"/>
      <c r="OAU143" s="4"/>
      <c r="OAV143" s="4"/>
      <c r="OAW143" s="4"/>
      <c r="OAX143" s="4"/>
      <c r="OAY143" s="4"/>
      <c r="OAZ143" s="4"/>
      <c r="OBA143" s="4"/>
      <c r="OBB143" s="4"/>
      <c r="OBC143" s="78"/>
      <c r="OBD143" s="78"/>
      <c r="OBE143" s="78"/>
      <c r="OBF143" s="78"/>
      <c r="OBG143" s="78"/>
      <c r="OBH143" s="78"/>
      <c r="OBI143" s="4"/>
      <c r="OBJ143" s="4"/>
      <c r="OBK143" s="4"/>
      <c r="OBL143" s="4"/>
      <c r="OBM143" s="4"/>
      <c r="OBN143" s="4"/>
      <c r="OBO143" s="4"/>
      <c r="OBP143" s="4"/>
      <c r="OBQ143" s="4"/>
      <c r="OBR143" s="4"/>
      <c r="OBS143" s="4"/>
      <c r="OBT143" s="4"/>
      <c r="OBU143" s="4"/>
      <c r="OBV143" s="4"/>
      <c r="OBW143" s="4"/>
      <c r="OBX143" s="4"/>
      <c r="OBY143" s="4"/>
      <c r="OBZ143" s="4"/>
      <c r="OCA143" s="4"/>
      <c r="OCB143" s="4"/>
      <c r="OCC143" s="4"/>
      <c r="OCD143" s="4"/>
      <c r="OCE143" s="4"/>
      <c r="OCF143" s="4"/>
      <c r="OCG143" s="4"/>
      <c r="OCH143" s="4"/>
      <c r="OCI143" s="4"/>
      <c r="OCJ143" s="4"/>
      <c r="OCK143" s="4"/>
      <c r="OCL143" s="4"/>
      <c r="OCM143" s="4"/>
      <c r="OCN143" s="4"/>
      <c r="OCO143" s="4"/>
      <c r="OCP143" s="4"/>
      <c r="OCQ143" s="4"/>
      <c r="OCR143" s="4"/>
      <c r="OCS143" s="4"/>
      <c r="OCT143" s="4"/>
      <c r="OCU143" s="4"/>
      <c r="OCV143" s="4"/>
      <c r="OCW143" s="4"/>
      <c r="OCX143" s="4"/>
      <c r="OCY143" s="4"/>
      <c r="OCZ143" s="4"/>
      <c r="ODA143" s="4"/>
      <c r="ODB143" s="4"/>
      <c r="ODC143" s="4"/>
      <c r="ODD143" s="4"/>
      <c r="ODE143" s="4"/>
      <c r="ODF143" s="4"/>
      <c r="ODG143" s="4"/>
      <c r="ODH143" s="4"/>
      <c r="ODI143" s="4"/>
      <c r="ODJ143" s="4"/>
      <c r="ODK143" s="4"/>
      <c r="ODL143" s="4"/>
      <c r="ODM143" s="4"/>
      <c r="ODN143" s="4"/>
      <c r="ODO143" s="4"/>
      <c r="ODP143" s="4"/>
      <c r="ODQ143" s="4"/>
      <c r="ODR143" s="4"/>
      <c r="ODS143" s="4"/>
      <c r="ODT143" s="4"/>
      <c r="ODU143" s="4"/>
      <c r="ODV143" s="4"/>
      <c r="ODW143" s="4"/>
      <c r="ODX143" s="4"/>
      <c r="ODY143" s="4"/>
      <c r="ODZ143" s="4"/>
      <c r="OEA143" s="4"/>
      <c r="OEB143" s="4"/>
      <c r="OEC143" s="4"/>
      <c r="OED143" s="4"/>
      <c r="OEE143" s="4"/>
      <c r="OEF143" s="4"/>
      <c r="OEG143" s="4"/>
      <c r="OEH143" s="4"/>
      <c r="OEI143" s="4"/>
      <c r="OEJ143" s="4"/>
      <c r="OEK143" s="4"/>
      <c r="OEL143" s="4"/>
      <c r="OEM143" s="4"/>
      <c r="OEN143" s="4"/>
      <c r="OEO143" s="4"/>
      <c r="OEP143" s="4"/>
      <c r="OEQ143" s="4"/>
      <c r="OER143" s="4"/>
      <c r="OES143" s="4"/>
      <c r="OET143" s="4"/>
      <c r="OEU143" s="4"/>
      <c r="OEV143" s="4"/>
      <c r="OEW143" s="4"/>
      <c r="OEX143" s="4"/>
      <c r="OEY143" s="4"/>
      <c r="OEZ143" s="4"/>
      <c r="OFA143" s="4"/>
      <c r="OFB143" s="4"/>
      <c r="OFC143" s="4"/>
      <c r="OFD143" s="4"/>
      <c r="OFE143" s="4"/>
      <c r="OFF143" s="4"/>
      <c r="OFG143" s="4"/>
      <c r="OFH143" s="4"/>
      <c r="OFI143" s="4"/>
      <c r="OFJ143" s="4"/>
      <c r="OFK143" s="4"/>
      <c r="OFL143" s="4"/>
      <c r="OFM143" s="4"/>
      <c r="OFN143" s="4"/>
      <c r="OFO143" s="4"/>
      <c r="OFP143" s="4"/>
      <c r="OFQ143" s="4"/>
      <c r="OFR143" s="4"/>
      <c r="OFS143" s="4"/>
      <c r="OFT143" s="4"/>
      <c r="OFU143" s="4"/>
      <c r="OFV143" s="4"/>
      <c r="OFW143" s="4"/>
      <c r="OFX143" s="4"/>
      <c r="OFY143" s="4"/>
      <c r="OFZ143" s="4"/>
      <c r="OGA143" s="4"/>
      <c r="OGB143" s="4"/>
      <c r="OGC143" s="4"/>
      <c r="OGD143" s="4"/>
      <c r="OGE143" s="4"/>
      <c r="OGF143" s="4"/>
      <c r="OGG143" s="4"/>
      <c r="OGH143" s="4"/>
      <c r="OGI143" s="4"/>
      <c r="OGJ143" s="4"/>
      <c r="OGK143" s="4"/>
      <c r="OGL143" s="4"/>
      <c r="OGM143" s="4"/>
      <c r="OGN143" s="4"/>
      <c r="OGO143" s="4"/>
      <c r="OGP143" s="4"/>
      <c r="OGQ143" s="4"/>
      <c r="OGR143" s="4"/>
      <c r="OGS143" s="4"/>
      <c r="OGT143" s="4"/>
      <c r="OGU143" s="4"/>
      <c r="OGV143" s="4"/>
      <c r="OGW143" s="4"/>
      <c r="OGX143" s="4"/>
      <c r="OGY143" s="4"/>
      <c r="OGZ143" s="4"/>
      <c r="OHA143" s="4"/>
      <c r="OHB143" s="4"/>
      <c r="OHC143" s="4"/>
      <c r="OHD143" s="4"/>
      <c r="OHE143" s="4"/>
      <c r="OHF143" s="4"/>
      <c r="OHG143" s="4"/>
      <c r="OHH143" s="4"/>
      <c r="OHI143" s="4"/>
      <c r="OHJ143" s="4"/>
      <c r="OHK143" s="4"/>
      <c r="OHL143" s="4"/>
      <c r="OHM143" s="4"/>
      <c r="OHN143" s="4"/>
      <c r="OHO143" s="4"/>
      <c r="OHP143" s="4"/>
      <c r="OHQ143" s="4"/>
      <c r="OHR143" s="4"/>
      <c r="OHS143" s="4"/>
      <c r="OHT143" s="4"/>
      <c r="OHU143" s="4"/>
      <c r="OHV143" s="4"/>
      <c r="OHW143" s="4"/>
      <c r="OHX143" s="4"/>
      <c r="OHY143" s="4"/>
      <c r="OHZ143" s="4"/>
      <c r="OIA143" s="4"/>
      <c r="OIB143" s="4"/>
      <c r="OIC143" s="4"/>
      <c r="OID143" s="4"/>
      <c r="OIE143" s="4"/>
      <c r="OIF143" s="4"/>
      <c r="OIG143" s="4"/>
      <c r="OIH143" s="4"/>
      <c r="OII143" s="4"/>
      <c r="OIJ143" s="4"/>
      <c r="OIK143" s="4"/>
      <c r="OIL143" s="4"/>
      <c r="OIM143" s="4"/>
      <c r="OIN143" s="4"/>
      <c r="OIO143" s="4"/>
      <c r="OIP143" s="4"/>
      <c r="OIQ143" s="4"/>
      <c r="OIR143" s="4"/>
      <c r="OIS143" s="4"/>
      <c r="OIT143" s="4"/>
      <c r="OIU143" s="4"/>
      <c r="OIV143" s="4"/>
      <c r="OIW143" s="4"/>
      <c r="OIX143" s="4"/>
      <c r="OIY143" s="4"/>
      <c r="OIZ143" s="4"/>
      <c r="OJA143" s="4"/>
      <c r="OJB143" s="4"/>
      <c r="OJC143" s="4"/>
      <c r="OJD143" s="4"/>
      <c r="OJE143" s="4"/>
      <c r="OJF143" s="4"/>
      <c r="OJG143" s="4"/>
      <c r="OJH143" s="4"/>
      <c r="OJI143" s="4"/>
      <c r="OJJ143" s="4"/>
      <c r="OJK143" s="4"/>
      <c r="OJL143" s="4"/>
      <c r="OJM143" s="4"/>
      <c r="OJN143" s="4"/>
      <c r="OJO143" s="4"/>
      <c r="OJP143" s="4"/>
      <c r="OJQ143" s="4"/>
      <c r="OJR143" s="4"/>
      <c r="OJS143" s="4"/>
      <c r="OJT143" s="4"/>
      <c r="OJU143" s="4"/>
      <c r="OJV143" s="4"/>
      <c r="OJW143" s="4"/>
      <c r="OJX143" s="4"/>
      <c r="OJY143" s="4"/>
      <c r="OJZ143" s="4"/>
      <c r="OKA143" s="4"/>
      <c r="OKB143" s="4"/>
      <c r="OKC143" s="4"/>
      <c r="OKD143" s="4"/>
      <c r="OKE143" s="4"/>
      <c r="OKF143" s="4"/>
      <c r="OKG143" s="4"/>
      <c r="OKH143" s="4"/>
      <c r="OKI143" s="4"/>
      <c r="OKJ143" s="4"/>
      <c r="OKK143" s="4"/>
      <c r="OKL143" s="4"/>
      <c r="OKM143" s="4"/>
      <c r="OKN143" s="4"/>
      <c r="OKO143" s="4"/>
      <c r="OKP143" s="4"/>
      <c r="OKQ143" s="4"/>
      <c r="OKR143" s="4"/>
      <c r="OKS143" s="4"/>
      <c r="OKT143" s="4"/>
      <c r="OKU143" s="4"/>
      <c r="OKV143" s="4"/>
      <c r="OKW143" s="4"/>
      <c r="OKX143" s="4"/>
      <c r="OKY143" s="78"/>
      <c r="OKZ143" s="78"/>
      <c r="OLA143" s="78"/>
      <c r="OLB143" s="78"/>
      <c r="OLC143" s="78"/>
      <c r="OLD143" s="78"/>
      <c r="OLE143" s="4"/>
      <c r="OLF143" s="4"/>
      <c r="OLG143" s="4"/>
      <c r="OLH143" s="4"/>
      <c r="OLI143" s="4"/>
      <c r="OLJ143" s="4"/>
      <c r="OLK143" s="4"/>
      <c r="OLL143" s="4"/>
      <c r="OLM143" s="4"/>
      <c r="OLN143" s="4"/>
      <c r="OLO143" s="4"/>
      <c r="OLP143" s="4"/>
      <c r="OLQ143" s="4"/>
      <c r="OLR143" s="4"/>
      <c r="OLS143" s="4"/>
      <c r="OLT143" s="4"/>
      <c r="OLU143" s="4"/>
      <c r="OLV143" s="4"/>
      <c r="OLW143" s="4"/>
      <c r="OLX143" s="4"/>
      <c r="OLY143" s="4"/>
      <c r="OLZ143" s="4"/>
      <c r="OMA143" s="4"/>
      <c r="OMB143" s="4"/>
      <c r="OMC143" s="4"/>
      <c r="OMD143" s="4"/>
      <c r="OME143" s="4"/>
      <c r="OMF143" s="4"/>
      <c r="OMG143" s="4"/>
      <c r="OMH143" s="4"/>
      <c r="OMI143" s="4"/>
      <c r="OMJ143" s="4"/>
      <c r="OMK143" s="4"/>
      <c r="OML143" s="4"/>
      <c r="OMM143" s="4"/>
      <c r="OMN143" s="4"/>
      <c r="OMO143" s="4"/>
      <c r="OMP143" s="4"/>
      <c r="OMQ143" s="4"/>
      <c r="OMR143" s="4"/>
      <c r="OMS143" s="4"/>
      <c r="OMT143" s="4"/>
      <c r="OMU143" s="4"/>
      <c r="OMV143" s="4"/>
      <c r="OMW143" s="4"/>
      <c r="OMX143" s="4"/>
      <c r="OMY143" s="4"/>
      <c r="OMZ143" s="4"/>
      <c r="ONA143" s="4"/>
      <c r="ONB143" s="4"/>
      <c r="ONC143" s="4"/>
      <c r="OND143" s="4"/>
      <c r="ONE143" s="4"/>
      <c r="ONF143" s="4"/>
      <c r="ONG143" s="4"/>
      <c r="ONH143" s="4"/>
      <c r="ONI143" s="4"/>
      <c r="ONJ143" s="4"/>
      <c r="ONK143" s="4"/>
      <c r="ONL143" s="4"/>
      <c r="ONM143" s="4"/>
      <c r="ONN143" s="4"/>
      <c r="ONO143" s="4"/>
      <c r="ONP143" s="4"/>
      <c r="ONQ143" s="4"/>
      <c r="ONR143" s="4"/>
      <c r="ONS143" s="4"/>
      <c r="ONT143" s="4"/>
      <c r="ONU143" s="4"/>
      <c r="ONV143" s="4"/>
      <c r="ONW143" s="4"/>
      <c r="ONX143" s="4"/>
      <c r="ONY143" s="4"/>
      <c r="ONZ143" s="4"/>
      <c r="OOA143" s="4"/>
      <c r="OOB143" s="4"/>
      <c r="OOC143" s="4"/>
      <c r="OOD143" s="4"/>
      <c r="OOE143" s="4"/>
      <c r="OOF143" s="4"/>
      <c r="OOG143" s="4"/>
      <c r="OOH143" s="4"/>
      <c r="OOI143" s="4"/>
      <c r="OOJ143" s="4"/>
      <c r="OOK143" s="4"/>
      <c r="OOL143" s="4"/>
      <c r="OOM143" s="4"/>
      <c r="OON143" s="4"/>
      <c r="OOO143" s="4"/>
      <c r="OOP143" s="4"/>
      <c r="OOQ143" s="4"/>
      <c r="OOR143" s="4"/>
      <c r="OOS143" s="4"/>
      <c r="OOT143" s="4"/>
      <c r="OOU143" s="4"/>
      <c r="OOV143" s="4"/>
      <c r="OOW143" s="4"/>
      <c r="OOX143" s="4"/>
      <c r="OOY143" s="4"/>
      <c r="OOZ143" s="4"/>
      <c r="OPA143" s="4"/>
      <c r="OPB143" s="4"/>
      <c r="OPC143" s="4"/>
      <c r="OPD143" s="4"/>
      <c r="OPE143" s="4"/>
      <c r="OPF143" s="4"/>
      <c r="OPG143" s="4"/>
      <c r="OPH143" s="4"/>
      <c r="OPI143" s="4"/>
      <c r="OPJ143" s="4"/>
      <c r="OPK143" s="4"/>
      <c r="OPL143" s="4"/>
      <c r="OPM143" s="4"/>
      <c r="OPN143" s="4"/>
      <c r="OPO143" s="4"/>
      <c r="OPP143" s="4"/>
      <c r="OPQ143" s="4"/>
      <c r="OPR143" s="4"/>
      <c r="OPS143" s="4"/>
      <c r="OPT143" s="4"/>
      <c r="OPU143" s="4"/>
      <c r="OPV143" s="4"/>
      <c r="OPW143" s="4"/>
      <c r="OPX143" s="4"/>
      <c r="OPY143" s="4"/>
      <c r="OPZ143" s="4"/>
      <c r="OQA143" s="4"/>
      <c r="OQB143" s="4"/>
      <c r="OQC143" s="4"/>
      <c r="OQD143" s="4"/>
      <c r="OQE143" s="4"/>
      <c r="OQF143" s="4"/>
      <c r="OQG143" s="4"/>
      <c r="OQH143" s="4"/>
      <c r="OQI143" s="4"/>
      <c r="OQJ143" s="4"/>
      <c r="OQK143" s="4"/>
      <c r="OQL143" s="4"/>
      <c r="OQM143" s="4"/>
      <c r="OQN143" s="4"/>
      <c r="OQO143" s="4"/>
      <c r="OQP143" s="4"/>
      <c r="OQQ143" s="4"/>
      <c r="OQR143" s="4"/>
      <c r="OQS143" s="4"/>
      <c r="OQT143" s="4"/>
      <c r="OQU143" s="4"/>
      <c r="OQV143" s="4"/>
      <c r="OQW143" s="4"/>
      <c r="OQX143" s="4"/>
      <c r="OQY143" s="4"/>
      <c r="OQZ143" s="4"/>
      <c r="ORA143" s="4"/>
      <c r="ORB143" s="4"/>
      <c r="ORC143" s="4"/>
      <c r="ORD143" s="4"/>
      <c r="ORE143" s="4"/>
      <c r="ORF143" s="4"/>
      <c r="ORG143" s="4"/>
      <c r="ORH143" s="4"/>
      <c r="ORI143" s="4"/>
      <c r="ORJ143" s="4"/>
      <c r="ORK143" s="4"/>
      <c r="ORL143" s="4"/>
      <c r="ORM143" s="4"/>
      <c r="ORN143" s="4"/>
      <c r="ORO143" s="4"/>
      <c r="ORP143" s="4"/>
      <c r="ORQ143" s="4"/>
      <c r="ORR143" s="4"/>
      <c r="ORS143" s="4"/>
      <c r="ORT143" s="4"/>
      <c r="ORU143" s="4"/>
      <c r="ORV143" s="4"/>
      <c r="ORW143" s="4"/>
      <c r="ORX143" s="4"/>
      <c r="ORY143" s="4"/>
      <c r="ORZ143" s="4"/>
      <c r="OSA143" s="4"/>
      <c r="OSB143" s="4"/>
      <c r="OSC143" s="4"/>
      <c r="OSD143" s="4"/>
      <c r="OSE143" s="4"/>
      <c r="OSF143" s="4"/>
      <c r="OSG143" s="4"/>
      <c r="OSH143" s="4"/>
      <c r="OSI143" s="4"/>
      <c r="OSJ143" s="4"/>
      <c r="OSK143" s="4"/>
      <c r="OSL143" s="4"/>
      <c r="OSM143" s="4"/>
      <c r="OSN143" s="4"/>
      <c r="OSO143" s="4"/>
      <c r="OSP143" s="4"/>
      <c r="OSQ143" s="4"/>
      <c r="OSR143" s="4"/>
      <c r="OSS143" s="4"/>
      <c r="OST143" s="4"/>
      <c r="OSU143" s="4"/>
      <c r="OSV143" s="4"/>
      <c r="OSW143" s="4"/>
      <c r="OSX143" s="4"/>
      <c r="OSY143" s="4"/>
      <c r="OSZ143" s="4"/>
      <c r="OTA143" s="4"/>
      <c r="OTB143" s="4"/>
      <c r="OTC143" s="4"/>
      <c r="OTD143" s="4"/>
      <c r="OTE143" s="4"/>
      <c r="OTF143" s="4"/>
      <c r="OTG143" s="4"/>
      <c r="OTH143" s="4"/>
      <c r="OTI143" s="4"/>
      <c r="OTJ143" s="4"/>
      <c r="OTK143" s="4"/>
      <c r="OTL143" s="4"/>
      <c r="OTM143" s="4"/>
      <c r="OTN143" s="4"/>
      <c r="OTO143" s="4"/>
      <c r="OTP143" s="4"/>
      <c r="OTQ143" s="4"/>
      <c r="OTR143" s="4"/>
      <c r="OTS143" s="4"/>
      <c r="OTT143" s="4"/>
      <c r="OTU143" s="4"/>
      <c r="OTV143" s="4"/>
      <c r="OTW143" s="4"/>
      <c r="OTX143" s="4"/>
      <c r="OTY143" s="4"/>
      <c r="OTZ143" s="4"/>
      <c r="OUA143" s="4"/>
      <c r="OUB143" s="4"/>
      <c r="OUC143" s="4"/>
      <c r="OUD143" s="4"/>
      <c r="OUE143" s="4"/>
      <c r="OUF143" s="4"/>
      <c r="OUG143" s="4"/>
      <c r="OUH143" s="4"/>
      <c r="OUI143" s="4"/>
      <c r="OUJ143" s="4"/>
      <c r="OUK143" s="4"/>
      <c r="OUL143" s="4"/>
      <c r="OUM143" s="4"/>
      <c r="OUN143" s="4"/>
      <c r="OUO143" s="4"/>
      <c r="OUP143" s="4"/>
      <c r="OUQ143" s="4"/>
      <c r="OUR143" s="4"/>
      <c r="OUS143" s="4"/>
      <c r="OUT143" s="4"/>
      <c r="OUU143" s="78"/>
      <c r="OUV143" s="78"/>
      <c r="OUW143" s="78"/>
      <c r="OUX143" s="78"/>
      <c r="OUY143" s="78"/>
      <c r="OUZ143" s="78"/>
      <c r="OVA143" s="4"/>
      <c r="OVB143" s="4"/>
      <c r="OVC143" s="4"/>
      <c r="OVD143" s="4"/>
      <c r="OVE143" s="4"/>
      <c r="OVF143" s="4"/>
      <c r="OVG143" s="4"/>
      <c r="OVH143" s="4"/>
      <c r="OVI143" s="4"/>
      <c r="OVJ143" s="4"/>
      <c r="OVK143" s="4"/>
      <c r="OVL143" s="4"/>
      <c r="OVM143" s="4"/>
      <c r="OVN143" s="4"/>
      <c r="OVO143" s="4"/>
      <c r="OVP143" s="4"/>
      <c r="OVQ143" s="4"/>
      <c r="OVR143" s="4"/>
      <c r="OVS143" s="4"/>
      <c r="OVT143" s="4"/>
      <c r="OVU143" s="4"/>
      <c r="OVV143" s="4"/>
      <c r="OVW143" s="4"/>
      <c r="OVX143" s="4"/>
      <c r="OVY143" s="4"/>
      <c r="OVZ143" s="4"/>
      <c r="OWA143" s="4"/>
      <c r="OWB143" s="4"/>
      <c r="OWC143" s="4"/>
      <c r="OWD143" s="4"/>
      <c r="OWE143" s="4"/>
      <c r="OWF143" s="4"/>
      <c r="OWG143" s="4"/>
      <c r="OWH143" s="4"/>
      <c r="OWI143" s="4"/>
      <c r="OWJ143" s="4"/>
      <c r="OWK143" s="4"/>
      <c r="OWL143" s="4"/>
      <c r="OWM143" s="4"/>
      <c r="OWN143" s="4"/>
      <c r="OWO143" s="4"/>
      <c r="OWP143" s="4"/>
      <c r="OWQ143" s="4"/>
      <c r="OWR143" s="4"/>
      <c r="OWS143" s="4"/>
      <c r="OWT143" s="4"/>
      <c r="OWU143" s="4"/>
      <c r="OWV143" s="4"/>
      <c r="OWW143" s="4"/>
      <c r="OWX143" s="4"/>
      <c r="OWY143" s="4"/>
      <c r="OWZ143" s="4"/>
      <c r="OXA143" s="4"/>
      <c r="OXB143" s="4"/>
      <c r="OXC143" s="4"/>
      <c r="OXD143" s="4"/>
      <c r="OXE143" s="4"/>
      <c r="OXF143" s="4"/>
      <c r="OXG143" s="4"/>
      <c r="OXH143" s="4"/>
      <c r="OXI143" s="4"/>
      <c r="OXJ143" s="4"/>
      <c r="OXK143" s="4"/>
      <c r="OXL143" s="4"/>
      <c r="OXM143" s="4"/>
      <c r="OXN143" s="4"/>
      <c r="OXO143" s="4"/>
      <c r="OXP143" s="4"/>
      <c r="OXQ143" s="4"/>
      <c r="OXR143" s="4"/>
      <c r="OXS143" s="4"/>
      <c r="OXT143" s="4"/>
      <c r="OXU143" s="4"/>
      <c r="OXV143" s="4"/>
      <c r="OXW143" s="4"/>
      <c r="OXX143" s="4"/>
      <c r="OXY143" s="4"/>
      <c r="OXZ143" s="4"/>
      <c r="OYA143" s="4"/>
      <c r="OYB143" s="4"/>
      <c r="OYC143" s="4"/>
      <c r="OYD143" s="4"/>
      <c r="OYE143" s="4"/>
      <c r="OYF143" s="4"/>
      <c r="OYG143" s="4"/>
      <c r="OYH143" s="4"/>
      <c r="OYI143" s="4"/>
      <c r="OYJ143" s="4"/>
      <c r="OYK143" s="4"/>
      <c r="OYL143" s="4"/>
      <c r="OYM143" s="4"/>
      <c r="OYN143" s="4"/>
      <c r="OYO143" s="4"/>
      <c r="OYP143" s="4"/>
      <c r="OYQ143" s="4"/>
      <c r="OYR143" s="4"/>
      <c r="OYS143" s="4"/>
      <c r="OYT143" s="4"/>
      <c r="OYU143" s="4"/>
      <c r="OYV143" s="4"/>
      <c r="OYW143" s="4"/>
      <c r="OYX143" s="4"/>
      <c r="OYY143" s="4"/>
      <c r="OYZ143" s="4"/>
      <c r="OZA143" s="4"/>
      <c r="OZB143" s="4"/>
      <c r="OZC143" s="4"/>
      <c r="OZD143" s="4"/>
      <c r="OZE143" s="4"/>
      <c r="OZF143" s="4"/>
      <c r="OZG143" s="4"/>
      <c r="OZH143" s="4"/>
      <c r="OZI143" s="4"/>
      <c r="OZJ143" s="4"/>
      <c r="OZK143" s="4"/>
      <c r="OZL143" s="4"/>
      <c r="OZM143" s="4"/>
      <c r="OZN143" s="4"/>
      <c r="OZO143" s="4"/>
      <c r="OZP143" s="4"/>
      <c r="OZQ143" s="4"/>
      <c r="OZR143" s="4"/>
      <c r="OZS143" s="4"/>
      <c r="OZT143" s="4"/>
      <c r="OZU143" s="4"/>
      <c r="OZV143" s="4"/>
      <c r="OZW143" s="4"/>
      <c r="OZX143" s="4"/>
      <c r="OZY143" s="4"/>
      <c r="OZZ143" s="4"/>
      <c r="PAA143" s="4"/>
      <c r="PAB143" s="4"/>
      <c r="PAC143" s="4"/>
      <c r="PAD143" s="4"/>
      <c r="PAE143" s="4"/>
      <c r="PAF143" s="4"/>
      <c r="PAG143" s="4"/>
      <c r="PAH143" s="4"/>
      <c r="PAI143" s="4"/>
      <c r="PAJ143" s="4"/>
      <c r="PAK143" s="4"/>
      <c r="PAL143" s="4"/>
      <c r="PAM143" s="4"/>
      <c r="PAN143" s="4"/>
      <c r="PAO143" s="4"/>
      <c r="PAP143" s="4"/>
      <c r="PAQ143" s="4"/>
      <c r="PAR143" s="4"/>
      <c r="PAS143" s="4"/>
      <c r="PAT143" s="4"/>
      <c r="PAU143" s="4"/>
      <c r="PAV143" s="4"/>
      <c r="PAW143" s="4"/>
      <c r="PAX143" s="4"/>
      <c r="PAY143" s="4"/>
      <c r="PAZ143" s="4"/>
      <c r="PBA143" s="4"/>
      <c r="PBB143" s="4"/>
      <c r="PBC143" s="4"/>
      <c r="PBD143" s="4"/>
      <c r="PBE143" s="4"/>
      <c r="PBF143" s="4"/>
      <c r="PBG143" s="4"/>
      <c r="PBH143" s="4"/>
      <c r="PBI143" s="4"/>
      <c r="PBJ143" s="4"/>
      <c r="PBK143" s="4"/>
      <c r="PBL143" s="4"/>
      <c r="PBM143" s="4"/>
      <c r="PBN143" s="4"/>
      <c r="PBO143" s="4"/>
      <c r="PBP143" s="4"/>
      <c r="PBQ143" s="4"/>
      <c r="PBR143" s="4"/>
      <c r="PBS143" s="4"/>
      <c r="PBT143" s="4"/>
      <c r="PBU143" s="4"/>
      <c r="PBV143" s="4"/>
      <c r="PBW143" s="4"/>
      <c r="PBX143" s="4"/>
      <c r="PBY143" s="4"/>
      <c r="PBZ143" s="4"/>
      <c r="PCA143" s="4"/>
      <c r="PCB143" s="4"/>
      <c r="PCC143" s="4"/>
      <c r="PCD143" s="4"/>
      <c r="PCE143" s="4"/>
      <c r="PCF143" s="4"/>
      <c r="PCG143" s="4"/>
      <c r="PCH143" s="4"/>
      <c r="PCI143" s="4"/>
      <c r="PCJ143" s="4"/>
      <c r="PCK143" s="4"/>
      <c r="PCL143" s="4"/>
      <c r="PCM143" s="4"/>
      <c r="PCN143" s="4"/>
      <c r="PCO143" s="4"/>
      <c r="PCP143" s="4"/>
      <c r="PCQ143" s="4"/>
      <c r="PCR143" s="4"/>
      <c r="PCS143" s="4"/>
      <c r="PCT143" s="4"/>
      <c r="PCU143" s="4"/>
      <c r="PCV143" s="4"/>
      <c r="PCW143" s="4"/>
      <c r="PCX143" s="4"/>
      <c r="PCY143" s="4"/>
      <c r="PCZ143" s="4"/>
      <c r="PDA143" s="4"/>
      <c r="PDB143" s="4"/>
      <c r="PDC143" s="4"/>
      <c r="PDD143" s="4"/>
      <c r="PDE143" s="4"/>
      <c r="PDF143" s="4"/>
      <c r="PDG143" s="4"/>
      <c r="PDH143" s="4"/>
      <c r="PDI143" s="4"/>
      <c r="PDJ143" s="4"/>
      <c r="PDK143" s="4"/>
      <c r="PDL143" s="4"/>
      <c r="PDM143" s="4"/>
      <c r="PDN143" s="4"/>
      <c r="PDO143" s="4"/>
      <c r="PDP143" s="4"/>
      <c r="PDQ143" s="4"/>
      <c r="PDR143" s="4"/>
      <c r="PDS143" s="4"/>
      <c r="PDT143" s="4"/>
      <c r="PDU143" s="4"/>
      <c r="PDV143" s="4"/>
      <c r="PDW143" s="4"/>
      <c r="PDX143" s="4"/>
      <c r="PDY143" s="4"/>
      <c r="PDZ143" s="4"/>
      <c r="PEA143" s="4"/>
      <c r="PEB143" s="4"/>
      <c r="PEC143" s="4"/>
      <c r="PED143" s="4"/>
      <c r="PEE143" s="4"/>
      <c r="PEF143" s="4"/>
      <c r="PEG143" s="4"/>
      <c r="PEH143" s="4"/>
      <c r="PEI143" s="4"/>
      <c r="PEJ143" s="4"/>
      <c r="PEK143" s="4"/>
      <c r="PEL143" s="4"/>
      <c r="PEM143" s="4"/>
      <c r="PEN143" s="4"/>
      <c r="PEO143" s="4"/>
      <c r="PEP143" s="4"/>
      <c r="PEQ143" s="78"/>
      <c r="PER143" s="78"/>
      <c r="PES143" s="78"/>
      <c r="PET143" s="78"/>
      <c r="PEU143" s="78"/>
      <c r="PEV143" s="78"/>
      <c r="PEW143" s="4"/>
      <c r="PEX143" s="4"/>
      <c r="PEY143" s="4"/>
      <c r="PEZ143" s="4"/>
      <c r="PFA143" s="4"/>
      <c r="PFB143" s="4"/>
      <c r="PFC143" s="4"/>
      <c r="PFD143" s="4"/>
      <c r="PFE143" s="4"/>
      <c r="PFF143" s="4"/>
      <c r="PFG143" s="4"/>
      <c r="PFH143" s="4"/>
      <c r="PFI143" s="4"/>
      <c r="PFJ143" s="4"/>
      <c r="PFK143" s="4"/>
      <c r="PFL143" s="4"/>
      <c r="PFM143" s="4"/>
      <c r="PFN143" s="4"/>
      <c r="PFO143" s="4"/>
      <c r="PFP143" s="4"/>
      <c r="PFQ143" s="4"/>
      <c r="PFR143" s="4"/>
      <c r="PFS143" s="4"/>
      <c r="PFT143" s="4"/>
      <c r="PFU143" s="4"/>
      <c r="PFV143" s="4"/>
      <c r="PFW143" s="4"/>
      <c r="PFX143" s="4"/>
      <c r="PFY143" s="4"/>
      <c r="PFZ143" s="4"/>
      <c r="PGA143" s="4"/>
      <c r="PGB143" s="4"/>
      <c r="PGC143" s="4"/>
      <c r="PGD143" s="4"/>
      <c r="PGE143" s="4"/>
      <c r="PGF143" s="4"/>
      <c r="PGG143" s="4"/>
      <c r="PGH143" s="4"/>
      <c r="PGI143" s="4"/>
      <c r="PGJ143" s="4"/>
      <c r="PGK143" s="4"/>
      <c r="PGL143" s="4"/>
      <c r="PGM143" s="4"/>
      <c r="PGN143" s="4"/>
      <c r="PGO143" s="4"/>
      <c r="PGP143" s="4"/>
      <c r="PGQ143" s="4"/>
      <c r="PGR143" s="4"/>
      <c r="PGS143" s="4"/>
      <c r="PGT143" s="4"/>
      <c r="PGU143" s="4"/>
      <c r="PGV143" s="4"/>
      <c r="PGW143" s="4"/>
      <c r="PGX143" s="4"/>
      <c r="PGY143" s="4"/>
      <c r="PGZ143" s="4"/>
      <c r="PHA143" s="4"/>
      <c r="PHB143" s="4"/>
      <c r="PHC143" s="4"/>
      <c r="PHD143" s="4"/>
      <c r="PHE143" s="4"/>
      <c r="PHF143" s="4"/>
      <c r="PHG143" s="4"/>
      <c r="PHH143" s="4"/>
      <c r="PHI143" s="4"/>
      <c r="PHJ143" s="4"/>
      <c r="PHK143" s="4"/>
      <c r="PHL143" s="4"/>
      <c r="PHM143" s="4"/>
      <c r="PHN143" s="4"/>
      <c r="PHO143" s="4"/>
      <c r="PHP143" s="4"/>
      <c r="PHQ143" s="4"/>
      <c r="PHR143" s="4"/>
      <c r="PHS143" s="4"/>
      <c r="PHT143" s="4"/>
      <c r="PHU143" s="4"/>
      <c r="PHV143" s="4"/>
      <c r="PHW143" s="4"/>
      <c r="PHX143" s="4"/>
      <c r="PHY143" s="4"/>
      <c r="PHZ143" s="4"/>
      <c r="PIA143" s="4"/>
      <c r="PIB143" s="4"/>
      <c r="PIC143" s="4"/>
      <c r="PID143" s="4"/>
      <c r="PIE143" s="4"/>
      <c r="PIF143" s="4"/>
      <c r="PIG143" s="4"/>
      <c r="PIH143" s="4"/>
      <c r="PII143" s="4"/>
      <c r="PIJ143" s="4"/>
      <c r="PIK143" s="4"/>
      <c r="PIL143" s="4"/>
      <c r="PIM143" s="4"/>
      <c r="PIN143" s="4"/>
      <c r="PIO143" s="4"/>
      <c r="PIP143" s="4"/>
      <c r="PIQ143" s="4"/>
      <c r="PIR143" s="4"/>
      <c r="PIS143" s="4"/>
      <c r="PIT143" s="4"/>
      <c r="PIU143" s="4"/>
      <c r="PIV143" s="4"/>
      <c r="PIW143" s="4"/>
      <c r="PIX143" s="4"/>
      <c r="PIY143" s="4"/>
      <c r="PIZ143" s="4"/>
      <c r="PJA143" s="4"/>
      <c r="PJB143" s="4"/>
      <c r="PJC143" s="4"/>
      <c r="PJD143" s="4"/>
      <c r="PJE143" s="4"/>
      <c r="PJF143" s="4"/>
      <c r="PJG143" s="4"/>
      <c r="PJH143" s="4"/>
      <c r="PJI143" s="4"/>
      <c r="PJJ143" s="4"/>
      <c r="PJK143" s="4"/>
      <c r="PJL143" s="4"/>
      <c r="PJM143" s="4"/>
      <c r="PJN143" s="4"/>
      <c r="PJO143" s="4"/>
      <c r="PJP143" s="4"/>
      <c r="PJQ143" s="4"/>
      <c r="PJR143" s="4"/>
      <c r="PJS143" s="4"/>
      <c r="PJT143" s="4"/>
      <c r="PJU143" s="4"/>
      <c r="PJV143" s="4"/>
      <c r="PJW143" s="4"/>
      <c r="PJX143" s="4"/>
      <c r="PJY143" s="4"/>
      <c r="PJZ143" s="4"/>
      <c r="PKA143" s="4"/>
      <c r="PKB143" s="4"/>
      <c r="PKC143" s="4"/>
      <c r="PKD143" s="4"/>
      <c r="PKE143" s="4"/>
      <c r="PKF143" s="4"/>
      <c r="PKG143" s="4"/>
      <c r="PKH143" s="4"/>
      <c r="PKI143" s="4"/>
      <c r="PKJ143" s="4"/>
      <c r="PKK143" s="4"/>
      <c r="PKL143" s="4"/>
      <c r="PKM143" s="4"/>
      <c r="PKN143" s="4"/>
      <c r="PKO143" s="4"/>
      <c r="PKP143" s="4"/>
      <c r="PKQ143" s="4"/>
      <c r="PKR143" s="4"/>
      <c r="PKS143" s="4"/>
      <c r="PKT143" s="4"/>
      <c r="PKU143" s="4"/>
      <c r="PKV143" s="4"/>
      <c r="PKW143" s="4"/>
      <c r="PKX143" s="4"/>
      <c r="PKY143" s="4"/>
      <c r="PKZ143" s="4"/>
      <c r="PLA143" s="4"/>
      <c r="PLB143" s="4"/>
      <c r="PLC143" s="4"/>
      <c r="PLD143" s="4"/>
      <c r="PLE143" s="4"/>
      <c r="PLF143" s="4"/>
      <c r="PLG143" s="4"/>
      <c r="PLH143" s="4"/>
      <c r="PLI143" s="4"/>
      <c r="PLJ143" s="4"/>
      <c r="PLK143" s="4"/>
      <c r="PLL143" s="4"/>
      <c r="PLM143" s="4"/>
      <c r="PLN143" s="4"/>
      <c r="PLO143" s="4"/>
      <c r="PLP143" s="4"/>
      <c r="PLQ143" s="4"/>
      <c r="PLR143" s="4"/>
      <c r="PLS143" s="4"/>
      <c r="PLT143" s="4"/>
      <c r="PLU143" s="4"/>
      <c r="PLV143" s="4"/>
      <c r="PLW143" s="4"/>
      <c r="PLX143" s="4"/>
      <c r="PLY143" s="4"/>
      <c r="PLZ143" s="4"/>
      <c r="PMA143" s="4"/>
      <c r="PMB143" s="4"/>
      <c r="PMC143" s="4"/>
      <c r="PMD143" s="4"/>
      <c r="PME143" s="4"/>
      <c r="PMF143" s="4"/>
      <c r="PMG143" s="4"/>
      <c r="PMH143" s="4"/>
      <c r="PMI143" s="4"/>
      <c r="PMJ143" s="4"/>
      <c r="PMK143" s="4"/>
      <c r="PML143" s="4"/>
      <c r="PMM143" s="4"/>
      <c r="PMN143" s="4"/>
      <c r="PMO143" s="4"/>
      <c r="PMP143" s="4"/>
      <c r="PMQ143" s="4"/>
      <c r="PMR143" s="4"/>
      <c r="PMS143" s="4"/>
      <c r="PMT143" s="4"/>
      <c r="PMU143" s="4"/>
      <c r="PMV143" s="4"/>
      <c r="PMW143" s="4"/>
      <c r="PMX143" s="4"/>
      <c r="PMY143" s="4"/>
      <c r="PMZ143" s="4"/>
      <c r="PNA143" s="4"/>
      <c r="PNB143" s="4"/>
      <c r="PNC143" s="4"/>
      <c r="PND143" s="4"/>
      <c r="PNE143" s="4"/>
      <c r="PNF143" s="4"/>
      <c r="PNG143" s="4"/>
      <c r="PNH143" s="4"/>
      <c r="PNI143" s="4"/>
      <c r="PNJ143" s="4"/>
      <c r="PNK143" s="4"/>
      <c r="PNL143" s="4"/>
      <c r="PNM143" s="4"/>
      <c r="PNN143" s="4"/>
      <c r="PNO143" s="4"/>
      <c r="PNP143" s="4"/>
      <c r="PNQ143" s="4"/>
      <c r="PNR143" s="4"/>
      <c r="PNS143" s="4"/>
      <c r="PNT143" s="4"/>
      <c r="PNU143" s="4"/>
      <c r="PNV143" s="4"/>
      <c r="PNW143" s="4"/>
      <c r="PNX143" s="4"/>
      <c r="PNY143" s="4"/>
      <c r="PNZ143" s="4"/>
      <c r="POA143" s="4"/>
      <c r="POB143" s="4"/>
      <c r="POC143" s="4"/>
      <c r="POD143" s="4"/>
      <c r="POE143" s="4"/>
      <c r="POF143" s="4"/>
      <c r="POG143" s="4"/>
      <c r="POH143" s="4"/>
      <c r="POI143" s="4"/>
      <c r="POJ143" s="4"/>
      <c r="POK143" s="4"/>
      <c r="POL143" s="4"/>
      <c r="POM143" s="78"/>
      <c r="PON143" s="78"/>
      <c r="POO143" s="78"/>
      <c r="POP143" s="78"/>
      <c r="POQ143" s="78"/>
      <c r="POR143" s="78"/>
      <c r="POS143" s="4"/>
      <c r="POT143" s="4"/>
      <c r="POU143" s="4"/>
      <c r="POV143" s="4"/>
      <c r="POW143" s="4"/>
      <c r="POX143" s="4"/>
      <c r="POY143" s="4"/>
      <c r="POZ143" s="4"/>
      <c r="PPA143" s="4"/>
      <c r="PPB143" s="4"/>
      <c r="PPC143" s="4"/>
      <c r="PPD143" s="4"/>
      <c r="PPE143" s="4"/>
      <c r="PPF143" s="4"/>
      <c r="PPG143" s="4"/>
      <c r="PPH143" s="4"/>
      <c r="PPI143" s="4"/>
      <c r="PPJ143" s="4"/>
      <c r="PPK143" s="4"/>
      <c r="PPL143" s="4"/>
      <c r="PPM143" s="4"/>
      <c r="PPN143" s="4"/>
      <c r="PPO143" s="4"/>
      <c r="PPP143" s="4"/>
      <c r="PPQ143" s="4"/>
      <c r="PPR143" s="4"/>
      <c r="PPS143" s="4"/>
      <c r="PPT143" s="4"/>
      <c r="PPU143" s="4"/>
      <c r="PPV143" s="4"/>
      <c r="PPW143" s="4"/>
      <c r="PPX143" s="4"/>
      <c r="PPY143" s="4"/>
      <c r="PPZ143" s="4"/>
      <c r="PQA143" s="4"/>
      <c r="PQB143" s="4"/>
      <c r="PQC143" s="4"/>
      <c r="PQD143" s="4"/>
      <c r="PQE143" s="4"/>
      <c r="PQF143" s="4"/>
      <c r="PQG143" s="4"/>
      <c r="PQH143" s="4"/>
      <c r="PQI143" s="4"/>
      <c r="PQJ143" s="4"/>
      <c r="PQK143" s="4"/>
      <c r="PQL143" s="4"/>
      <c r="PQM143" s="4"/>
      <c r="PQN143" s="4"/>
      <c r="PQO143" s="4"/>
      <c r="PQP143" s="4"/>
      <c r="PQQ143" s="4"/>
      <c r="PQR143" s="4"/>
      <c r="PQS143" s="4"/>
      <c r="PQT143" s="4"/>
      <c r="PQU143" s="4"/>
      <c r="PQV143" s="4"/>
      <c r="PQW143" s="4"/>
      <c r="PQX143" s="4"/>
      <c r="PQY143" s="4"/>
      <c r="PQZ143" s="4"/>
      <c r="PRA143" s="4"/>
      <c r="PRB143" s="4"/>
      <c r="PRC143" s="4"/>
      <c r="PRD143" s="4"/>
      <c r="PRE143" s="4"/>
      <c r="PRF143" s="4"/>
      <c r="PRG143" s="4"/>
      <c r="PRH143" s="4"/>
      <c r="PRI143" s="4"/>
      <c r="PRJ143" s="4"/>
      <c r="PRK143" s="4"/>
      <c r="PRL143" s="4"/>
      <c r="PRM143" s="4"/>
      <c r="PRN143" s="4"/>
      <c r="PRO143" s="4"/>
      <c r="PRP143" s="4"/>
      <c r="PRQ143" s="4"/>
      <c r="PRR143" s="4"/>
      <c r="PRS143" s="4"/>
      <c r="PRT143" s="4"/>
      <c r="PRU143" s="4"/>
      <c r="PRV143" s="4"/>
      <c r="PRW143" s="4"/>
      <c r="PRX143" s="4"/>
      <c r="PRY143" s="4"/>
      <c r="PRZ143" s="4"/>
      <c r="PSA143" s="4"/>
      <c r="PSB143" s="4"/>
      <c r="PSC143" s="4"/>
      <c r="PSD143" s="4"/>
      <c r="PSE143" s="4"/>
      <c r="PSF143" s="4"/>
      <c r="PSG143" s="4"/>
      <c r="PSH143" s="4"/>
      <c r="PSI143" s="4"/>
      <c r="PSJ143" s="4"/>
      <c r="PSK143" s="4"/>
      <c r="PSL143" s="4"/>
      <c r="PSM143" s="4"/>
      <c r="PSN143" s="4"/>
      <c r="PSO143" s="4"/>
      <c r="PSP143" s="4"/>
      <c r="PSQ143" s="4"/>
      <c r="PSR143" s="4"/>
      <c r="PSS143" s="4"/>
      <c r="PST143" s="4"/>
      <c r="PSU143" s="4"/>
      <c r="PSV143" s="4"/>
      <c r="PSW143" s="4"/>
      <c r="PSX143" s="4"/>
      <c r="PSY143" s="4"/>
      <c r="PSZ143" s="4"/>
      <c r="PTA143" s="4"/>
      <c r="PTB143" s="4"/>
      <c r="PTC143" s="4"/>
      <c r="PTD143" s="4"/>
      <c r="PTE143" s="4"/>
      <c r="PTF143" s="4"/>
      <c r="PTG143" s="4"/>
      <c r="PTH143" s="4"/>
      <c r="PTI143" s="4"/>
      <c r="PTJ143" s="4"/>
      <c r="PTK143" s="4"/>
      <c r="PTL143" s="4"/>
      <c r="PTM143" s="4"/>
      <c r="PTN143" s="4"/>
      <c r="PTO143" s="4"/>
      <c r="PTP143" s="4"/>
      <c r="PTQ143" s="4"/>
      <c r="PTR143" s="4"/>
      <c r="PTS143" s="4"/>
      <c r="PTT143" s="4"/>
      <c r="PTU143" s="4"/>
      <c r="PTV143" s="4"/>
      <c r="PTW143" s="4"/>
      <c r="PTX143" s="4"/>
      <c r="PTY143" s="4"/>
      <c r="PTZ143" s="4"/>
      <c r="PUA143" s="4"/>
      <c r="PUB143" s="4"/>
      <c r="PUC143" s="4"/>
      <c r="PUD143" s="4"/>
      <c r="PUE143" s="4"/>
      <c r="PUF143" s="4"/>
      <c r="PUG143" s="4"/>
      <c r="PUH143" s="4"/>
      <c r="PUI143" s="4"/>
      <c r="PUJ143" s="4"/>
      <c r="PUK143" s="4"/>
      <c r="PUL143" s="4"/>
      <c r="PUM143" s="4"/>
      <c r="PUN143" s="4"/>
      <c r="PUO143" s="4"/>
      <c r="PUP143" s="4"/>
      <c r="PUQ143" s="4"/>
      <c r="PUR143" s="4"/>
      <c r="PUS143" s="4"/>
      <c r="PUT143" s="4"/>
      <c r="PUU143" s="4"/>
      <c r="PUV143" s="4"/>
      <c r="PUW143" s="4"/>
      <c r="PUX143" s="4"/>
      <c r="PUY143" s="4"/>
      <c r="PUZ143" s="4"/>
      <c r="PVA143" s="4"/>
      <c r="PVB143" s="4"/>
      <c r="PVC143" s="4"/>
      <c r="PVD143" s="4"/>
      <c r="PVE143" s="4"/>
      <c r="PVF143" s="4"/>
      <c r="PVG143" s="4"/>
      <c r="PVH143" s="4"/>
      <c r="PVI143" s="4"/>
      <c r="PVJ143" s="4"/>
      <c r="PVK143" s="4"/>
      <c r="PVL143" s="4"/>
      <c r="PVM143" s="4"/>
      <c r="PVN143" s="4"/>
      <c r="PVO143" s="4"/>
      <c r="PVP143" s="4"/>
      <c r="PVQ143" s="4"/>
      <c r="PVR143" s="4"/>
      <c r="PVS143" s="4"/>
      <c r="PVT143" s="4"/>
      <c r="PVU143" s="4"/>
      <c r="PVV143" s="4"/>
      <c r="PVW143" s="4"/>
      <c r="PVX143" s="4"/>
      <c r="PVY143" s="4"/>
      <c r="PVZ143" s="4"/>
      <c r="PWA143" s="4"/>
      <c r="PWB143" s="4"/>
      <c r="PWC143" s="4"/>
      <c r="PWD143" s="4"/>
      <c r="PWE143" s="4"/>
      <c r="PWF143" s="4"/>
      <c r="PWG143" s="4"/>
      <c r="PWH143" s="4"/>
      <c r="PWI143" s="4"/>
      <c r="PWJ143" s="4"/>
      <c r="PWK143" s="4"/>
      <c r="PWL143" s="4"/>
      <c r="PWM143" s="4"/>
      <c r="PWN143" s="4"/>
      <c r="PWO143" s="4"/>
      <c r="PWP143" s="4"/>
      <c r="PWQ143" s="4"/>
      <c r="PWR143" s="4"/>
      <c r="PWS143" s="4"/>
      <c r="PWT143" s="4"/>
      <c r="PWU143" s="4"/>
      <c r="PWV143" s="4"/>
      <c r="PWW143" s="4"/>
      <c r="PWX143" s="4"/>
      <c r="PWY143" s="4"/>
      <c r="PWZ143" s="4"/>
      <c r="PXA143" s="4"/>
      <c r="PXB143" s="4"/>
      <c r="PXC143" s="4"/>
      <c r="PXD143" s="4"/>
      <c r="PXE143" s="4"/>
      <c r="PXF143" s="4"/>
      <c r="PXG143" s="4"/>
      <c r="PXH143" s="4"/>
      <c r="PXI143" s="4"/>
      <c r="PXJ143" s="4"/>
      <c r="PXK143" s="4"/>
      <c r="PXL143" s="4"/>
      <c r="PXM143" s="4"/>
      <c r="PXN143" s="4"/>
      <c r="PXO143" s="4"/>
      <c r="PXP143" s="4"/>
      <c r="PXQ143" s="4"/>
      <c r="PXR143" s="4"/>
      <c r="PXS143" s="4"/>
      <c r="PXT143" s="4"/>
      <c r="PXU143" s="4"/>
      <c r="PXV143" s="4"/>
      <c r="PXW143" s="4"/>
      <c r="PXX143" s="4"/>
      <c r="PXY143" s="4"/>
      <c r="PXZ143" s="4"/>
      <c r="PYA143" s="4"/>
      <c r="PYB143" s="4"/>
      <c r="PYC143" s="4"/>
      <c r="PYD143" s="4"/>
      <c r="PYE143" s="4"/>
      <c r="PYF143" s="4"/>
      <c r="PYG143" s="4"/>
      <c r="PYH143" s="4"/>
      <c r="PYI143" s="78"/>
      <c r="PYJ143" s="78"/>
      <c r="PYK143" s="78"/>
      <c r="PYL143" s="78"/>
      <c r="PYM143" s="78"/>
      <c r="PYN143" s="78"/>
      <c r="PYO143" s="4"/>
      <c r="PYP143" s="4"/>
      <c r="PYQ143" s="4"/>
      <c r="PYR143" s="4"/>
      <c r="PYS143" s="4"/>
      <c r="PYT143" s="4"/>
      <c r="PYU143" s="4"/>
      <c r="PYV143" s="4"/>
      <c r="PYW143" s="4"/>
      <c r="PYX143" s="4"/>
      <c r="PYY143" s="4"/>
      <c r="PYZ143" s="4"/>
      <c r="PZA143" s="4"/>
      <c r="PZB143" s="4"/>
      <c r="PZC143" s="4"/>
      <c r="PZD143" s="4"/>
      <c r="PZE143" s="4"/>
      <c r="PZF143" s="4"/>
      <c r="PZG143" s="4"/>
      <c r="PZH143" s="4"/>
      <c r="PZI143" s="4"/>
      <c r="PZJ143" s="4"/>
      <c r="PZK143" s="4"/>
      <c r="PZL143" s="4"/>
      <c r="PZM143" s="4"/>
      <c r="PZN143" s="4"/>
      <c r="PZO143" s="4"/>
      <c r="PZP143" s="4"/>
      <c r="PZQ143" s="4"/>
      <c r="PZR143" s="4"/>
      <c r="PZS143" s="4"/>
      <c r="PZT143" s="4"/>
      <c r="PZU143" s="4"/>
      <c r="PZV143" s="4"/>
      <c r="PZW143" s="4"/>
      <c r="PZX143" s="4"/>
      <c r="PZY143" s="4"/>
      <c r="PZZ143" s="4"/>
      <c r="QAA143" s="4"/>
      <c r="QAB143" s="4"/>
      <c r="QAC143" s="4"/>
      <c r="QAD143" s="4"/>
      <c r="QAE143" s="4"/>
      <c r="QAF143" s="4"/>
      <c r="QAG143" s="4"/>
      <c r="QAH143" s="4"/>
      <c r="QAI143" s="4"/>
      <c r="QAJ143" s="4"/>
      <c r="QAK143" s="4"/>
      <c r="QAL143" s="4"/>
      <c r="QAM143" s="4"/>
      <c r="QAN143" s="4"/>
      <c r="QAO143" s="4"/>
      <c r="QAP143" s="4"/>
      <c r="QAQ143" s="4"/>
      <c r="QAR143" s="4"/>
      <c r="QAS143" s="4"/>
      <c r="QAT143" s="4"/>
      <c r="QAU143" s="4"/>
      <c r="QAV143" s="4"/>
      <c r="QAW143" s="4"/>
      <c r="QAX143" s="4"/>
      <c r="QAY143" s="4"/>
      <c r="QAZ143" s="4"/>
      <c r="QBA143" s="4"/>
      <c r="QBB143" s="4"/>
      <c r="QBC143" s="4"/>
      <c r="QBD143" s="4"/>
      <c r="QBE143" s="4"/>
      <c r="QBF143" s="4"/>
      <c r="QBG143" s="4"/>
      <c r="QBH143" s="4"/>
      <c r="QBI143" s="4"/>
      <c r="QBJ143" s="4"/>
      <c r="QBK143" s="4"/>
      <c r="QBL143" s="4"/>
      <c r="QBM143" s="4"/>
      <c r="QBN143" s="4"/>
      <c r="QBO143" s="4"/>
      <c r="QBP143" s="4"/>
      <c r="QBQ143" s="4"/>
      <c r="QBR143" s="4"/>
      <c r="QBS143" s="4"/>
      <c r="QBT143" s="4"/>
      <c r="QBU143" s="4"/>
      <c r="QBV143" s="4"/>
      <c r="QBW143" s="4"/>
      <c r="QBX143" s="4"/>
      <c r="QBY143" s="4"/>
      <c r="QBZ143" s="4"/>
      <c r="QCA143" s="4"/>
      <c r="QCB143" s="4"/>
      <c r="QCC143" s="4"/>
      <c r="QCD143" s="4"/>
      <c r="QCE143" s="4"/>
      <c r="QCF143" s="4"/>
      <c r="QCG143" s="4"/>
      <c r="QCH143" s="4"/>
      <c r="QCI143" s="4"/>
      <c r="QCJ143" s="4"/>
      <c r="QCK143" s="4"/>
      <c r="QCL143" s="4"/>
      <c r="QCM143" s="4"/>
      <c r="QCN143" s="4"/>
      <c r="QCO143" s="4"/>
      <c r="QCP143" s="4"/>
      <c r="QCQ143" s="4"/>
      <c r="QCR143" s="4"/>
      <c r="QCS143" s="4"/>
      <c r="QCT143" s="4"/>
      <c r="QCU143" s="4"/>
      <c r="QCV143" s="4"/>
      <c r="QCW143" s="4"/>
      <c r="QCX143" s="4"/>
      <c r="QCY143" s="4"/>
      <c r="QCZ143" s="4"/>
      <c r="QDA143" s="4"/>
      <c r="QDB143" s="4"/>
      <c r="QDC143" s="4"/>
      <c r="QDD143" s="4"/>
      <c r="QDE143" s="4"/>
      <c r="QDF143" s="4"/>
      <c r="QDG143" s="4"/>
      <c r="QDH143" s="4"/>
      <c r="QDI143" s="4"/>
      <c r="QDJ143" s="4"/>
      <c r="QDK143" s="4"/>
      <c r="QDL143" s="4"/>
      <c r="QDM143" s="4"/>
      <c r="QDN143" s="4"/>
      <c r="QDO143" s="4"/>
      <c r="QDP143" s="4"/>
      <c r="QDQ143" s="4"/>
      <c r="QDR143" s="4"/>
      <c r="QDS143" s="4"/>
      <c r="QDT143" s="4"/>
      <c r="QDU143" s="4"/>
      <c r="QDV143" s="4"/>
      <c r="QDW143" s="4"/>
      <c r="QDX143" s="4"/>
      <c r="QDY143" s="4"/>
      <c r="QDZ143" s="4"/>
      <c r="QEA143" s="4"/>
      <c r="QEB143" s="4"/>
      <c r="QEC143" s="4"/>
      <c r="QED143" s="4"/>
      <c r="QEE143" s="4"/>
      <c r="QEF143" s="4"/>
      <c r="QEG143" s="4"/>
      <c r="QEH143" s="4"/>
      <c r="QEI143" s="4"/>
      <c r="QEJ143" s="4"/>
      <c r="QEK143" s="4"/>
      <c r="QEL143" s="4"/>
      <c r="QEM143" s="4"/>
      <c r="QEN143" s="4"/>
      <c r="QEO143" s="4"/>
      <c r="QEP143" s="4"/>
      <c r="QEQ143" s="4"/>
      <c r="QER143" s="4"/>
      <c r="QES143" s="4"/>
      <c r="QET143" s="4"/>
      <c r="QEU143" s="4"/>
      <c r="QEV143" s="4"/>
      <c r="QEW143" s="4"/>
      <c r="QEX143" s="4"/>
      <c r="QEY143" s="4"/>
      <c r="QEZ143" s="4"/>
      <c r="QFA143" s="4"/>
      <c r="QFB143" s="4"/>
      <c r="QFC143" s="4"/>
      <c r="QFD143" s="4"/>
      <c r="QFE143" s="4"/>
      <c r="QFF143" s="4"/>
      <c r="QFG143" s="4"/>
      <c r="QFH143" s="4"/>
      <c r="QFI143" s="4"/>
      <c r="QFJ143" s="4"/>
      <c r="QFK143" s="4"/>
      <c r="QFL143" s="4"/>
      <c r="QFM143" s="4"/>
      <c r="QFN143" s="4"/>
      <c r="QFO143" s="4"/>
      <c r="QFP143" s="4"/>
      <c r="QFQ143" s="4"/>
      <c r="QFR143" s="4"/>
      <c r="QFS143" s="4"/>
      <c r="QFT143" s="4"/>
      <c r="QFU143" s="4"/>
      <c r="QFV143" s="4"/>
      <c r="QFW143" s="4"/>
      <c r="QFX143" s="4"/>
      <c r="QFY143" s="4"/>
      <c r="QFZ143" s="4"/>
      <c r="QGA143" s="4"/>
      <c r="QGB143" s="4"/>
      <c r="QGC143" s="4"/>
      <c r="QGD143" s="4"/>
      <c r="QGE143" s="4"/>
      <c r="QGF143" s="4"/>
      <c r="QGG143" s="4"/>
      <c r="QGH143" s="4"/>
      <c r="QGI143" s="4"/>
      <c r="QGJ143" s="4"/>
      <c r="QGK143" s="4"/>
      <c r="QGL143" s="4"/>
      <c r="QGM143" s="4"/>
      <c r="QGN143" s="4"/>
      <c r="QGO143" s="4"/>
      <c r="QGP143" s="4"/>
      <c r="QGQ143" s="4"/>
      <c r="QGR143" s="4"/>
      <c r="QGS143" s="4"/>
      <c r="QGT143" s="4"/>
      <c r="QGU143" s="4"/>
      <c r="QGV143" s="4"/>
      <c r="QGW143" s="4"/>
      <c r="QGX143" s="4"/>
      <c r="QGY143" s="4"/>
      <c r="QGZ143" s="4"/>
      <c r="QHA143" s="4"/>
      <c r="QHB143" s="4"/>
      <c r="QHC143" s="4"/>
      <c r="QHD143" s="4"/>
      <c r="QHE143" s="4"/>
      <c r="QHF143" s="4"/>
      <c r="QHG143" s="4"/>
      <c r="QHH143" s="4"/>
      <c r="QHI143" s="4"/>
      <c r="QHJ143" s="4"/>
      <c r="QHK143" s="4"/>
      <c r="QHL143" s="4"/>
      <c r="QHM143" s="4"/>
      <c r="QHN143" s="4"/>
      <c r="QHO143" s="4"/>
      <c r="QHP143" s="4"/>
      <c r="QHQ143" s="4"/>
      <c r="QHR143" s="4"/>
      <c r="QHS143" s="4"/>
      <c r="QHT143" s="4"/>
      <c r="QHU143" s="4"/>
      <c r="QHV143" s="4"/>
      <c r="QHW143" s="4"/>
      <c r="QHX143" s="4"/>
      <c r="QHY143" s="4"/>
      <c r="QHZ143" s="4"/>
      <c r="QIA143" s="4"/>
      <c r="QIB143" s="4"/>
      <c r="QIC143" s="4"/>
      <c r="QID143" s="4"/>
      <c r="QIE143" s="78"/>
      <c r="QIF143" s="78"/>
      <c r="QIG143" s="78"/>
      <c r="QIH143" s="78"/>
      <c r="QII143" s="78"/>
      <c r="QIJ143" s="78"/>
      <c r="QIK143" s="4"/>
      <c r="QIL143" s="4"/>
      <c r="QIM143" s="4"/>
      <c r="QIN143" s="4"/>
      <c r="QIO143" s="4"/>
      <c r="QIP143" s="4"/>
      <c r="QIQ143" s="4"/>
      <c r="QIR143" s="4"/>
      <c r="QIS143" s="4"/>
      <c r="QIT143" s="4"/>
      <c r="QIU143" s="4"/>
      <c r="QIV143" s="4"/>
      <c r="QIW143" s="4"/>
      <c r="QIX143" s="4"/>
      <c r="QIY143" s="4"/>
      <c r="QIZ143" s="4"/>
      <c r="QJA143" s="4"/>
      <c r="QJB143" s="4"/>
      <c r="QJC143" s="4"/>
      <c r="QJD143" s="4"/>
      <c r="QJE143" s="4"/>
      <c r="QJF143" s="4"/>
      <c r="QJG143" s="4"/>
      <c r="QJH143" s="4"/>
      <c r="QJI143" s="4"/>
      <c r="QJJ143" s="4"/>
      <c r="QJK143" s="4"/>
      <c r="QJL143" s="4"/>
      <c r="QJM143" s="4"/>
      <c r="QJN143" s="4"/>
      <c r="QJO143" s="4"/>
      <c r="QJP143" s="4"/>
      <c r="QJQ143" s="4"/>
      <c r="QJR143" s="4"/>
      <c r="QJS143" s="4"/>
      <c r="QJT143" s="4"/>
      <c r="QJU143" s="4"/>
      <c r="QJV143" s="4"/>
      <c r="QJW143" s="4"/>
      <c r="QJX143" s="4"/>
      <c r="QJY143" s="4"/>
      <c r="QJZ143" s="4"/>
      <c r="QKA143" s="4"/>
      <c r="QKB143" s="4"/>
      <c r="QKC143" s="4"/>
      <c r="QKD143" s="4"/>
      <c r="QKE143" s="4"/>
      <c r="QKF143" s="4"/>
      <c r="QKG143" s="4"/>
      <c r="QKH143" s="4"/>
      <c r="QKI143" s="4"/>
      <c r="QKJ143" s="4"/>
      <c r="QKK143" s="4"/>
      <c r="QKL143" s="4"/>
      <c r="QKM143" s="4"/>
      <c r="QKN143" s="4"/>
      <c r="QKO143" s="4"/>
      <c r="QKP143" s="4"/>
      <c r="QKQ143" s="4"/>
      <c r="QKR143" s="4"/>
      <c r="QKS143" s="4"/>
      <c r="QKT143" s="4"/>
      <c r="QKU143" s="4"/>
      <c r="QKV143" s="4"/>
      <c r="QKW143" s="4"/>
      <c r="QKX143" s="4"/>
      <c r="QKY143" s="4"/>
      <c r="QKZ143" s="4"/>
      <c r="QLA143" s="4"/>
      <c r="QLB143" s="4"/>
      <c r="QLC143" s="4"/>
      <c r="QLD143" s="4"/>
      <c r="QLE143" s="4"/>
      <c r="QLF143" s="4"/>
      <c r="QLG143" s="4"/>
      <c r="QLH143" s="4"/>
      <c r="QLI143" s="4"/>
      <c r="QLJ143" s="4"/>
      <c r="QLK143" s="4"/>
      <c r="QLL143" s="4"/>
      <c r="QLM143" s="4"/>
      <c r="QLN143" s="4"/>
      <c r="QLO143" s="4"/>
      <c r="QLP143" s="4"/>
      <c r="QLQ143" s="4"/>
      <c r="QLR143" s="4"/>
      <c r="QLS143" s="4"/>
      <c r="QLT143" s="4"/>
      <c r="QLU143" s="4"/>
      <c r="QLV143" s="4"/>
      <c r="QLW143" s="4"/>
      <c r="QLX143" s="4"/>
      <c r="QLY143" s="4"/>
      <c r="QLZ143" s="4"/>
      <c r="QMA143" s="4"/>
      <c r="QMB143" s="4"/>
      <c r="QMC143" s="4"/>
      <c r="QMD143" s="4"/>
      <c r="QME143" s="4"/>
      <c r="QMF143" s="4"/>
      <c r="QMG143" s="4"/>
      <c r="QMH143" s="4"/>
      <c r="QMI143" s="4"/>
      <c r="QMJ143" s="4"/>
      <c r="QMK143" s="4"/>
      <c r="QML143" s="4"/>
      <c r="QMM143" s="4"/>
      <c r="QMN143" s="4"/>
      <c r="QMO143" s="4"/>
      <c r="QMP143" s="4"/>
      <c r="QMQ143" s="4"/>
      <c r="QMR143" s="4"/>
      <c r="QMS143" s="4"/>
      <c r="QMT143" s="4"/>
      <c r="QMU143" s="4"/>
      <c r="QMV143" s="4"/>
      <c r="QMW143" s="4"/>
      <c r="QMX143" s="4"/>
      <c r="QMY143" s="4"/>
      <c r="QMZ143" s="4"/>
      <c r="QNA143" s="4"/>
      <c r="QNB143" s="4"/>
      <c r="QNC143" s="4"/>
      <c r="QND143" s="4"/>
      <c r="QNE143" s="4"/>
      <c r="QNF143" s="4"/>
      <c r="QNG143" s="4"/>
      <c r="QNH143" s="4"/>
      <c r="QNI143" s="4"/>
      <c r="QNJ143" s="4"/>
      <c r="QNK143" s="4"/>
      <c r="QNL143" s="4"/>
      <c r="QNM143" s="4"/>
      <c r="QNN143" s="4"/>
      <c r="QNO143" s="4"/>
      <c r="QNP143" s="4"/>
      <c r="QNQ143" s="4"/>
      <c r="QNR143" s="4"/>
      <c r="QNS143" s="4"/>
      <c r="QNT143" s="4"/>
      <c r="QNU143" s="4"/>
      <c r="QNV143" s="4"/>
      <c r="QNW143" s="4"/>
      <c r="QNX143" s="4"/>
      <c r="QNY143" s="4"/>
      <c r="QNZ143" s="4"/>
      <c r="QOA143" s="4"/>
      <c r="QOB143" s="4"/>
      <c r="QOC143" s="4"/>
      <c r="QOD143" s="4"/>
      <c r="QOE143" s="4"/>
      <c r="QOF143" s="4"/>
      <c r="QOG143" s="4"/>
      <c r="QOH143" s="4"/>
      <c r="QOI143" s="4"/>
      <c r="QOJ143" s="4"/>
      <c r="QOK143" s="4"/>
      <c r="QOL143" s="4"/>
      <c r="QOM143" s="4"/>
      <c r="QON143" s="4"/>
      <c r="QOO143" s="4"/>
      <c r="QOP143" s="4"/>
      <c r="QOQ143" s="4"/>
      <c r="QOR143" s="4"/>
      <c r="QOS143" s="4"/>
      <c r="QOT143" s="4"/>
      <c r="QOU143" s="4"/>
      <c r="QOV143" s="4"/>
      <c r="QOW143" s="4"/>
      <c r="QOX143" s="4"/>
      <c r="QOY143" s="4"/>
      <c r="QOZ143" s="4"/>
      <c r="QPA143" s="4"/>
      <c r="QPB143" s="4"/>
      <c r="QPC143" s="4"/>
      <c r="QPD143" s="4"/>
      <c r="QPE143" s="4"/>
      <c r="QPF143" s="4"/>
      <c r="QPG143" s="4"/>
      <c r="QPH143" s="4"/>
      <c r="QPI143" s="4"/>
      <c r="QPJ143" s="4"/>
      <c r="QPK143" s="4"/>
      <c r="QPL143" s="4"/>
      <c r="QPM143" s="4"/>
      <c r="QPN143" s="4"/>
      <c r="QPO143" s="4"/>
      <c r="QPP143" s="4"/>
      <c r="QPQ143" s="4"/>
      <c r="QPR143" s="4"/>
      <c r="QPS143" s="4"/>
      <c r="QPT143" s="4"/>
      <c r="QPU143" s="4"/>
      <c r="QPV143" s="4"/>
      <c r="QPW143" s="4"/>
      <c r="QPX143" s="4"/>
      <c r="QPY143" s="4"/>
      <c r="QPZ143" s="4"/>
      <c r="QQA143" s="4"/>
      <c r="QQB143" s="4"/>
      <c r="QQC143" s="4"/>
      <c r="QQD143" s="4"/>
      <c r="QQE143" s="4"/>
      <c r="QQF143" s="4"/>
      <c r="QQG143" s="4"/>
      <c r="QQH143" s="4"/>
      <c r="QQI143" s="4"/>
      <c r="QQJ143" s="4"/>
      <c r="QQK143" s="4"/>
      <c r="QQL143" s="4"/>
      <c r="QQM143" s="4"/>
      <c r="QQN143" s="4"/>
      <c r="QQO143" s="4"/>
      <c r="QQP143" s="4"/>
      <c r="QQQ143" s="4"/>
      <c r="QQR143" s="4"/>
      <c r="QQS143" s="4"/>
      <c r="QQT143" s="4"/>
      <c r="QQU143" s="4"/>
      <c r="QQV143" s="4"/>
      <c r="QQW143" s="4"/>
      <c r="QQX143" s="4"/>
      <c r="QQY143" s="4"/>
      <c r="QQZ143" s="4"/>
      <c r="QRA143" s="4"/>
      <c r="QRB143" s="4"/>
      <c r="QRC143" s="4"/>
      <c r="QRD143" s="4"/>
      <c r="QRE143" s="4"/>
      <c r="QRF143" s="4"/>
      <c r="QRG143" s="4"/>
      <c r="QRH143" s="4"/>
      <c r="QRI143" s="4"/>
      <c r="QRJ143" s="4"/>
      <c r="QRK143" s="4"/>
      <c r="QRL143" s="4"/>
      <c r="QRM143" s="4"/>
      <c r="QRN143" s="4"/>
      <c r="QRO143" s="4"/>
      <c r="QRP143" s="4"/>
      <c r="QRQ143" s="4"/>
      <c r="QRR143" s="4"/>
      <c r="QRS143" s="4"/>
      <c r="QRT143" s="4"/>
      <c r="QRU143" s="4"/>
      <c r="QRV143" s="4"/>
      <c r="QRW143" s="4"/>
      <c r="QRX143" s="4"/>
      <c r="QRY143" s="4"/>
      <c r="QRZ143" s="4"/>
      <c r="QSA143" s="78"/>
      <c r="QSB143" s="78"/>
      <c r="QSC143" s="78"/>
      <c r="QSD143" s="78"/>
      <c r="QSE143" s="78"/>
      <c r="QSF143" s="78"/>
      <c r="QSG143" s="4"/>
      <c r="QSH143" s="4"/>
      <c r="QSI143" s="4"/>
      <c r="QSJ143" s="4"/>
      <c r="QSK143" s="4"/>
      <c r="QSL143" s="4"/>
      <c r="QSM143" s="4"/>
      <c r="QSN143" s="4"/>
      <c r="QSO143" s="4"/>
      <c r="QSP143" s="4"/>
      <c r="QSQ143" s="4"/>
      <c r="QSR143" s="4"/>
      <c r="QSS143" s="4"/>
      <c r="QST143" s="4"/>
      <c r="QSU143" s="4"/>
      <c r="QSV143" s="4"/>
      <c r="QSW143" s="4"/>
      <c r="QSX143" s="4"/>
      <c r="QSY143" s="4"/>
      <c r="QSZ143" s="4"/>
      <c r="QTA143" s="4"/>
      <c r="QTB143" s="4"/>
      <c r="QTC143" s="4"/>
      <c r="QTD143" s="4"/>
      <c r="QTE143" s="4"/>
      <c r="QTF143" s="4"/>
      <c r="QTG143" s="4"/>
      <c r="QTH143" s="4"/>
      <c r="QTI143" s="4"/>
      <c r="QTJ143" s="4"/>
      <c r="QTK143" s="4"/>
      <c r="QTL143" s="4"/>
      <c r="QTM143" s="4"/>
      <c r="QTN143" s="4"/>
      <c r="QTO143" s="4"/>
      <c r="QTP143" s="4"/>
      <c r="QTQ143" s="4"/>
      <c r="QTR143" s="4"/>
      <c r="QTS143" s="4"/>
      <c r="QTT143" s="4"/>
      <c r="QTU143" s="4"/>
      <c r="QTV143" s="4"/>
      <c r="QTW143" s="4"/>
      <c r="QTX143" s="4"/>
      <c r="QTY143" s="4"/>
      <c r="QTZ143" s="4"/>
      <c r="QUA143" s="4"/>
      <c r="QUB143" s="4"/>
      <c r="QUC143" s="4"/>
      <c r="QUD143" s="4"/>
      <c r="QUE143" s="4"/>
      <c r="QUF143" s="4"/>
      <c r="QUG143" s="4"/>
      <c r="QUH143" s="4"/>
      <c r="QUI143" s="4"/>
      <c r="QUJ143" s="4"/>
      <c r="QUK143" s="4"/>
      <c r="QUL143" s="4"/>
      <c r="QUM143" s="4"/>
      <c r="QUN143" s="4"/>
      <c r="QUO143" s="4"/>
      <c r="QUP143" s="4"/>
      <c r="QUQ143" s="4"/>
      <c r="QUR143" s="4"/>
      <c r="QUS143" s="4"/>
      <c r="QUT143" s="4"/>
      <c r="QUU143" s="4"/>
      <c r="QUV143" s="4"/>
      <c r="QUW143" s="4"/>
      <c r="QUX143" s="4"/>
      <c r="QUY143" s="4"/>
      <c r="QUZ143" s="4"/>
      <c r="QVA143" s="4"/>
      <c r="QVB143" s="4"/>
      <c r="QVC143" s="4"/>
      <c r="QVD143" s="4"/>
      <c r="QVE143" s="4"/>
      <c r="QVF143" s="4"/>
      <c r="QVG143" s="4"/>
      <c r="QVH143" s="4"/>
      <c r="QVI143" s="4"/>
      <c r="QVJ143" s="4"/>
      <c r="QVK143" s="4"/>
      <c r="QVL143" s="4"/>
      <c r="QVM143" s="4"/>
      <c r="QVN143" s="4"/>
      <c r="QVO143" s="4"/>
      <c r="QVP143" s="4"/>
      <c r="QVQ143" s="4"/>
      <c r="QVR143" s="4"/>
      <c r="QVS143" s="4"/>
      <c r="QVT143" s="4"/>
      <c r="QVU143" s="4"/>
      <c r="QVV143" s="4"/>
      <c r="QVW143" s="4"/>
      <c r="QVX143" s="4"/>
      <c r="QVY143" s="4"/>
      <c r="QVZ143" s="4"/>
      <c r="QWA143" s="4"/>
      <c r="QWB143" s="4"/>
      <c r="QWC143" s="4"/>
      <c r="QWD143" s="4"/>
      <c r="QWE143" s="4"/>
      <c r="QWF143" s="4"/>
      <c r="QWG143" s="4"/>
      <c r="QWH143" s="4"/>
      <c r="QWI143" s="4"/>
      <c r="QWJ143" s="4"/>
      <c r="QWK143" s="4"/>
      <c r="QWL143" s="4"/>
      <c r="QWM143" s="4"/>
      <c r="QWN143" s="4"/>
      <c r="QWO143" s="4"/>
      <c r="QWP143" s="4"/>
      <c r="QWQ143" s="4"/>
      <c r="QWR143" s="4"/>
      <c r="QWS143" s="4"/>
      <c r="QWT143" s="4"/>
      <c r="QWU143" s="4"/>
      <c r="QWV143" s="4"/>
      <c r="QWW143" s="4"/>
      <c r="QWX143" s="4"/>
      <c r="QWY143" s="4"/>
      <c r="QWZ143" s="4"/>
      <c r="QXA143" s="4"/>
      <c r="QXB143" s="4"/>
      <c r="QXC143" s="4"/>
      <c r="QXD143" s="4"/>
      <c r="QXE143" s="4"/>
      <c r="QXF143" s="4"/>
      <c r="QXG143" s="4"/>
      <c r="QXH143" s="4"/>
      <c r="QXI143" s="4"/>
      <c r="QXJ143" s="4"/>
      <c r="QXK143" s="4"/>
      <c r="QXL143" s="4"/>
      <c r="QXM143" s="4"/>
      <c r="QXN143" s="4"/>
      <c r="QXO143" s="4"/>
      <c r="QXP143" s="4"/>
      <c r="QXQ143" s="4"/>
      <c r="QXR143" s="4"/>
      <c r="QXS143" s="4"/>
      <c r="QXT143" s="4"/>
      <c r="QXU143" s="4"/>
      <c r="QXV143" s="4"/>
      <c r="QXW143" s="4"/>
      <c r="QXX143" s="4"/>
      <c r="QXY143" s="4"/>
      <c r="QXZ143" s="4"/>
      <c r="QYA143" s="4"/>
      <c r="QYB143" s="4"/>
      <c r="QYC143" s="4"/>
      <c r="QYD143" s="4"/>
      <c r="QYE143" s="4"/>
      <c r="QYF143" s="4"/>
      <c r="QYG143" s="4"/>
      <c r="QYH143" s="4"/>
      <c r="QYI143" s="4"/>
      <c r="QYJ143" s="4"/>
      <c r="QYK143" s="4"/>
      <c r="QYL143" s="4"/>
      <c r="QYM143" s="4"/>
      <c r="QYN143" s="4"/>
      <c r="QYO143" s="4"/>
      <c r="QYP143" s="4"/>
      <c r="QYQ143" s="4"/>
      <c r="QYR143" s="4"/>
      <c r="QYS143" s="4"/>
      <c r="QYT143" s="4"/>
      <c r="QYU143" s="4"/>
      <c r="QYV143" s="4"/>
      <c r="QYW143" s="4"/>
      <c r="QYX143" s="4"/>
      <c r="QYY143" s="4"/>
      <c r="QYZ143" s="4"/>
      <c r="QZA143" s="4"/>
      <c r="QZB143" s="4"/>
      <c r="QZC143" s="4"/>
      <c r="QZD143" s="4"/>
      <c r="QZE143" s="4"/>
      <c r="QZF143" s="4"/>
      <c r="QZG143" s="4"/>
      <c r="QZH143" s="4"/>
      <c r="QZI143" s="4"/>
      <c r="QZJ143" s="4"/>
      <c r="QZK143" s="4"/>
      <c r="QZL143" s="4"/>
      <c r="QZM143" s="4"/>
      <c r="QZN143" s="4"/>
      <c r="QZO143" s="4"/>
      <c r="QZP143" s="4"/>
      <c r="QZQ143" s="4"/>
      <c r="QZR143" s="4"/>
      <c r="QZS143" s="4"/>
      <c r="QZT143" s="4"/>
      <c r="QZU143" s="4"/>
      <c r="QZV143" s="4"/>
      <c r="QZW143" s="4"/>
      <c r="QZX143" s="4"/>
      <c r="QZY143" s="4"/>
      <c r="QZZ143" s="4"/>
      <c r="RAA143" s="4"/>
      <c r="RAB143" s="4"/>
      <c r="RAC143" s="4"/>
      <c r="RAD143" s="4"/>
      <c r="RAE143" s="4"/>
      <c r="RAF143" s="4"/>
      <c r="RAG143" s="4"/>
      <c r="RAH143" s="4"/>
      <c r="RAI143" s="4"/>
      <c r="RAJ143" s="4"/>
      <c r="RAK143" s="4"/>
      <c r="RAL143" s="4"/>
      <c r="RAM143" s="4"/>
      <c r="RAN143" s="4"/>
      <c r="RAO143" s="4"/>
      <c r="RAP143" s="4"/>
      <c r="RAQ143" s="4"/>
      <c r="RAR143" s="4"/>
      <c r="RAS143" s="4"/>
      <c r="RAT143" s="4"/>
      <c r="RAU143" s="4"/>
      <c r="RAV143" s="4"/>
      <c r="RAW143" s="4"/>
      <c r="RAX143" s="4"/>
      <c r="RAY143" s="4"/>
      <c r="RAZ143" s="4"/>
      <c r="RBA143" s="4"/>
      <c r="RBB143" s="4"/>
      <c r="RBC143" s="4"/>
      <c r="RBD143" s="4"/>
      <c r="RBE143" s="4"/>
      <c r="RBF143" s="4"/>
      <c r="RBG143" s="4"/>
      <c r="RBH143" s="4"/>
      <c r="RBI143" s="4"/>
      <c r="RBJ143" s="4"/>
      <c r="RBK143" s="4"/>
      <c r="RBL143" s="4"/>
      <c r="RBM143" s="4"/>
      <c r="RBN143" s="4"/>
      <c r="RBO143" s="4"/>
      <c r="RBP143" s="4"/>
      <c r="RBQ143" s="4"/>
      <c r="RBR143" s="4"/>
      <c r="RBS143" s="4"/>
      <c r="RBT143" s="4"/>
      <c r="RBU143" s="4"/>
      <c r="RBV143" s="4"/>
      <c r="RBW143" s="78"/>
      <c r="RBX143" s="78"/>
      <c r="RBY143" s="78"/>
      <c r="RBZ143" s="78"/>
      <c r="RCA143" s="78"/>
      <c r="RCB143" s="78"/>
      <c r="RCC143" s="4"/>
      <c r="RCD143" s="4"/>
      <c r="RCE143" s="4"/>
      <c r="RCF143" s="4"/>
      <c r="RCG143" s="4"/>
      <c r="RCH143" s="4"/>
      <c r="RCI143" s="4"/>
      <c r="RCJ143" s="4"/>
      <c r="RCK143" s="4"/>
      <c r="RCL143" s="4"/>
      <c r="RCM143" s="4"/>
      <c r="RCN143" s="4"/>
      <c r="RCO143" s="4"/>
      <c r="RCP143" s="4"/>
      <c r="RCQ143" s="4"/>
      <c r="RCR143" s="4"/>
      <c r="RCS143" s="4"/>
      <c r="RCT143" s="4"/>
      <c r="RCU143" s="4"/>
      <c r="RCV143" s="4"/>
      <c r="RCW143" s="4"/>
      <c r="RCX143" s="4"/>
      <c r="RCY143" s="4"/>
      <c r="RCZ143" s="4"/>
      <c r="RDA143" s="4"/>
      <c r="RDB143" s="4"/>
      <c r="RDC143" s="4"/>
      <c r="RDD143" s="4"/>
      <c r="RDE143" s="4"/>
      <c r="RDF143" s="4"/>
      <c r="RDG143" s="4"/>
      <c r="RDH143" s="4"/>
      <c r="RDI143" s="4"/>
      <c r="RDJ143" s="4"/>
      <c r="RDK143" s="4"/>
      <c r="RDL143" s="4"/>
      <c r="RDM143" s="4"/>
      <c r="RDN143" s="4"/>
      <c r="RDO143" s="4"/>
      <c r="RDP143" s="4"/>
      <c r="RDQ143" s="4"/>
      <c r="RDR143" s="4"/>
      <c r="RDS143" s="4"/>
      <c r="RDT143" s="4"/>
      <c r="RDU143" s="4"/>
      <c r="RDV143" s="4"/>
      <c r="RDW143" s="4"/>
      <c r="RDX143" s="4"/>
      <c r="RDY143" s="4"/>
      <c r="RDZ143" s="4"/>
      <c r="REA143" s="4"/>
      <c r="REB143" s="4"/>
      <c r="REC143" s="4"/>
      <c r="RED143" s="4"/>
      <c r="REE143" s="4"/>
      <c r="REF143" s="4"/>
      <c r="REG143" s="4"/>
      <c r="REH143" s="4"/>
      <c r="REI143" s="4"/>
      <c r="REJ143" s="4"/>
      <c r="REK143" s="4"/>
      <c r="REL143" s="4"/>
      <c r="REM143" s="4"/>
      <c r="REN143" s="4"/>
      <c r="REO143" s="4"/>
      <c r="REP143" s="4"/>
      <c r="REQ143" s="4"/>
      <c r="RER143" s="4"/>
      <c r="RES143" s="4"/>
      <c r="RET143" s="4"/>
      <c r="REU143" s="4"/>
      <c r="REV143" s="4"/>
      <c r="REW143" s="4"/>
      <c r="REX143" s="4"/>
      <c r="REY143" s="4"/>
      <c r="REZ143" s="4"/>
      <c r="RFA143" s="4"/>
      <c r="RFB143" s="4"/>
      <c r="RFC143" s="4"/>
      <c r="RFD143" s="4"/>
      <c r="RFE143" s="4"/>
      <c r="RFF143" s="4"/>
      <c r="RFG143" s="4"/>
      <c r="RFH143" s="4"/>
      <c r="RFI143" s="4"/>
      <c r="RFJ143" s="4"/>
      <c r="RFK143" s="4"/>
      <c r="RFL143" s="4"/>
      <c r="RFM143" s="4"/>
      <c r="RFN143" s="4"/>
      <c r="RFO143" s="4"/>
      <c r="RFP143" s="4"/>
      <c r="RFQ143" s="4"/>
      <c r="RFR143" s="4"/>
      <c r="RFS143" s="4"/>
      <c r="RFT143" s="4"/>
      <c r="RFU143" s="4"/>
      <c r="RFV143" s="4"/>
      <c r="RFW143" s="4"/>
      <c r="RFX143" s="4"/>
      <c r="RFY143" s="4"/>
      <c r="RFZ143" s="4"/>
      <c r="RGA143" s="4"/>
      <c r="RGB143" s="4"/>
      <c r="RGC143" s="4"/>
      <c r="RGD143" s="4"/>
      <c r="RGE143" s="4"/>
      <c r="RGF143" s="4"/>
      <c r="RGG143" s="4"/>
      <c r="RGH143" s="4"/>
      <c r="RGI143" s="4"/>
      <c r="RGJ143" s="4"/>
      <c r="RGK143" s="4"/>
      <c r="RGL143" s="4"/>
      <c r="RGM143" s="4"/>
      <c r="RGN143" s="4"/>
      <c r="RGO143" s="4"/>
      <c r="RGP143" s="4"/>
      <c r="RGQ143" s="4"/>
      <c r="RGR143" s="4"/>
      <c r="RGS143" s="4"/>
      <c r="RGT143" s="4"/>
      <c r="RGU143" s="4"/>
      <c r="RGV143" s="4"/>
      <c r="RGW143" s="4"/>
      <c r="RGX143" s="4"/>
      <c r="RGY143" s="4"/>
      <c r="RGZ143" s="4"/>
      <c r="RHA143" s="4"/>
      <c r="RHB143" s="4"/>
      <c r="RHC143" s="4"/>
      <c r="RHD143" s="4"/>
      <c r="RHE143" s="4"/>
      <c r="RHF143" s="4"/>
      <c r="RHG143" s="4"/>
      <c r="RHH143" s="4"/>
      <c r="RHI143" s="4"/>
      <c r="RHJ143" s="4"/>
      <c r="RHK143" s="4"/>
      <c r="RHL143" s="4"/>
      <c r="RHM143" s="4"/>
      <c r="RHN143" s="4"/>
      <c r="RHO143" s="4"/>
      <c r="RHP143" s="4"/>
      <c r="RHQ143" s="4"/>
      <c r="RHR143" s="4"/>
      <c r="RHS143" s="4"/>
      <c r="RHT143" s="4"/>
      <c r="RHU143" s="4"/>
      <c r="RHV143" s="4"/>
      <c r="RHW143" s="4"/>
      <c r="RHX143" s="4"/>
      <c r="RHY143" s="4"/>
      <c r="RHZ143" s="4"/>
      <c r="RIA143" s="4"/>
      <c r="RIB143" s="4"/>
      <c r="RIC143" s="4"/>
      <c r="RID143" s="4"/>
      <c r="RIE143" s="4"/>
      <c r="RIF143" s="4"/>
      <c r="RIG143" s="4"/>
      <c r="RIH143" s="4"/>
      <c r="RII143" s="4"/>
      <c r="RIJ143" s="4"/>
      <c r="RIK143" s="4"/>
      <c r="RIL143" s="4"/>
      <c r="RIM143" s="4"/>
      <c r="RIN143" s="4"/>
      <c r="RIO143" s="4"/>
      <c r="RIP143" s="4"/>
      <c r="RIQ143" s="4"/>
      <c r="RIR143" s="4"/>
      <c r="RIS143" s="4"/>
      <c r="RIT143" s="4"/>
      <c r="RIU143" s="4"/>
      <c r="RIV143" s="4"/>
      <c r="RIW143" s="4"/>
      <c r="RIX143" s="4"/>
      <c r="RIY143" s="4"/>
      <c r="RIZ143" s="4"/>
      <c r="RJA143" s="4"/>
      <c r="RJB143" s="4"/>
      <c r="RJC143" s="4"/>
      <c r="RJD143" s="4"/>
      <c r="RJE143" s="4"/>
      <c r="RJF143" s="4"/>
      <c r="RJG143" s="4"/>
      <c r="RJH143" s="4"/>
      <c r="RJI143" s="4"/>
      <c r="RJJ143" s="4"/>
      <c r="RJK143" s="4"/>
      <c r="RJL143" s="4"/>
      <c r="RJM143" s="4"/>
      <c r="RJN143" s="4"/>
      <c r="RJO143" s="4"/>
      <c r="RJP143" s="4"/>
      <c r="RJQ143" s="4"/>
      <c r="RJR143" s="4"/>
      <c r="RJS143" s="4"/>
      <c r="RJT143" s="4"/>
      <c r="RJU143" s="4"/>
      <c r="RJV143" s="4"/>
      <c r="RJW143" s="4"/>
      <c r="RJX143" s="4"/>
      <c r="RJY143" s="4"/>
      <c r="RJZ143" s="4"/>
      <c r="RKA143" s="4"/>
      <c r="RKB143" s="4"/>
      <c r="RKC143" s="4"/>
      <c r="RKD143" s="4"/>
      <c r="RKE143" s="4"/>
      <c r="RKF143" s="4"/>
      <c r="RKG143" s="4"/>
      <c r="RKH143" s="4"/>
      <c r="RKI143" s="4"/>
      <c r="RKJ143" s="4"/>
      <c r="RKK143" s="4"/>
      <c r="RKL143" s="4"/>
      <c r="RKM143" s="4"/>
      <c r="RKN143" s="4"/>
      <c r="RKO143" s="4"/>
      <c r="RKP143" s="4"/>
      <c r="RKQ143" s="4"/>
      <c r="RKR143" s="4"/>
      <c r="RKS143" s="4"/>
      <c r="RKT143" s="4"/>
      <c r="RKU143" s="4"/>
      <c r="RKV143" s="4"/>
      <c r="RKW143" s="4"/>
      <c r="RKX143" s="4"/>
      <c r="RKY143" s="4"/>
      <c r="RKZ143" s="4"/>
      <c r="RLA143" s="4"/>
      <c r="RLB143" s="4"/>
      <c r="RLC143" s="4"/>
      <c r="RLD143" s="4"/>
      <c r="RLE143" s="4"/>
      <c r="RLF143" s="4"/>
      <c r="RLG143" s="4"/>
      <c r="RLH143" s="4"/>
      <c r="RLI143" s="4"/>
      <c r="RLJ143" s="4"/>
      <c r="RLK143" s="4"/>
      <c r="RLL143" s="4"/>
      <c r="RLM143" s="4"/>
      <c r="RLN143" s="4"/>
      <c r="RLO143" s="4"/>
      <c r="RLP143" s="4"/>
      <c r="RLQ143" s="4"/>
      <c r="RLR143" s="4"/>
      <c r="RLS143" s="78"/>
      <c r="RLT143" s="78"/>
      <c r="RLU143" s="78"/>
      <c r="RLV143" s="78"/>
      <c r="RLW143" s="78"/>
      <c r="RLX143" s="78"/>
      <c r="RLY143" s="4"/>
      <c r="RLZ143" s="4"/>
      <c r="RMA143" s="4"/>
      <c r="RMB143" s="4"/>
      <c r="RMC143" s="4"/>
      <c r="RMD143" s="4"/>
      <c r="RME143" s="4"/>
      <c r="RMF143" s="4"/>
      <c r="RMG143" s="4"/>
      <c r="RMH143" s="4"/>
      <c r="RMI143" s="4"/>
      <c r="RMJ143" s="4"/>
      <c r="RMK143" s="4"/>
      <c r="RML143" s="4"/>
      <c r="RMM143" s="4"/>
      <c r="RMN143" s="4"/>
      <c r="RMO143" s="4"/>
      <c r="RMP143" s="4"/>
      <c r="RMQ143" s="4"/>
      <c r="RMR143" s="4"/>
      <c r="RMS143" s="4"/>
      <c r="RMT143" s="4"/>
      <c r="RMU143" s="4"/>
      <c r="RMV143" s="4"/>
      <c r="RMW143" s="4"/>
      <c r="RMX143" s="4"/>
      <c r="RMY143" s="4"/>
      <c r="RMZ143" s="4"/>
      <c r="RNA143" s="4"/>
      <c r="RNB143" s="4"/>
      <c r="RNC143" s="4"/>
      <c r="RND143" s="4"/>
      <c r="RNE143" s="4"/>
      <c r="RNF143" s="4"/>
      <c r="RNG143" s="4"/>
      <c r="RNH143" s="4"/>
      <c r="RNI143" s="4"/>
      <c r="RNJ143" s="4"/>
      <c r="RNK143" s="4"/>
      <c r="RNL143" s="4"/>
      <c r="RNM143" s="4"/>
      <c r="RNN143" s="4"/>
      <c r="RNO143" s="4"/>
      <c r="RNP143" s="4"/>
      <c r="RNQ143" s="4"/>
      <c r="RNR143" s="4"/>
      <c r="RNS143" s="4"/>
      <c r="RNT143" s="4"/>
      <c r="RNU143" s="4"/>
      <c r="RNV143" s="4"/>
      <c r="RNW143" s="4"/>
      <c r="RNX143" s="4"/>
      <c r="RNY143" s="4"/>
      <c r="RNZ143" s="4"/>
      <c r="ROA143" s="4"/>
      <c r="ROB143" s="4"/>
      <c r="ROC143" s="4"/>
      <c r="ROD143" s="4"/>
      <c r="ROE143" s="4"/>
      <c r="ROF143" s="4"/>
      <c r="ROG143" s="4"/>
      <c r="ROH143" s="4"/>
      <c r="ROI143" s="4"/>
      <c r="ROJ143" s="4"/>
      <c r="ROK143" s="4"/>
      <c r="ROL143" s="4"/>
      <c r="ROM143" s="4"/>
      <c r="RON143" s="4"/>
      <c r="ROO143" s="4"/>
      <c r="ROP143" s="4"/>
      <c r="ROQ143" s="4"/>
      <c r="ROR143" s="4"/>
      <c r="ROS143" s="4"/>
      <c r="ROT143" s="4"/>
      <c r="ROU143" s="4"/>
      <c r="ROV143" s="4"/>
      <c r="ROW143" s="4"/>
      <c r="ROX143" s="4"/>
      <c r="ROY143" s="4"/>
      <c r="ROZ143" s="4"/>
      <c r="RPA143" s="4"/>
      <c r="RPB143" s="4"/>
      <c r="RPC143" s="4"/>
      <c r="RPD143" s="4"/>
      <c r="RPE143" s="4"/>
      <c r="RPF143" s="4"/>
      <c r="RPG143" s="4"/>
      <c r="RPH143" s="4"/>
      <c r="RPI143" s="4"/>
      <c r="RPJ143" s="4"/>
      <c r="RPK143" s="4"/>
      <c r="RPL143" s="4"/>
      <c r="RPM143" s="4"/>
      <c r="RPN143" s="4"/>
      <c r="RPO143" s="4"/>
      <c r="RPP143" s="4"/>
      <c r="RPQ143" s="4"/>
      <c r="RPR143" s="4"/>
      <c r="RPS143" s="4"/>
      <c r="RPT143" s="4"/>
      <c r="RPU143" s="4"/>
      <c r="RPV143" s="4"/>
      <c r="RPW143" s="4"/>
      <c r="RPX143" s="4"/>
      <c r="RPY143" s="4"/>
      <c r="RPZ143" s="4"/>
      <c r="RQA143" s="4"/>
      <c r="RQB143" s="4"/>
      <c r="RQC143" s="4"/>
      <c r="RQD143" s="4"/>
      <c r="RQE143" s="4"/>
      <c r="RQF143" s="4"/>
      <c r="RQG143" s="4"/>
      <c r="RQH143" s="4"/>
      <c r="RQI143" s="4"/>
      <c r="RQJ143" s="4"/>
      <c r="RQK143" s="4"/>
      <c r="RQL143" s="4"/>
      <c r="RQM143" s="4"/>
      <c r="RQN143" s="4"/>
      <c r="RQO143" s="4"/>
      <c r="RQP143" s="4"/>
      <c r="RQQ143" s="4"/>
      <c r="RQR143" s="4"/>
      <c r="RQS143" s="4"/>
      <c r="RQT143" s="4"/>
      <c r="RQU143" s="4"/>
      <c r="RQV143" s="4"/>
      <c r="RQW143" s="4"/>
      <c r="RQX143" s="4"/>
      <c r="RQY143" s="4"/>
      <c r="RQZ143" s="4"/>
      <c r="RRA143" s="4"/>
      <c r="RRB143" s="4"/>
      <c r="RRC143" s="4"/>
      <c r="RRD143" s="4"/>
      <c r="RRE143" s="4"/>
      <c r="RRF143" s="4"/>
      <c r="RRG143" s="4"/>
      <c r="RRH143" s="4"/>
      <c r="RRI143" s="4"/>
      <c r="RRJ143" s="4"/>
      <c r="RRK143" s="4"/>
      <c r="RRL143" s="4"/>
      <c r="RRM143" s="4"/>
      <c r="RRN143" s="4"/>
      <c r="RRO143" s="4"/>
      <c r="RRP143" s="4"/>
      <c r="RRQ143" s="4"/>
      <c r="RRR143" s="4"/>
      <c r="RRS143" s="4"/>
      <c r="RRT143" s="4"/>
      <c r="RRU143" s="4"/>
      <c r="RRV143" s="4"/>
      <c r="RRW143" s="4"/>
      <c r="RRX143" s="4"/>
      <c r="RRY143" s="4"/>
      <c r="RRZ143" s="4"/>
      <c r="RSA143" s="4"/>
      <c r="RSB143" s="4"/>
      <c r="RSC143" s="4"/>
      <c r="RSD143" s="4"/>
      <c r="RSE143" s="4"/>
      <c r="RSF143" s="4"/>
      <c r="RSG143" s="4"/>
      <c r="RSH143" s="4"/>
      <c r="RSI143" s="4"/>
      <c r="RSJ143" s="4"/>
      <c r="RSK143" s="4"/>
      <c r="RSL143" s="4"/>
      <c r="RSM143" s="4"/>
      <c r="RSN143" s="4"/>
      <c r="RSO143" s="4"/>
      <c r="RSP143" s="4"/>
      <c r="RSQ143" s="4"/>
      <c r="RSR143" s="4"/>
      <c r="RSS143" s="4"/>
      <c r="RST143" s="4"/>
      <c r="RSU143" s="4"/>
      <c r="RSV143" s="4"/>
      <c r="RSW143" s="4"/>
      <c r="RSX143" s="4"/>
      <c r="RSY143" s="4"/>
      <c r="RSZ143" s="4"/>
      <c r="RTA143" s="4"/>
      <c r="RTB143" s="4"/>
      <c r="RTC143" s="4"/>
      <c r="RTD143" s="4"/>
      <c r="RTE143" s="4"/>
      <c r="RTF143" s="4"/>
      <c r="RTG143" s="4"/>
      <c r="RTH143" s="4"/>
      <c r="RTI143" s="4"/>
      <c r="RTJ143" s="4"/>
      <c r="RTK143" s="4"/>
      <c r="RTL143" s="4"/>
      <c r="RTM143" s="4"/>
      <c r="RTN143" s="4"/>
      <c r="RTO143" s="4"/>
      <c r="RTP143" s="4"/>
      <c r="RTQ143" s="4"/>
      <c r="RTR143" s="4"/>
      <c r="RTS143" s="4"/>
      <c r="RTT143" s="4"/>
      <c r="RTU143" s="4"/>
      <c r="RTV143" s="4"/>
      <c r="RTW143" s="4"/>
      <c r="RTX143" s="4"/>
      <c r="RTY143" s="4"/>
      <c r="RTZ143" s="4"/>
      <c r="RUA143" s="4"/>
      <c r="RUB143" s="4"/>
      <c r="RUC143" s="4"/>
      <c r="RUD143" s="4"/>
      <c r="RUE143" s="4"/>
      <c r="RUF143" s="4"/>
      <c r="RUG143" s="4"/>
      <c r="RUH143" s="4"/>
      <c r="RUI143" s="4"/>
      <c r="RUJ143" s="4"/>
      <c r="RUK143" s="4"/>
      <c r="RUL143" s="4"/>
      <c r="RUM143" s="4"/>
      <c r="RUN143" s="4"/>
      <c r="RUO143" s="4"/>
      <c r="RUP143" s="4"/>
      <c r="RUQ143" s="4"/>
      <c r="RUR143" s="4"/>
      <c r="RUS143" s="4"/>
      <c r="RUT143" s="4"/>
      <c r="RUU143" s="4"/>
      <c r="RUV143" s="4"/>
      <c r="RUW143" s="4"/>
      <c r="RUX143" s="4"/>
      <c r="RUY143" s="4"/>
      <c r="RUZ143" s="4"/>
      <c r="RVA143" s="4"/>
      <c r="RVB143" s="4"/>
      <c r="RVC143" s="4"/>
      <c r="RVD143" s="4"/>
      <c r="RVE143" s="4"/>
      <c r="RVF143" s="4"/>
      <c r="RVG143" s="4"/>
      <c r="RVH143" s="4"/>
      <c r="RVI143" s="4"/>
      <c r="RVJ143" s="4"/>
      <c r="RVK143" s="4"/>
      <c r="RVL143" s="4"/>
      <c r="RVM143" s="4"/>
      <c r="RVN143" s="4"/>
      <c r="RVO143" s="78"/>
      <c r="RVP143" s="78"/>
      <c r="RVQ143" s="78"/>
      <c r="RVR143" s="78"/>
      <c r="RVS143" s="78"/>
      <c r="RVT143" s="78"/>
      <c r="RVU143" s="4"/>
      <c r="RVV143" s="4"/>
      <c r="RVW143" s="4"/>
      <c r="RVX143" s="4"/>
      <c r="RVY143" s="4"/>
      <c r="RVZ143" s="4"/>
      <c r="RWA143" s="4"/>
      <c r="RWB143" s="4"/>
      <c r="RWC143" s="4"/>
      <c r="RWD143" s="4"/>
      <c r="RWE143" s="4"/>
      <c r="RWF143" s="4"/>
      <c r="RWG143" s="4"/>
      <c r="RWH143" s="4"/>
      <c r="RWI143" s="4"/>
      <c r="RWJ143" s="4"/>
      <c r="RWK143" s="4"/>
      <c r="RWL143" s="4"/>
      <c r="RWM143" s="4"/>
      <c r="RWN143" s="4"/>
      <c r="RWO143" s="4"/>
      <c r="RWP143" s="4"/>
      <c r="RWQ143" s="4"/>
      <c r="RWR143" s="4"/>
      <c r="RWS143" s="4"/>
      <c r="RWT143" s="4"/>
      <c r="RWU143" s="4"/>
      <c r="RWV143" s="4"/>
      <c r="RWW143" s="4"/>
      <c r="RWX143" s="4"/>
      <c r="RWY143" s="4"/>
      <c r="RWZ143" s="4"/>
      <c r="RXA143" s="4"/>
      <c r="RXB143" s="4"/>
      <c r="RXC143" s="4"/>
      <c r="RXD143" s="4"/>
      <c r="RXE143" s="4"/>
      <c r="RXF143" s="4"/>
      <c r="RXG143" s="4"/>
      <c r="RXH143" s="4"/>
      <c r="RXI143" s="4"/>
      <c r="RXJ143" s="4"/>
      <c r="RXK143" s="4"/>
      <c r="RXL143" s="4"/>
      <c r="RXM143" s="4"/>
      <c r="RXN143" s="4"/>
      <c r="RXO143" s="4"/>
      <c r="RXP143" s="4"/>
      <c r="RXQ143" s="4"/>
      <c r="RXR143" s="4"/>
      <c r="RXS143" s="4"/>
      <c r="RXT143" s="4"/>
      <c r="RXU143" s="4"/>
      <c r="RXV143" s="4"/>
      <c r="RXW143" s="4"/>
      <c r="RXX143" s="4"/>
      <c r="RXY143" s="4"/>
      <c r="RXZ143" s="4"/>
      <c r="RYA143" s="4"/>
      <c r="RYB143" s="4"/>
      <c r="RYC143" s="4"/>
      <c r="RYD143" s="4"/>
      <c r="RYE143" s="4"/>
      <c r="RYF143" s="4"/>
      <c r="RYG143" s="4"/>
      <c r="RYH143" s="4"/>
      <c r="RYI143" s="4"/>
      <c r="RYJ143" s="4"/>
      <c r="RYK143" s="4"/>
      <c r="RYL143" s="4"/>
      <c r="RYM143" s="4"/>
      <c r="RYN143" s="4"/>
      <c r="RYO143" s="4"/>
      <c r="RYP143" s="4"/>
      <c r="RYQ143" s="4"/>
      <c r="RYR143" s="4"/>
      <c r="RYS143" s="4"/>
      <c r="RYT143" s="4"/>
      <c r="RYU143" s="4"/>
      <c r="RYV143" s="4"/>
      <c r="RYW143" s="4"/>
      <c r="RYX143" s="4"/>
      <c r="RYY143" s="4"/>
      <c r="RYZ143" s="4"/>
      <c r="RZA143" s="4"/>
      <c r="RZB143" s="4"/>
      <c r="RZC143" s="4"/>
      <c r="RZD143" s="4"/>
      <c r="RZE143" s="4"/>
      <c r="RZF143" s="4"/>
      <c r="RZG143" s="4"/>
      <c r="RZH143" s="4"/>
      <c r="RZI143" s="4"/>
      <c r="RZJ143" s="4"/>
      <c r="RZK143" s="4"/>
      <c r="RZL143" s="4"/>
      <c r="RZM143" s="4"/>
      <c r="RZN143" s="4"/>
      <c r="RZO143" s="4"/>
      <c r="RZP143" s="4"/>
      <c r="RZQ143" s="4"/>
      <c r="RZR143" s="4"/>
      <c r="RZS143" s="4"/>
      <c r="RZT143" s="4"/>
      <c r="RZU143" s="4"/>
      <c r="RZV143" s="4"/>
      <c r="RZW143" s="4"/>
      <c r="RZX143" s="4"/>
      <c r="RZY143" s="4"/>
      <c r="RZZ143" s="4"/>
      <c r="SAA143" s="4"/>
      <c r="SAB143" s="4"/>
      <c r="SAC143" s="4"/>
      <c r="SAD143" s="4"/>
      <c r="SAE143" s="4"/>
      <c r="SAF143" s="4"/>
      <c r="SAG143" s="4"/>
      <c r="SAH143" s="4"/>
      <c r="SAI143" s="4"/>
      <c r="SAJ143" s="4"/>
      <c r="SAK143" s="4"/>
      <c r="SAL143" s="4"/>
      <c r="SAM143" s="4"/>
      <c r="SAN143" s="4"/>
      <c r="SAO143" s="4"/>
      <c r="SAP143" s="4"/>
      <c r="SAQ143" s="4"/>
      <c r="SAR143" s="4"/>
      <c r="SAS143" s="4"/>
      <c r="SAT143" s="4"/>
      <c r="SAU143" s="4"/>
      <c r="SAV143" s="4"/>
      <c r="SAW143" s="4"/>
      <c r="SAX143" s="4"/>
      <c r="SAY143" s="4"/>
      <c r="SAZ143" s="4"/>
      <c r="SBA143" s="4"/>
      <c r="SBB143" s="4"/>
      <c r="SBC143" s="4"/>
      <c r="SBD143" s="4"/>
      <c r="SBE143" s="4"/>
      <c r="SBF143" s="4"/>
      <c r="SBG143" s="4"/>
      <c r="SBH143" s="4"/>
      <c r="SBI143" s="4"/>
      <c r="SBJ143" s="4"/>
      <c r="SBK143" s="4"/>
      <c r="SBL143" s="4"/>
      <c r="SBM143" s="4"/>
      <c r="SBN143" s="4"/>
      <c r="SBO143" s="4"/>
      <c r="SBP143" s="4"/>
      <c r="SBQ143" s="4"/>
      <c r="SBR143" s="4"/>
      <c r="SBS143" s="4"/>
      <c r="SBT143" s="4"/>
      <c r="SBU143" s="4"/>
      <c r="SBV143" s="4"/>
      <c r="SBW143" s="4"/>
      <c r="SBX143" s="4"/>
      <c r="SBY143" s="4"/>
      <c r="SBZ143" s="4"/>
      <c r="SCA143" s="4"/>
      <c r="SCB143" s="4"/>
      <c r="SCC143" s="4"/>
      <c r="SCD143" s="4"/>
      <c r="SCE143" s="4"/>
      <c r="SCF143" s="4"/>
      <c r="SCG143" s="4"/>
      <c r="SCH143" s="4"/>
      <c r="SCI143" s="4"/>
      <c r="SCJ143" s="4"/>
      <c r="SCK143" s="4"/>
      <c r="SCL143" s="4"/>
      <c r="SCM143" s="4"/>
      <c r="SCN143" s="4"/>
      <c r="SCO143" s="4"/>
      <c r="SCP143" s="4"/>
      <c r="SCQ143" s="4"/>
      <c r="SCR143" s="4"/>
      <c r="SCS143" s="4"/>
      <c r="SCT143" s="4"/>
      <c r="SCU143" s="4"/>
      <c r="SCV143" s="4"/>
      <c r="SCW143" s="4"/>
      <c r="SCX143" s="4"/>
      <c r="SCY143" s="4"/>
      <c r="SCZ143" s="4"/>
      <c r="SDA143" s="4"/>
      <c r="SDB143" s="4"/>
      <c r="SDC143" s="4"/>
      <c r="SDD143" s="4"/>
      <c r="SDE143" s="4"/>
      <c r="SDF143" s="4"/>
      <c r="SDG143" s="4"/>
      <c r="SDH143" s="4"/>
      <c r="SDI143" s="4"/>
      <c r="SDJ143" s="4"/>
      <c r="SDK143" s="4"/>
      <c r="SDL143" s="4"/>
      <c r="SDM143" s="4"/>
      <c r="SDN143" s="4"/>
      <c r="SDO143" s="4"/>
      <c r="SDP143" s="4"/>
      <c r="SDQ143" s="4"/>
      <c r="SDR143" s="4"/>
      <c r="SDS143" s="4"/>
      <c r="SDT143" s="4"/>
      <c r="SDU143" s="4"/>
      <c r="SDV143" s="4"/>
      <c r="SDW143" s="4"/>
      <c r="SDX143" s="4"/>
      <c r="SDY143" s="4"/>
      <c r="SDZ143" s="4"/>
      <c r="SEA143" s="4"/>
      <c r="SEB143" s="4"/>
      <c r="SEC143" s="4"/>
      <c r="SED143" s="4"/>
      <c r="SEE143" s="4"/>
      <c r="SEF143" s="4"/>
      <c r="SEG143" s="4"/>
      <c r="SEH143" s="4"/>
      <c r="SEI143" s="4"/>
      <c r="SEJ143" s="4"/>
      <c r="SEK143" s="4"/>
      <c r="SEL143" s="4"/>
      <c r="SEM143" s="4"/>
      <c r="SEN143" s="4"/>
      <c r="SEO143" s="4"/>
      <c r="SEP143" s="4"/>
      <c r="SEQ143" s="4"/>
      <c r="SER143" s="4"/>
      <c r="SES143" s="4"/>
      <c r="SET143" s="4"/>
      <c r="SEU143" s="4"/>
      <c r="SEV143" s="4"/>
      <c r="SEW143" s="4"/>
      <c r="SEX143" s="4"/>
      <c r="SEY143" s="4"/>
      <c r="SEZ143" s="4"/>
      <c r="SFA143" s="4"/>
      <c r="SFB143" s="4"/>
      <c r="SFC143" s="4"/>
      <c r="SFD143" s="4"/>
      <c r="SFE143" s="4"/>
      <c r="SFF143" s="4"/>
      <c r="SFG143" s="4"/>
      <c r="SFH143" s="4"/>
      <c r="SFI143" s="4"/>
      <c r="SFJ143" s="4"/>
      <c r="SFK143" s="78"/>
      <c r="SFL143" s="78"/>
      <c r="SFM143" s="78"/>
      <c r="SFN143" s="78"/>
      <c r="SFO143" s="78"/>
      <c r="SFP143" s="78"/>
      <c r="SFQ143" s="4"/>
      <c r="SFR143" s="4"/>
      <c r="SFS143" s="4"/>
      <c r="SFT143" s="4"/>
      <c r="SFU143" s="4"/>
      <c r="SFV143" s="4"/>
      <c r="SFW143" s="4"/>
      <c r="SFX143" s="4"/>
      <c r="SFY143" s="4"/>
      <c r="SFZ143" s="4"/>
      <c r="SGA143" s="4"/>
      <c r="SGB143" s="4"/>
      <c r="SGC143" s="4"/>
      <c r="SGD143" s="4"/>
      <c r="SGE143" s="4"/>
      <c r="SGF143" s="4"/>
      <c r="SGG143" s="4"/>
      <c r="SGH143" s="4"/>
      <c r="SGI143" s="4"/>
      <c r="SGJ143" s="4"/>
      <c r="SGK143" s="4"/>
      <c r="SGL143" s="4"/>
      <c r="SGM143" s="4"/>
      <c r="SGN143" s="4"/>
      <c r="SGO143" s="4"/>
      <c r="SGP143" s="4"/>
      <c r="SGQ143" s="4"/>
      <c r="SGR143" s="4"/>
      <c r="SGS143" s="4"/>
      <c r="SGT143" s="4"/>
      <c r="SGU143" s="4"/>
      <c r="SGV143" s="4"/>
      <c r="SGW143" s="4"/>
      <c r="SGX143" s="4"/>
      <c r="SGY143" s="4"/>
      <c r="SGZ143" s="4"/>
      <c r="SHA143" s="4"/>
      <c r="SHB143" s="4"/>
      <c r="SHC143" s="4"/>
      <c r="SHD143" s="4"/>
      <c r="SHE143" s="4"/>
      <c r="SHF143" s="4"/>
      <c r="SHG143" s="4"/>
      <c r="SHH143" s="4"/>
      <c r="SHI143" s="4"/>
      <c r="SHJ143" s="4"/>
      <c r="SHK143" s="4"/>
      <c r="SHL143" s="4"/>
      <c r="SHM143" s="4"/>
      <c r="SHN143" s="4"/>
      <c r="SHO143" s="4"/>
      <c r="SHP143" s="4"/>
      <c r="SHQ143" s="4"/>
      <c r="SHR143" s="4"/>
      <c r="SHS143" s="4"/>
      <c r="SHT143" s="4"/>
      <c r="SHU143" s="4"/>
      <c r="SHV143" s="4"/>
      <c r="SHW143" s="4"/>
      <c r="SHX143" s="4"/>
      <c r="SHY143" s="4"/>
      <c r="SHZ143" s="4"/>
      <c r="SIA143" s="4"/>
      <c r="SIB143" s="4"/>
      <c r="SIC143" s="4"/>
      <c r="SID143" s="4"/>
      <c r="SIE143" s="4"/>
      <c r="SIF143" s="4"/>
      <c r="SIG143" s="4"/>
      <c r="SIH143" s="4"/>
      <c r="SII143" s="4"/>
      <c r="SIJ143" s="4"/>
      <c r="SIK143" s="4"/>
      <c r="SIL143" s="4"/>
      <c r="SIM143" s="4"/>
      <c r="SIN143" s="4"/>
      <c r="SIO143" s="4"/>
      <c r="SIP143" s="4"/>
      <c r="SIQ143" s="4"/>
      <c r="SIR143" s="4"/>
      <c r="SIS143" s="4"/>
      <c r="SIT143" s="4"/>
      <c r="SIU143" s="4"/>
      <c r="SIV143" s="4"/>
      <c r="SIW143" s="4"/>
      <c r="SIX143" s="4"/>
      <c r="SIY143" s="4"/>
      <c r="SIZ143" s="4"/>
      <c r="SJA143" s="4"/>
      <c r="SJB143" s="4"/>
      <c r="SJC143" s="4"/>
      <c r="SJD143" s="4"/>
      <c r="SJE143" s="4"/>
      <c r="SJF143" s="4"/>
      <c r="SJG143" s="4"/>
      <c r="SJH143" s="4"/>
      <c r="SJI143" s="4"/>
      <c r="SJJ143" s="4"/>
      <c r="SJK143" s="4"/>
      <c r="SJL143" s="4"/>
      <c r="SJM143" s="4"/>
      <c r="SJN143" s="4"/>
      <c r="SJO143" s="4"/>
      <c r="SJP143" s="4"/>
      <c r="SJQ143" s="4"/>
      <c r="SJR143" s="4"/>
      <c r="SJS143" s="4"/>
      <c r="SJT143" s="4"/>
      <c r="SJU143" s="4"/>
      <c r="SJV143" s="4"/>
      <c r="SJW143" s="4"/>
      <c r="SJX143" s="4"/>
      <c r="SJY143" s="4"/>
      <c r="SJZ143" s="4"/>
      <c r="SKA143" s="4"/>
      <c r="SKB143" s="4"/>
      <c r="SKC143" s="4"/>
      <c r="SKD143" s="4"/>
      <c r="SKE143" s="4"/>
      <c r="SKF143" s="4"/>
      <c r="SKG143" s="4"/>
      <c r="SKH143" s="4"/>
      <c r="SKI143" s="4"/>
      <c r="SKJ143" s="4"/>
      <c r="SKK143" s="4"/>
      <c r="SKL143" s="4"/>
      <c r="SKM143" s="4"/>
      <c r="SKN143" s="4"/>
      <c r="SKO143" s="4"/>
      <c r="SKP143" s="4"/>
      <c r="SKQ143" s="4"/>
      <c r="SKR143" s="4"/>
      <c r="SKS143" s="4"/>
      <c r="SKT143" s="4"/>
      <c r="SKU143" s="4"/>
      <c r="SKV143" s="4"/>
      <c r="SKW143" s="4"/>
      <c r="SKX143" s="4"/>
      <c r="SKY143" s="4"/>
      <c r="SKZ143" s="4"/>
      <c r="SLA143" s="4"/>
      <c r="SLB143" s="4"/>
      <c r="SLC143" s="4"/>
      <c r="SLD143" s="4"/>
      <c r="SLE143" s="4"/>
      <c r="SLF143" s="4"/>
      <c r="SLG143" s="4"/>
      <c r="SLH143" s="4"/>
      <c r="SLI143" s="4"/>
      <c r="SLJ143" s="4"/>
      <c r="SLK143" s="4"/>
      <c r="SLL143" s="4"/>
      <c r="SLM143" s="4"/>
      <c r="SLN143" s="4"/>
      <c r="SLO143" s="4"/>
      <c r="SLP143" s="4"/>
      <c r="SLQ143" s="4"/>
      <c r="SLR143" s="4"/>
      <c r="SLS143" s="4"/>
      <c r="SLT143" s="4"/>
      <c r="SLU143" s="4"/>
      <c r="SLV143" s="4"/>
      <c r="SLW143" s="4"/>
      <c r="SLX143" s="4"/>
      <c r="SLY143" s="4"/>
      <c r="SLZ143" s="4"/>
      <c r="SMA143" s="4"/>
      <c r="SMB143" s="4"/>
      <c r="SMC143" s="4"/>
      <c r="SMD143" s="4"/>
      <c r="SME143" s="4"/>
      <c r="SMF143" s="4"/>
      <c r="SMG143" s="4"/>
      <c r="SMH143" s="4"/>
      <c r="SMI143" s="4"/>
      <c r="SMJ143" s="4"/>
      <c r="SMK143" s="4"/>
      <c r="SML143" s="4"/>
      <c r="SMM143" s="4"/>
      <c r="SMN143" s="4"/>
      <c r="SMO143" s="4"/>
      <c r="SMP143" s="4"/>
      <c r="SMQ143" s="4"/>
      <c r="SMR143" s="4"/>
      <c r="SMS143" s="4"/>
      <c r="SMT143" s="4"/>
      <c r="SMU143" s="4"/>
      <c r="SMV143" s="4"/>
      <c r="SMW143" s="4"/>
      <c r="SMX143" s="4"/>
      <c r="SMY143" s="4"/>
      <c r="SMZ143" s="4"/>
      <c r="SNA143" s="4"/>
      <c r="SNB143" s="4"/>
      <c r="SNC143" s="4"/>
      <c r="SND143" s="4"/>
      <c r="SNE143" s="4"/>
      <c r="SNF143" s="4"/>
      <c r="SNG143" s="4"/>
      <c r="SNH143" s="4"/>
      <c r="SNI143" s="4"/>
      <c r="SNJ143" s="4"/>
      <c r="SNK143" s="4"/>
      <c r="SNL143" s="4"/>
      <c r="SNM143" s="4"/>
      <c r="SNN143" s="4"/>
      <c r="SNO143" s="4"/>
      <c r="SNP143" s="4"/>
      <c r="SNQ143" s="4"/>
      <c r="SNR143" s="4"/>
      <c r="SNS143" s="4"/>
      <c r="SNT143" s="4"/>
      <c r="SNU143" s="4"/>
      <c r="SNV143" s="4"/>
      <c r="SNW143" s="4"/>
      <c r="SNX143" s="4"/>
      <c r="SNY143" s="4"/>
      <c r="SNZ143" s="4"/>
      <c r="SOA143" s="4"/>
      <c r="SOB143" s="4"/>
      <c r="SOC143" s="4"/>
      <c r="SOD143" s="4"/>
      <c r="SOE143" s="4"/>
      <c r="SOF143" s="4"/>
      <c r="SOG143" s="4"/>
      <c r="SOH143" s="4"/>
      <c r="SOI143" s="4"/>
      <c r="SOJ143" s="4"/>
      <c r="SOK143" s="4"/>
      <c r="SOL143" s="4"/>
      <c r="SOM143" s="4"/>
      <c r="SON143" s="4"/>
      <c r="SOO143" s="4"/>
      <c r="SOP143" s="4"/>
      <c r="SOQ143" s="4"/>
      <c r="SOR143" s="4"/>
      <c r="SOS143" s="4"/>
      <c r="SOT143" s="4"/>
      <c r="SOU143" s="4"/>
      <c r="SOV143" s="4"/>
      <c r="SOW143" s="4"/>
      <c r="SOX143" s="4"/>
      <c r="SOY143" s="4"/>
      <c r="SOZ143" s="4"/>
      <c r="SPA143" s="4"/>
      <c r="SPB143" s="4"/>
      <c r="SPC143" s="4"/>
      <c r="SPD143" s="4"/>
      <c r="SPE143" s="4"/>
      <c r="SPF143" s="4"/>
      <c r="SPG143" s="78"/>
      <c r="SPH143" s="78"/>
      <c r="SPI143" s="78"/>
      <c r="SPJ143" s="78"/>
      <c r="SPK143" s="78"/>
      <c r="SPL143" s="78"/>
      <c r="SPM143" s="4"/>
      <c r="SPN143" s="4"/>
      <c r="SPO143" s="4"/>
      <c r="SPP143" s="4"/>
      <c r="SPQ143" s="4"/>
      <c r="SPR143" s="4"/>
      <c r="SPS143" s="4"/>
      <c r="SPT143" s="4"/>
      <c r="SPU143" s="4"/>
      <c r="SPV143" s="4"/>
      <c r="SPW143" s="4"/>
      <c r="SPX143" s="4"/>
      <c r="SPY143" s="4"/>
      <c r="SPZ143" s="4"/>
      <c r="SQA143" s="4"/>
      <c r="SQB143" s="4"/>
      <c r="SQC143" s="4"/>
      <c r="SQD143" s="4"/>
      <c r="SQE143" s="4"/>
      <c r="SQF143" s="4"/>
      <c r="SQG143" s="4"/>
      <c r="SQH143" s="4"/>
      <c r="SQI143" s="4"/>
      <c r="SQJ143" s="4"/>
      <c r="SQK143" s="4"/>
      <c r="SQL143" s="4"/>
      <c r="SQM143" s="4"/>
      <c r="SQN143" s="4"/>
      <c r="SQO143" s="4"/>
      <c r="SQP143" s="4"/>
      <c r="SQQ143" s="4"/>
      <c r="SQR143" s="4"/>
      <c r="SQS143" s="4"/>
      <c r="SQT143" s="4"/>
      <c r="SQU143" s="4"/>
      <c r="SQV143" s="4"/>
      <c r="SQW143" s="4"/>
      <c r="SQX143" s="4"/>
      <c r="SQY143" s="4"/>
      <c r="SQZ143" s="4"/>
      <c r="SRA143" s="4"/>
      <c r="SRB143" s="4"/>
      <c r="SRC143" s="4"/>
      <c r="SRD143" s="4"/>
      <c r="SRE143" s="4"/>
      <c r="SRF143" s="4"/>
      <c r="SRG143" s="4"/>
      <c r="SRH143" s="4"/>
      <c r="SRI143" s="4"/>
      <c r="SRJ143" s="4"/>
      <c r="SRK143" s="4"/>
      <c r="SRL143" s="4"/>
      <c r="SRM143" s="4"/>
      <c r="SRN143" s="4"/>
      <c r="SRO143" s="4"/>
      <c r="SRP143" s="4"/>
      <c r="SRQ143" s="4"/>
      <c r="SRR143" s="4"/>
      <c r="SRS143" s="4"/>
      <c r="SRT143" s="4"/>
      <c r="SRU143" s="4"/>
      <c r="SRV143" s="4"/>
      <c r="SRW143" s="4"/>
      <c r="SRX143" s="4"/>
      <c r="SRY143" s="4"/>
      <c r="SRZ143" s="4"/>
      <c r="SSA143" s="4"/>
      <c r="SSB143" s="4"/>
      <c r="SSC143" s="4"/>
      <c r="SSD143" s="4"/>
      <c r="SSE143" s="4"/>
      <c r="SSF143" s="4"/>
      <c r="SSG143" s="4"/>
      <c r="SSH143" s="4"/>
      <c r="SSI143" s="4"/>
      <c r="SSJ143" s="4"/>
      <c r="SSK143" s="4"/>
      <c r="SSL143" s="4"/>
      <c r="SSM143" s="4"/>
      <c r="SSN143" s="4"/>
      <c r="SSO143" s="4"/>
      <c r="SSP143" s="4"/>
      <c r="SSQ143" s="4"/>
      <c r="SSR143" s="4"/>
      <c r="SSS143" s="4"/>
      <c r="SST143" s="4"/>
      <c r="SSU143" s="4"/>
      <c r="SSV143" s="4"/>
      <c r="SSW143" s="4"/>
      <c r="SSX143" s="4"/>
      <c r="SSY143" s="4"/>
      <c r="SSZ143" s="4"/>
      <c r="STA143" s="4"/>
      <c r="STB143" s="4"/>
      <c r="STC143" s="4"/>
      <c r="STD143" s="4"/>
      <c r="STE143" s="4"/>
      <c r="STF143" s="4"/>
      <c r="STG143" s="4"/>
      <c r="STH143" s="4"/>
      <c r="STI143" s="4"/>
      <c r="STJ143" s="4"/>
      <c r="STK143" s="4"/>
      <c r="STL143" s="4"/>
      <c r="STM143" s="4"/>
      <c r="STN143" s="4"/>
      <c r="STO143" s="4"/>
      <c r="STP143" s="4"/>
      <c r="STQ143" s="4"/>
      <c r="STR143" s="4"/>
      <c r="STS143" s="4"/>
      <c r="STT143" s="4"/>
      <c r="STU143" s="4"/>
      <c r="STV143" s="4"/>
      <c r="STW143" s="4"/>
      <c r="STX143" s="4"/>
      <c r="STY143" s="4"/>
      <c r="STZ143" s="4"/>
      <c r="SUA143" s="4"/>
      <c r="SUB143" s="4"/>
      <c r="SUC143" s="4"/>
      <c r="SUD143" s="4"/>
      <c r="SUE143" s="4"/>
      <c r="SUF143" s="4"/>
      <c r="SUG143" s="4"/>
      <c r="SUH143" s="4"/>
      <c r="SUI143" s="4"/>
      <c r="SUJ143" s="4"/>
      <c r="SUK143" s="4"/>
      <c r="SUL143" s="4"/>
      <c r="SUM143" s="4"/>
      <c r="SUN143" s="4"/>
      <c r="SUO143" s="4"/>
      <c r="SUP143" s="4"/>
      <c r="SUQ143" s="4"/>
      <c r="SUR143" s="4"/>
      <c r="SUS143" s="4"/>
      <c r="SUT143" s="4"/>
      <c r="SUU143" s="4"/>
      <c r="SUV143" s="4"/>
      <c r="SUW143" s="4"/>
      <c r="SUX143" s="4"/>
      <c r="SUY143" s="4"/>
      <c r="SUZ143" s="4"/>
      <c r="SVA143" s="4"/>
      <c r="SVB143" s="4"/>
      <c r="SVC143" s="4"/>
      <c r="SVD143" s="4"/>
      <c r="SVE143" s="4"/>
      <c r="SVF143" s="4"/>
      <c r="SVG143" s="4"/>
      <c r="SVH143" s="4"/>
      <c r="SVI143" s="4"/>
      <c r="SVJ143" s="4"/>
      <c r="SVK143" s="4"/>
      <c r="SVL143" s="4"/>
      <c r="SVM143" s="4"/>
      <c r="SVN143" s="4"/>
      <c r="SVO143" s="4"/>
      <c r="SVP143" s="4"/>
      <c r="SVQ143" s="4"/>
      <c r="SVR143" s="4"/>
      <c r="SVS143" s="4"/>
      <c r="SVT143" s="4"/>
      <c r="SVU143" s="4"/>
      <c r="SVV143" s="4"/>
      <c r="SVW143" s="4"/>
      <c r="SVX143" s="4"/>
      <c r="SVY143" s="4"/>
      <c r="SVZ143" s="4"/>
      <c r="SWA143" s="4"/>
      <c r="SWB143" s="4"/>
      <c r="SWC143" s="4"/>
      <c r="SWD143" s="4"/>
      <c r="SWE143" s="4"/>
      <c r="SWF143" s="4"/>
      <c r="SWG143" s="4"/>
      <c r="SWH143" s="4"/>
      <c r="SWI143" s="4"/>
      <c r="SWJ143" s="4"/>
      <c r="SWK143" s="4"/>
      <c r="SWL143" s="4"/>
      <c r="SWM143" s="4"/>
      <c r="SWN143" s="4"/>
      <c r="SWO143" s="4"/>
      <c r="SWP143" s="4"/>
      <c r="SWQ143" s="4"/>
      <c r="SWR143" s="4"/>
      <c r="SWS143" s="4"/>
      <c r="SWT143" s="4"/>
      <c r="SWU143" s="4"/>
      <c r="SWV143" s="4"/>
      <c r="SWW143" s="4"/>
      <c r="SWX143" s="4"/>
      <c r="SWY143" s="4"/>
      <c r="SWZ143" s="4"/>
      <c r="SXA143" s="4"/>
      <c r="SXB143" s="4"/>
      <c r="SXC143" s="4"/>
      <c r="SXD143" s="4"/>
      <c r="SXE143" s="4"/>
      <c r="SXF143" s="4"/>
      <c r="SXG143" s="4"/>
      <c r="SXH143" s="4"/>
      <c r="SXI143" s="4"/>
      <c r="SXJ143" s="4"/>
      <c r="SXK143" s="4"/>
      <c r="SXL143" s="4"/>
      <c r="SXM143" s="4"/>
      <c r="SXN143" s="4"/>
      <c r="SXO143" s="4"/>
      <c r="SXP143" s="4"/>
      <c r="SXQ143" s="4"/>
      <c r="SXR143" s="4"/>
      <c r="SXS143" s="4"/>
      <c r="SXT143" s="4"/>
      <c r="SXU143" s="4"/>
      <c r="SXV143" s="4"/>
      <c r="SXW143" s="4"/>
      <c r="SXX143" s="4"/>
      <c r="SXY143" s="4"/>
      <c r="SXZ143" s="4"/>
      <c r="SYA143" s="4"/>
      <c r="SYB143" s="4"/>
      <c r="SYC143" s="4"/>
      <c r="SYD143" s="4"/>
      <c r="SYE143" s="4"/>
      <c r="SYF143" s="4"/>
      <c r="SYG143" s="4"/>
      <c r="SYH143" s="4"/>
      <c r="SYI143" s="4"/>
      <c r="SYJ143" s="4"/>
      <c r="SYK143" s="4"/>
      <c r="SYL143" s="4"/>
      <c r="SYM143" s="4"/>
      <c r="SYN143" s="4"/>
      <c r="SYO143" s="4"/>
      <c r="SYP143" s="4"/>
      <c r="SYQ143" s="4"/>
      <c r="SYR143" s="4"/>
      <c r="SYS143" s="4"/>
      <c r="SYT143" s="4"/>
      <c r="SYU143" s="4"/>
      <c r="SYV143" s="4"/>
      <c r="SYW143" s="4"/>
      <c r="SYX143" s="4"/>
      <c r="SYY143" s="4"/>
      <c r="SYZ143" s="4"/>
      <c r="SZA143" s="4"/>
      <c r="SZB143" s="4"/>
      <c r="SZC143" s="78"/>
      <c r="SZD143" s="78"/>
      <c r="SZE143" s="78"/>
      <c r="SZF143" s="78"/>
      <c r="SZG143" s="78"/>
      <c r="SZH143" s="78"/>
      <c r="SZI143" s="4"/>
      <c r="SZJ143" s="4"/>
      <c r="SZK143" s="4"/>
      <c r="SZL143" s="4"/>
      <c r="SZM143" s="4"/>
      <c r="SZN143" s="4"/>
      <c r="SZO143" s="4"/>
      <c r="SZP143" s="4"/>
      <c r="SZQ143" s="4"/>
      <c r="SZR143" s="4"/>
      <c r="SZS143" s="4"/>
      <c r="SZT143" s="4"/>
      <c r="SZU143" s="4"/>
      <c r="SZV143" s="4"/>
      <c r="SZW143" s="4"/>
      <c r="SZX143" s="4"/>
      <c r="SZY143" s="4"/>
      <c r="SZZ143" s="4"/>
      <c r="TAA143" s="4"/>
      <c r="TAB143" s="4"/>
      <c r="TAC143" s="4"/>
      <c r="TAD143" s="4"/>
      <c r="TAE143" s="4"/>
      <c r="TAF143" s="4"/>
      <c r="TAG143" s="4"/>
      <c r="TAH143" s="4"/>
      <c r="TAI143" s="4"/>
      <c r="TAJ143" s="4"/>
      <c r="TAK143" s="4"/>
      <c r="TAL143" s="4"/>
      <c r="TAM143" s="4"/>
      <c r="TAN143" s="4"/>
      <c r="TAO143" s="4"/>
      <c r="TAP143" s="4"/>
      <c r="TAQ143" s="4"/>
      <c r="TAR143" s="4"/>
      <c r="TAS143" s="4"/>
      <c r="TAT143" s="4"/>
      <c r="TAU143" s="4"/>
      <c r="TAV143" s="4"/>
      <c r="TAW143" s="4"/>
      <c r="TAX143" s="4"/>
      <c r="TAY143" s="4"/>
      <c r="TAZ143" s="4"/>
      <c r="TBA143" s="4"/>
      <c r="TBB143" s="4"/>
      <c r="TBC143" s="4"/>
      <c r="TBD143" s="4"/>
      <c r="TBE143" s="4"/>
      <c r="TBF143" s="4"/>
      <c r="TBG143" s="4"/>
      <c r="TBH143" s="4"/>
      <c r="TBI143" s="4"/>
      <c r="TBJ143" s="4"/>
      <c r="TBK143" s="4"/>
      <c r="TBL143" s="4"/>
      <c r="TBM143" s="4"/>
      <c r="TBN143" s="4"/>
      <c r="TBO143" s="4"/>
      <c r="TBP143" s="4"/>
      <c r="TBQ143" s="4"/>
      <c r="TBR143" s="4"/>
      <c r="TBS143" s="4"/>
      <c r="TBT143" s="4"/>
      <c r="TBU143" s="4"/>
      <c r="TBV143" s="4"/>
      <c r="TBW143" s="4"/>
      <c r="TBX143" s="4"/>
      <c r="TBY143" s="4"/>
      <c r="TBZ143" s="4"/>
      <c r="TCA143" s="4"/>
      <c r="TCB143" s="4"/>
      <c r="TCC143" s="4"/>
      <c r="TCD143" s="4"/>
      <c r="TCE143" s="4"/>
      <c r="TCF143" s="4"/>
      <c r="TCG143" s="4"/>
      <c r="TCH143" s="4"/>
      <c r="TCI143" s="4"/>
      <c r="TCJ143" s="4"/>
      <c r="TCK143" s="4"/>
      <c r="TCL143" s="4"/>
      <c r="TCM143" s="4"/>
      <c r="TCN143" s="4"/>
      <c r="TCO143" s="4"/>
      <c r="TCP143" s="4"/>
      <c r="TCQ143" s="4"/>
      <c r="TCR143" s="4"/>
      <c r="TCS143" s="4"/>
      <c r="TCT143" s="4"/>
      <c r="TCU143" s="4"/>
      <c r="TCV143" s="4"/>
      <c r="TCW143" s="4"/>
      <c r="TCX143" s="4"/>
      <c r="TCY143" s="4"/>
      <c r="TCZ143" s="4"/>
      <c r="TDA143" s="4"/>
      <c r="TDB143" s="4"/>
      <c r="TDC143" s="4"/>
      <c r="TDD143" s="4"/>
      <c r="TDE143" s="4"/>
      <c r="TDF143" s="4"/>
      <c r="TDG143" s="4"/>
      <c r="TDH143" s="4"/>
      <c r="TDI143" s="4"/>
      <c r="TDJ143" s="4"/>
      <c r="TDK143" s="4"/>
      <c r="TDL143" s="4"/>
      <c r="TDM143" s="4"/>
      <c r="TDN143" s="4"/>
      <c r="TDO143" s="4"/>
      <c r="TDP143" s="4"/>
      <c r="TDQ143" s="4"/>
      <c r="TDR143" s="4"/>
      <c r="TDS143" s="4"/>
      <c r="TDT143" s="4"/>
      <c r="TDU143" s="4"/>
      <c r="TDV143" s="4"/>
      <c r="TDW143" s="4"/>
      <c r="TDX143" s="4"/>
      <c r="TDY143" s="4"/>
      <c r="TDZ143" s="4"/>
      <c r="TEA143" s="4"/>
      <c r="TEB143" s="4"/>
      <c r="TEC143" s="4"/>
      <c r="TED143" s="4"/>
      <c r="TEE143" s="4"/>
      <c r="TEF143" s="4"/>
      <c r="TEG143" s="4"/>
      <c r="TEH143" s="4"/>
      <c r="TEI143" s="4"/>
      <c r="TEJ143" s="4"/>
      <c r="TEK143" s="4"/>
      <c r="TEL143" s="4"/>
      <c r="TEM143" s="4"/>
      <c r="TEN143" s="4"/>
      <c r="TEO143" s="4"/>
      <c r="TEP143" s="4"/>
      <c r="TEQ143" s="4"/>
      <c r="TER143" s="4"/>
      <c r="TES143" s="4"/>
      <c r="TET143" s="4"/>
      <c r="TEU143" s="4"/>
      <c r="TEV143" s="4"/>
      <c r="TEW143" s="4"/>
      <c r="TEX143" s="4"/>
      <c r="TEY143" s="4"/>
      <c r="TEZ143" s="4"/>
      <c r="TFA143" s="4"/>
      <c r="TFB143" s="4"/>
      <c r="TFC143" s="4"/>
      <c r="TFD143" s="4"/>
      <c r="TFE143" s="4"/>
      <c r="TFF143" s="4"/>
      <c r="TFG143" s="4"/>
      <c r="TFH143" s="4"/>
      <c r="TFI143" s="4"/>
      <c r="TFJ143" s="4"/>
      <c r="TFK143" s="4"/>
      <c r="TFL143" s="4"/>
      <c r="TFM143" s="4"/>
      <c r="TFN143" s="4"/>
      <c r="TFO143" s="4"/>
      <c r="TFP143" s="4"/>
      <c r="TFQ143" s="4"/>
      <c r="TFR143" s="4"/>
      <c r="TFS143" s="4"/>
      <c r="TFT143" s="4"/>
      <c r="TFU143" s="4"/>
      <c r="TFV143" s="4"/>
      <c r="TFW143" s="4"/>
      <c r="TFX143" s="4"/>
      <c r="TFY143" s="4"/>
      <c r="TFZ143" s="4"/>
      <c r="TGA143" s="4"/>
      <c r="TGB143" s="4"/>
      <c r="TGC143" s="4"/>
      <c r="TGD143" s="4"/>
      <c r="TGE143" s="4"/>
      <c r="TGF143" s="4"/>
      <c r="TGG143" s="4"/>
      <c r="TGH143" s="4"/>
      <c r="TGI143" s="4"/>
      <c r="TGJ143" s="4"/>
      <c r="TGK143" s="4"/>
      <c r="TGL143" s="4"/>
      <c r="TGM143" s="4"/>
      <c r="TGN143" s="4"/>
      <c r="TGO143" s="4"/>
      <c r="TGP143" s="4"/>
      <c r="TGQ143" s="4"/>
      <c r="TGR143" s="4"/>
      <c r="TGS143" s="4"/>
      <c r="TGT143" s="4"/>
      <c r="TGU143" s="4"/>
      <c r="TGV143" s="4"/>
      <c r="TGW143" s="4"/>
      <c r="TGX143" s="4"/>
      <c r="TGY143" s="4"/>
      <c r="TGZ143" s="4"/>
      <c r="THA143" s="4"/>
      <c r="THB143" s="4"/>
      <c r="THC143" s="4"/>
      <c r="THD143" s="4"/>
      <c r="THE143" s="4"/>
      <c r="THF143" s="4"/>
      <c r="THG143" s="4"/>
      <c r="THH143" s="4"/>
      <c r="THI143" s="4"/>
      <c r="THJ143" s="4"/>
      <c r="THK143" s="4"/>
      <c r="THL143" s="4"/>
      <c r="THM143" s="4"/>
      <c r="THN143" s="4"/>
      <c r="THO143" s="4"/>
      <c r="THP143" s="4"/>
      <c r="THQ143" s="4"/>
      <c r="THR143" s="4"/>
      <c r="THS143" s="4"/>
      <c r="THT143" s="4"/>
      <c r="THU143" s="4"/>
      <c r="THV143" s="4"/>
      <c r="THW143" s="4"/>
      <c r="THX143" s="4"/>
      <c r="THY143" s="4"/>
      <c r="THZ143" s="4"/>
      <c r="TIA143" s="4"/>
      <c r="TIB143" s="4"/>
      <c r="TIC143" s="4"/>
      <c r="TID143" s="4"/>
      <c r="TIE143" s="4"/>
      <c r="TIF143" s="4"/>
      <c r="TIG143" s="4"/>
      <c r="TIH143" s="4"/>
      <c r="TII143" s="4"/>
      <c r="TIJ143" s="4"/>
      <c r="TIK143" s="4"/>
      <c r="TIL143" s="4"/>
      <c r="TIM143" s="4"/>
      <c r="TIN143" s="4"/>
      <c r="TIO143" s="4"/>
      <c r="TIP143" s="4"/>
      <c r="TIQ143" s="4"/>
      <c r="TIR143" s="4"/>
      <c r="TIS143" s="4"/>
      <c r="TIT143" s="4"/>
      <c r="TIU143" s="4"/>
      <c r="TIV143" s="4"/>
      <c r="TIW143" s="4"/>
      <c r="TIX143" s="4"/>
      <c r="TIY143" s="78"/>
      <c r="TIZ143" s="78"/>
      <c r="TJA143" s="78"/>
      <c r="TJB143" s="78"/>
      <c r="TJC143" s="78"/>
      <c r="TJD143" s="78"/>
      <c r="TJE143" s="4"/>
      <c r="TJF143" s="4"/>
      <c r="TJG143" s="4"/>
      <c r="TJH143" s="4"/>
      <c r="TJI143" s="4"/>
      <c r="TJJ143" s="4"/>
      <c r="TJK143" s="4"/>
      <c r="TJL143" s="4"/>
      <c r="TJM143" s="4"/>
      <c r="TJN143" s="4"/>
      <c r="TJO143" s="4"/>
      <c r="TJP143" s="4"/>
      <c r="TJQ143" s="4"/>
      <c r="TJR143" s="4"/>
      <c r="TJS143" s="4"/>
      <c r="TJT143" s="4"/>
      <c r="TJU143" s="4"/>
      <c r="TJV143" s="4"/>
      <c r="TJW143" s="4"/>
      <c r="TJX143" s="4"/>
      <c r="TJY143" s="4"/>
      <c r="TJZ143" s="4"/>
      <c r="TKA143" s="4"/>
      <c r="TKB143" s="4"/>
      <c r="TKC143" s="4"/>
      <c r="TKD143" s="4"/>
      <c r="TKE143" s="4"/>
      <c r="TKF143" s="4"/>
      <c r="TKG143" s="4"/>
      <c r="TKH143" s="4"/>
      <c r="TKI143" s="4"/>
      <c r="TKJ143" s="4"/>
      <c r="TKK143" s="4"/>
      <c r="TKL143" s="4"/>
      <c r="TKM143" s="4"/>
      <c r="TKN143" s="4"/>
      <c r="TKO143" s="4"/>
      <c r="TKP143" s="4"/>
      <c r="TKQ143" s="4"/>
      <c r="TKR143" s="4"/>
      <c r="TKS143" s="4"/>
      <c r="TKT143" s="4"/>
      <c r="TKU143" s="4"/>
      <c r="TKV143" s="4"/>
      <c r="TKW143" s="4"/>
      <c r="TKX143" s="4"/>
      <c r="TKY143" s="4"/>
      <c r="TKZ143" s="4"/>
      <c r="TLA143" s="4"/>
      <c r="TLB143" s="4"/>
      <c r="TLC143" s="4"/>
      <c r="TLD143" s="4"/>
      <c r="TLE143" s="4"/>
      <c r="TLF143" s="4"/>
      <c r="TLG143" s="4"/>
      <c r="TLH143" s="4"/>
      <c r="TLI143" s="4"/>
      <c r="TLJ143" s="4"/>
      <c r="TLK143" s="4"/>
      <c r="TLL143" s="4"/>
      <c r="TLM143" s="4"/>
      <c r="TLN143" s="4"/>
      <c r="TLO143" s="4"/>
      <c r="TLP143" s="4"/>
      <c r="TLQ143" s="4"/>
      <c r="TLR143" s="4"/>
      <c r="TLS143" s="4"/>
      <c r="TLT143" s="4"/>
      <c r="TLU143" s="4"/>
      <c r="TLV143" s="4"/>
      <c r="TLW143" s="4"/>
      <c r="TLX143" s="4"/>
      <c r="TLY143" s="4"/>
      <c r="TLZ143" s="4"/>
      <c r="TMA143" s="4"/>
      <c r="TMB143" s="4"/>
      <c r="TMC143" s="4"/>
      <c r="TMD143" s="4"/>
      <c r="TME143" s="4"/>
      <c r="TMF143" s="4"/>
      <c r="TMG143" s="4"/>
      <c r="TMH143" s="4"/>
      <c r="TMI143" s="4"/>
      <c r="TMJ143" s="4"/>
      <c r="TMK143" s="4"/>
      <c r="TML143" s="4"/>
      <c r="TMM143" s="4"/>
      <c r="TMN143" s="4"/>
      <c r="TMO143" s="4"/>
      <c r="TMP143" s="4"/>
      <c r="TMQ143" s="4"/>
      <c r="TMR143" s="4"/>
      <c r="TMS143" s="4"/>
      <c r="TMT143" s="4"/>
      <c r="TMU143" s="4"/>
      <c r="TMV143" s="4"/>
      <c r="TMW143" s="4"/>
      <c r="TMX143" s="4"/>
      <c r="TMY143" s="4"/>
      <c r="TMZ143" s="4"/>
      <c r="TNA143" s="4"/>
      <c r="TNB143" s="4"/>
      <c r="TNC143" s="4"/>
      <c r="TND143" s="4"/>
      <c r="TNE143" s="4"/>
      <c r="TNF143" s="4"/>
      <c r="TNG143" s="4"/>
      <c r="TNH143" s="4"/>
      <c r="TNI143" s="4"/>
      <c r="TNJ143" s="4"/>
      <c r="TNK143" s="4"/>
      <c r="TNL143" s="4"/>
      <c r="TNM143" s="4"/>
      <c r="TNN143" s="4"/>
      <c r="TNO143" s="4"/>
      <c r="TNP143" s="4"/>
      <c r="TNQ143" s="4"/>
      <c r="TNR143" s="4"/>
      <c r="TNS143" s="4"/>
      <c r="TNT143" s="4"/>
      <c r="TNU143" s="4"/>
      <c r="TNV143" s="4"/>
      <c r="TNW143" s="4"/>
      <c r="TNX143" s="4"/>
      <c r="TNY143" s="4"/>
      <c r="TNZ143" s="4"/>
      <c r="TOA143" s="4"/>
      <c r="TOB143" s="4"/>
      <c r="TOC143" s="4"/>
      <c r="TOD143" s="4"/>
      <c r="TOE143" s="4"/>
      <c r="TOF143" s="4"/>
      <c r="TOG143" s="4"/>
      <c r="TOH143" s="4"/>
      <c r="TOI143" s="4"/>
      <c r="TOJ143" s="4"/>
      <c r="TOK143" s="4"/>
      <c r="TOL143" s="4"/>
      <c r="TOM143" s="4"/>
      <c r="TON143" s="4"/>
      <c r="TOO143" s="4"/>
      <c r="TOP143" s="4"/>
      <c r="TOQ143" s="4"/>
      <c r="TOR143" s="4"/>
      <c r="TOS143" s="4"/>
      <c r="TOT143" s="4"/>
      <c r="TOU143" s="4"/>
      <c r="TOV143" s="4"/>
      <c r="TOW143" s="4"/>
      <c r="TOX143" s="4"/>
      <c r="TOY143" s="4"/>
      <c r="TOZ143" s="4"/>
      <c r="TPA143" s="4"/>
      <c r="TPB143" s="4"/>
      <c r="TPC143" s="4"/>
      <c r="TPD143" s="4"/>
      <c r="TPE143" s="4"/>
      <c r="TPF143" s="4"/>
      <c r="TPG143" s="4"/>
      <c r="TPH143" s="4"/>
      <c r="TPI143" s="4"/>
      <c r="TPJ143" s="4"/>
      <c r="TPK143" s="4"/>
      <c r="TPL143" s="4"/>
      <c r="TPM143" s="4"/>
      <c r="TPN143" s="4"/>
      <c r="TPO143" s="4"/>
      <c r="TPP143" s="4"/>
      <c r="TPQ143" s="4"/>
      <c r="TPR143" s="4"/>
      <c r="TPS143" s="4"/>
      <c r="TPT143" s="4"/>
      <c r="TPU143" s="4"/>
      <c r="TPV143" s="4"/>
      <c r="TPW143" s="4"/>
      <c r="TPX143" s="4"/>
      <c r="TPY143" s="4"/>
      <c r="TPZ143" s="4"/>
      <c r="TQA143" s="4"/>
      <c r="TQB143" s="4"/>
      <c r="TQC143" s="4"/>
      <c r="TQD143" s="4"/>
      <c r="TQE143" s="4"/>
      <c r="TQF143" s="4"/>
      <c r="TQG143" s="4"/>
      <c r="TQH143" s="4"/>
      <c r="TQI143" s="4"/>
      <c r="TQJ143" s="4"/>
      <c r="TQK143" s="4"/>
      <c r="TQL143" s="4"/>
      <c r="TQM143" s="4"/>
      <c r="TQN143" s="4"/>
      <c r="TQO143" s="4"/>
      <c r="TQP143" s="4"/>
      <c r="TQQ143" s="4"/>
      <c r="TQR143" s="4"/>
      <c r="TQS143" s="4"/>
      <c r="TQT143" s="4"/>
      <c r="TQU143" s="4"/>
      <c r="TQV143" s="4"/>
      <c r="TQW143" s="4"/>
      <c r="TQX143" s="4"/>
      <c r="TQY143" s="4"/>
      <c r="TQZ143" s="4"/>
      <c r="TRA143" s="4"/>
      <c r="TRB143" s="4"/>
      <c r="TRC143" s="4"/>
      <c r="TRD143" s="4"/>
      <c r="TRE143" s="4"/>
      <c r="TRF143" s="4"/>
      <c r="TRG143" s="4"/>
      <c r="TRH143" s="4"/>
      <c r="TRI143" s="4"/>
      <c r="TRJ143" s="4"/>
      <c r="TRK143" s="4"/>
      <c r="TRL143" s="4"/>
      <c r="TRM143" s="4"/>
      <c r="TRN143" s="4"/>
      <c r="TRO143" s="4"/>
      <c r="TRP143" s="4"/>
      <c r="TRQ143" s="4"/>
      <c r="TRR143" s="4"/>
      <c r="TRS143" s="4"/>
      <c r="TRT143" s="4"/>
      <c r="TRU143" s="4"/>
      <c r="TRV143" s="4"/>
      <c r="TRW143" s="4"/>
      <c r="TRX143" s="4"/>
      <c r="TRY143" s="4"/>
      <c r="TRZ143" s="4"/>
      <c r="TSA143" s="4"/>
      <c r="TSB143" s="4"/>
      <c r="TSC143" s="4"/>
      <c r="TSD143" s="4"/>
      <c r="TSE143" s="4"/>
      <c r="TSF143" s="4"/>
      <c r="TSG143" s="4"/>
      <c r="TSH143" s="4"/>
      <c r="TSI143" s="4"/>
      <c r="TSJ143" s="4"/>
      <c r="TSK143" s="4"/>
      <c r="TSL143" s="4"/>
      <c r="TSM143" s="4"/>
      <c r="TSN143" s="4"/>
      <c r="TSO143" s="4"/>
      <c r="TSP143" s="4"/>
      <c r="TSQ143" s="4"/>
      <c r="TSR143" s="4"/>
      <c r="TSS143" s="4"/>
      <c r="TST143" s="4"/>
      <c r="TSU143" s="78"/>
      <c r="TSV143" s="78"/>
      <c r="TSW143" s="78"/>
      <c r="TSX143" s="78"/>
      <c r="TSY143" s="78"/>
      <c r="TSZ143" s="78"/>
      <c r="TTA143" s="4"/>
      <c r="TTB143" s="4"/>
      <c r="TTC143" s="4"/>
      <c r="TTD143" s="4"/>
      <c r="TTE143" s="4"/>
      <c r="TTF143" s="4"/>
      <c r="TTG143" s="4"/>
      <c r="TTH143" s="4"/>
      <c r="TTI143" s="4"/>
      <c r="TTJ143" s="4"/>
      <c r="TTK143" s="4"/>
      <c r="TTL143" s="4"/>
      <c r="TTM143" s="4"/>
      <c r="TTN143" s="4"/>
      <c r="TTO143" s="4"/>
      <c r="TTP143" s="4"/>
      <c r="TTQ143" s="4"/>
      <c r="TTR143" s="4"/>
      <c r="TTS143" s="4"/>
      <c r="TTT143" s="4"/>
      <c r="TTU143" s="4"/>
      <c r="TTV143" s="4"/>
      <c r="TTW143" s="4"/>
      <c r="TTX143" s="4"/>
      <c r="TTY143" s="4"/>
      <c r="TTZ143" s="4"/>
      <c r="TUA143" s="4"/>
      <c r="TUB143" s="4"/>
      <c r="TUC143" s="4"/>
      <c r="TUD143" s="4"/>
      <c r="TUE143" s="4"/>
      <c r="TUF143" s="4"/>
      <c r="TUG143" s="4"/>
      <c r="TUH143" s="4"/>
      <c r="TUI143" s="4"/>
      <c r="TUJ143" s="4"/>
      <c r="TUK143" s="4"/>
      <c r="TUL143" s="4"/>
      <c r="TUM143" s="4"/>
      <c r="TUN143" s="4"/>
      <c r="TUO143" s="4"/>
      <c r="TUP143" s="4"/>
      <c r="TUQ143" s="4"/>
      <c r="TUR143" s="4"/>
      <c r="TUS143" s="4"/>
      <c r="TUT143" s="4"/>
      <c r="TUU143" s="4"/>
      <c r="TUV143" s="4"/>
      <c r="TUW143" s="4"/>
      <c r="TUX143" s="4"/>
      <c r="TUY143" s="4"/>
      <c r="TUZ143" s="4"/>
      <c r="TVA143" s="4"/>
      <c r="TVB143" s="4"/>
      <c r="TVC143" s="4"/>
      <c r="TVD143" s="4"/>
      <c r="TVE143" s="4"/>
      <c r="TVF143" s="4"/>
      <c r="TVG143" s="4"/>
      <c r="TVH143" s="4"/>
      <c r="TVI143" s="4"/>
      <c r="TVJ143" s="4"/>
      <c r="TVK143" s="4"/>
      <c r="TVL143" s="4"/>
      <c r="TVM143" s="4"/>
      <c r="TVN143" s="4"/>
      <c r="TVO143" s="4"/>
      <c r="TVP143" s="4"/>
      <c r="TVQ143" s="4"/>
      <c r="TVR143" s="4"/>
      <c r="TVS143" s="4"/>
      <c r="TVT143" s="4"/>
      <c r="TVU143" s="4"/>
      <c r="TVV143" s="4"/>
      <c r="TVW143" s="4"/>
      <c r="TVX143" s="4"/>
      <c r="TVY143" s="4"/>
      <c r="TVZ143" s="4"/>
      <c r="TWA143" s="4"/>
      <c r="TWB143" s="4"/>
      <c r="TWC143" s="4"/>
      <c r="TWD143" s="4"/>
      <c r="TWE143" s="4"/>
      <c r="TWF143" s="4"/>
      <c r="TWG143" s="4"/>
      <c r="TWH143" s="4"/>
      <c r="TWI143" s="4"/>
      <c r="TWJ143" s="4"/>
      <c r="TWK143" s="4"/>
      <c r="TWL143" s="4"/>
      <c r="TWM143" s="4"/>
      <c r="TWN143" s="4"/>
      <c r="TWO143" s="4"/>
      <c r="TWP143" s="4"/>
      <c r="TWQ143" s="4"/>
      <c r="TWR143" s="4"/>
      <c r="TWS143" s="4"/>
      <c r="TWT143" s="4"/>
      <c r="TWU143" s="4"/>
      <c r="TWV143" s="4"/>
      <c r="TWW143" s="4"/>
      <c r="TWX143" s="4"/>
      <c r="TWY143" s="4"/>
      <c r="TWZ143" s="4"/>
      <c r="TXA143" s="4"/>
      <c r="TXB143" s="4"/>
      <c r="TXC143" s="4"/>
      <c r="TXD143" s="4"/>
      <c r="TXE143" s="4"/>
      <c r="TXF143" s="4"/>
      <c r="TXG143" s="4"/>
      <c r="TXH143" s="4"/>
      <c r="TXI143" s="4"/>
      <c r="TXJ143" s="4"/>
      <c r="TXK143" s="4"/>
      <c r="TXL143" s="4"/>
      <c r="TXM143" s="4"/>
      <c r="TXN143" s="4"/>
      <c r="TXO143" s="4"/>
      <c r="TXP143" s="4"/>
      <c r="TXQ143" s="4"/>
      <c r="TXR143" s="4"/>
      <c r="TXS143" s="4"/>
      <c r="TXT143" s="4"/>
      <c r="TXU143" s="4"/>
      <c r="TXV143" s="4"/>
      <c r="TXW143" s="4"/>
      <c r="TXX143" s="4"/>
      <c r="TXY143" s="4"/>
      <c r="TXZ143" s="4"/>
      <c r="TYA143" s="4"/>
      <c r="TYB143" s="4"/>
      <c r="TYC143" s="4"/>
      <c r="TYD143" s="4"/>
      <c r="TYE143" s="4"/>
      <c r="TYF143" s="4"/>
      <c r="TYG143" s="4"/>
      <c r="TYH143" s="4"/>
      <c r="TYI143" s="4"/>
      <c r="TYJ143" s="4"/>
      <c r="TYK143" s="4"/>
      <c r="TYL143" s="4"/>
      <c r="TYM143" s="4"/>
      <c r="TYN143" s="4"/>
      <c r="TYO143" s="4"/>
      <c r="TYP143" s="4"/>
      <c r="TYQ143" s="4"/>
      <c r="TYR143" s="4"/>
      <c r="TYS143" s="4"/>
      <c r="TYT143" s="4"/>
      <c r="TYU143" s="4"/>
      <c r="TYV143" s="4"/>
      <c r="TYW143" s="4"/>
      <c r="TYX143" s="4"/>
      <c r="TYY143" s="4"/>
      <c r="TYZ143" s="4"/>
      <c r="TZA143" s="4"/>
      <c r="TZB143" s="4"/>
      <c r="TZC143" s="4"/>
      <c r="TZD143" s="4"/>
      <c r="TZE143" s="4"/>
      <c r="TZF143" s="4"/>
      <c r="TZG143" s="4"/>
      <c r="TZH143" s="4"/>
      <c r="TZI143" s="4"/>
      <c r="TZJ143" s="4"/>
      <c r="TZK143" s="4"/>
      <c r="TZL143" s="4"/>
      <c r="TZM143" s="4"/>
      <c r="TZN143" s="4"/>
      <c r="TZO143" s="4"/>
      <c r="TZP143" s="4"/>
      <c r="TZQ143" s="4"/>
      <c r="TZR143" s="4"/>
      <c r="TZS143" s="4"/>
      <c r="TZT143" s="4"/>
      <c r="TZU143" s="4"/>
      <c r="TZV143" s="4"/>
      <c r="TZW143" s="4"/>
      <c r="TZX143" s="4"/>
      <c r="TZY143" s="4"/>
      <c r="TZZ143" s="4"/>
      <c r="UAA143" s="4"/>
      <c r="UAB143" s="4"/>
      <c r="UAC143" s="4"/>
      <c r="UAD143" s="4"/>
      <c r="UAE143" s="4"/>
      <c r="UAF143" s="4"/>
      <c r="UAG143" s="4"/>
      <c r="UAH143" s="4"/>
      <c r="UAI143" s="4"/>
      <c r="UAJ143" s="4"/>
      <c r="UAK143" s="4"/>
      <c r="UAL143" s="4"/>
      <c r="UAM143" s="4"/>
      <c r="UAN143" s="4"/>
      <c r="UAO143" s="4"/>
      <c r="UAP143" s="4"/>
      <c r="UAQ143" s="4"/>
      <c r="UAR143" s="4"/>
      <c r="UAS143" s="4"/>
      <c r="UAT143" s="4"/>
      <c r="UAU143" s="4"/>
      <c r="UAV143" s="4"/>
      <c r="UAW143" s="4"/>
      <c r="UAX143" s="4"/>
      <c r="UAY143" s="4"/>
      <c r="UAZ143" s="4"/>
      <c r="UBA143" s="4"/>
      <c r="UBB143" s="4"/>
      <c r="UBC143" s="4"/>
      <c r="UBD143" s="4"/>
      <c r="UBE143" s="4"/>
      <c r="UBF143" s="4"/>
      <c r="UBG143" s="4"/>
      <c r="UBH143" s="4"/>
      <c r="UBI143" s="4"/>
      <c r="UBJ143" s="4"/>
      <c r="UBK143" s="4"/>
      <c r="UBL143" s="4"/>
      <c r="UBM143" s="4"/>
      <c r="UBN143" s="4"/>
      <c r="UBO143" s="4"/>
      <c r="UBP143" s="4"/>
      <c r="UBQ143" s="4"/>
      <c r="UBR143" s="4"/>
      <c r="UBS143" s="4"/>
      <c r="UBT143" s="4"/>
      <c r="UBU143" s="4"/>
      <c r="UBV143" s="4"/>
      <c r="UBW143" s="4"/>
      <c r="UBX143" s="4"/>
      <c r="UBY143" s="4"/>
      <c r="UBZ143" s="4"/>
      <c r="UCA143" s="4"/>
      <c r="UCB143" s="4"/>
      <c r="UCC143" s="4"/>
      <c r="UCD143" s="4"/>
      <c r="UCE143" s="4"/>
      <c r="UCF143" s="4"/>
      <c r="UCG143" s="4"/>
      <c r="UCH143" s="4"/>
      <c r="UCI143" s="4"/>
      <c r="UCJ143" s="4"/>
      <c r="UCK143" s="4"/>
      <c r="UCL143" s="4"/>
      <c r="UCM143" s="4"/>
      <c r="UCN143" s="4"/>
      <c r="UCO143" s="4"/>
      <c r="UCP143" s="4"/>
      <c r="UCQ143" s="78"/>
      <c r="UCR143" s="78"/>
      <c r="UCS143" s="78"/>
      <c r="UCT143" s="78"/>
      <c r="UCU143" s="78"/>
      <c r="UCV143" s="78"/>
      <c r="UCW143" s="4"/>
      <c r="UCX143" s="4"/>
      <c r="UCY143" s="4"/>
      <c r="UCZ143" s="4"/>
      <c r="UDA143" s="4"/>
      <c r="UDB143" s="4"/>
      <c r="UDC143" s="4"/>
      <c r="UDD143" s="4"/>
      <c r="UDE143" s="4"/>
      <c r="UDF143" s="4"/>
      <c r="UDG143" s="4"/>
      <c r="UDH143" s="4"/>
      <c r="UDI143" s="4"/>
      <c r="UDJ143" s="4"/>
      <c r="UDK143" s="4"/>
      <c r="UDL143" s="4"/>
      <c r="UDM143" s="4"/>
      <c r="UDN143" s="4"/>
      <c r="UDO143" s="4"/>
      <c r="UDP143" s="4"/>
      <c r="UDQ143" s="4"/>
      <c r="UDR143" s="4"/>
      <c r="UDS143" s="4"/>
      <c r="UDT143" s="4"/>
      <c r="UDU143" s="4"/>
      <c r="UDV143" s="4"/>
      <c r="UDW143" s="4"/>
      <c r="UDX143" s="4"/>
      <c r="UDY143" s="4"/>
      <c r="UDZ143" s="4"/>
      <c r="UEA143" s="4"/>
      <c r="UEB143" s="4"/>
      <c r="UEC143" s="4"/>
      <c r="UED143" s="4"/>
      <c r="UEE143" s="4"/>
      <c r="UEF143" s="4"/>
      <c r="UEG143" s="4"/>
      <c r="UEH143" s="4"/>
      <c r="UEI143" s="4"/>
      <c r="UEJ143" s="4"/>
      <c r="UEK143" s="4"/>
      <c r="UEL143" s="4"/>
      <c r="UEM143" s="4"/>
      <c r="UEN143" s="4"/>
      <c r="UEO143" s="4"/>
      <c r="UEP143" s="4"/>
      <c r="UEQ143" s="4"/>
      <c r="UER143" s="4"/>
      <c r="UES143" s="4"/>
      <c r="UET143" s="4"/>
      <c r="UEU143" s="4"/>
      <c r="UEV143" s="4"/>
      <c r="UEW143" s="4"/>
      <c r="UEX143" s="4"/>
      <c r="UEY143" s="4"/>
      <c r="UEZ143" s="4"/>
      <c r="UFA143" s="4"/>
      <c r="UFB143" s="4"/>
      <c r="UFC143" s="4"/>
      <c r="UFD143" s="4"/>
      <c r="UFE143" s="4"/>
      <c r="UFF143" s="4"/>
      <c r="UFG143" s="4"/>
      <c r="UFH143" s="4"/>
      <c r="UFI143" s="4"/>
      <c r="UFJ143" s="4"/>
      <c r="UFK143" s="4"/>
      <c r="UFL143" s="4"/>
      <c r="UFM143" s="4"/>
      <c r="UFN143" s="4"/>
      <c r="UFO143" s="4"/>
      <c r="UFP143" s="4"/>
      <c r="UFQ143" s="4"/>
      <c r="UFR143" s="4"/>
      <c r="UFS143" s="4"/>
      <c r="UFT143" s="4"/>
      <c r="UFU143" s="4"/>
      <c r="UFV143" s="4"/>
      <c r="UFW143" s="4"/>
      <c r="UFX143" s="4"/>
      <c r="UFY143" s="4"/>
      <c r="UFZ143" s="4"/>
      <c r="UGA143" s="4"/>
      <c r="UGB143" s="4"/>
      <c r="UGC143" s="4"/>
      <c r="UGD143" s="4"/>
      <c r="UGE143" s="4"/>
      <c r="UGF143" s="4"/>
      <c r="UGG143" s="4"/>
      <c r="UGH143" s="4"/>
      <c r="UGI143" s="4"/>
      <c r="UGJ143" s="4"/>
      <c r="UGK143" s="4"/>
      <c r="UGL143" s="4"/>
      <c r="UGM143" s="4"/>
      <c r="UGN143" s="4"/>
      <c r="UGO143" s="4"/>
      <c r="UGP143" s="4"/>
      <c r="UGQ143" s="4"/>
      <c r="UGR143" s="4"/>
      <c r="UGS143" s="4"/>
      <c r="UGT143" s="4"/>
      <c r="UGU143" s="4"/>
      <c r="UGV143" s="4"/>
      <c r="UGW143" s="4"/>
      <c r="UGX143" s="4"/>
      <c r="UGY143" s="4"/>
      <c r="UGZ143" s="4"/>
      <c r="UHA143" s="4"/>
      <c r="UHB143" s="4"/>
      <c r="UHC143" s="4"/>
      <c r="UHD143" s="4"/>
      <c r="UHE143" s="4"/>
      <c r="UHF143" s="4"/>
      <c r="UHG143" s="4"/>
      <c r="UHH143" s="4"/>
      <c r="UHI143" s="4"/>
      <c r="UHJ143" s="4"/>
      <c r="UHK143" s="4"/>
      <c r="UHL143" s="4"/>
      <c r="UHM143" s="4"/>
      <c r="UHN143" s="4"/>
      <c r="UHO143" s="4"/>
      <c r="UHP143" s="4"/>
      <c r="UHQ143" s="4"/>
      <c r="UHR143" s="4"/>
      <c r="UHS143" s="4"/>
      <c r="UHT143" s="4"/>
      <c r="UHU143" s="4"/>
      <c r="UHV143" s="4"/>
      <c r="UHW143" s="4"/>
      <c r="UHX143" s="4"/>
      <c r="UHY143" s="4"/>
      <c r="UHZ143" s="4"/>
      <c r="UIA143" s="4"/>
      <c r="UIB143" s="4"/>
      <c r="UIC143" s="4"/>
      <c r="UID143" s="4"/>
      <c r="UIE143" s="4"/>
      <c r="UIF143" s="4"/>
      <c r="UIG143" s="4"/>
      <c r="UIH143" s="4"/>
      <c r="UII143" s="4"/>
      <c r="UIJ143" s="4"/>
      <c r="UIK143" s="4"/>
      <c r="UIL143" s="4"/>
      <c r="UIM143" s="4"/>
      <c r="UIN143" s="4"/>
      <c r="UIO143" s="4"/>
      <c r="UIP143" s="4"/>
      <c r="UIQ143" s="4"/>
      <c r="UIR143" s="4"/>
      <c r="UIS143" s="4"/>
      <c r="UIT143" s="4"/>
      <c r="UIU143" s="4"/>
      <c r="UIV143" s="4"/>
      <c r="UIW143" s="4"/>
      <c r="UIX143" s="4"/>
      <c r="UIY143" s="4"/>
      <c r="UIZ143" s="4"/>
      <c r="UJA143" s="4"/>
      <c r="UJB143" s="4"/>
      <c r="UJC143" s="4"/>
      <c r="UJD143" s="4"/>
      <c r="UJE143" s="4"/>
      <c r="UJF143" s="4"/>
      <c r="UJG143" s="4"/>
      <c r="UJH143" s="4"/>
      <c r="UJI143" s="4"/>
      <c r="UJJ143" s="4"/>
      <c r="UJK143" s="4"/>
      <c r="UJL143" s="4"/>
      <c r="UJM143" s="4"/>
      <c r="UJN143" s="4"/>
      <c r="UJO143" s="4"/>
      <c r="UJP143" s="4"/>
      <c r="UJQ143" s="4"/>
      <c r="UJR143" s="4"/>
      <c r="UJS143" s="4"/>
      <c r="UJT143" s="4"/>
      <c r="UJU143" s="4"/>
      <c r="UJV143" s="4"/>
      <c r="UJW143" s="4"/>
      <c r="UJX143" s="4"/>
      <c r="UJY143" s="4"/>
      <c r="UJZ143" s="4"/>
      <c r="UKA143" s="4"/>
      <c r="UKB143" s="4"/>
      <c r="UKC143" s="4"/>
      <c r="UKD143" s="4"/>
      <c r="UKE143" s="4"/>
      <c r="UKF143" s="4"/>
      <c r="UKG143" s="4"/>
      <c r="UKH143" s="4"/>
      <c r="UKI143" s="4"/>
      <c r="UKJ143" s="4"/>
      <c r="UKK143" s="4"/>
      <c r="UKL143" s="4"/>
      <c r="UKM143" s="4"/>
      <c r="UKN143" s="4"/>
      <c r="UKO143" s="4"/>
      <c r="UKP143" s="4"/>
      <c r="UKQ143" s="4"/>
      <c r="UKR143" s="4"/>
      <c r="UKS143" s="4"/>
      <c r="UKT143" s="4"/>
      <c r="UKU143" s="4"/>
      <c r="UKV143" s="4"/>
      <c r="UKW143" s="4"/>
      <c r="UKX143" s="4"/>
      <c r="UKY143" s="4"/>
      <c r="UKZ143" s="4"/>
      <c r="ULA143" s="4"/>
      <c r="ULB143" s="4"/>
      <c r="ULC143" s="4"/>
      <c r="ULD143" s="4"/>
      <c r="ULE143" s="4"/>
      <c r="ULF143" s="4"/>
      <c r="ULG143" s="4"/>
      <c r="ULH143" s="4"/>
      <c r="ULI143" s="4"/>
      <c r="ULJ143" s="4"/>
      <c r="ULK143" s="4"/>
      <c r="ULL143" s="4"/>
      <c r="ULM143" s="4"/>
      <c r="ULN143" s="4"/>
      <c r="ULO143" s="4"/>
      <c r="ULP143" s="4"/>
      <c r="ULQ143" s="4"/>
      <c r="ULR143" s="4"/>
      <c r="ULS143" s="4"/>
      <c r="ULT143" s="4"/>
      <c r="ULU143" s="4"/>
      <c r="ULV143" s="4"/>
      <c r="ULW143" s="4"/>
      <c r="ULX143" s="4"/>
      <c r="ULY143" s="4"/>
      <c r="ULZ143" s="4"/>
      <c r="UMA143" s="4"/>
      <c r="UMB143" s="4"/>
      <c r="UMC143" s="4"/>
      <c r="UMD143" s="4"/>
      <c r="UME143" s="4"/>
      <c r="UMF143" s="4"/>
      <c r="UMG143" s="4"/>
      <c r="UMH143" s="4"/>
      <c r="UMI143" s="4"/>
      <c r="UMJ143" s="4"/>
      <c r="UMK143" s="4"/>
      <c r="UML143" s="4"/>
      <c r="UMM143" s="78"/>
      <c r="UMN143" s="78"/>
      <c r="UMO143" s="78"/>
      <c r="UMP143" s="78"/>
      <c r="UMQ143" s="78"/>
      <c r="UMR143" s="78"/>
      <c r="UMS143" s="4"/>
      <c r="UMT143" s="4"/>
      <c r="UMU143" s="4"/>
      <c r="UMV143" s="4"/>
      <c r="UMW143" s="4"/>
      <c r="UMX143" s="4"/>
      <c r="UMY143" s="4"/>
      <c r="UMZ143" s="4"/>
      <c r="UNA143" s="4"/>
      <c r="UNB143" s="4"/>
      <c r="UNC143" s="4"/>
      <c r="UND143" s="4"/>
      <c r="UNE143" s="4"/>
      <c r="UNF143" s="4"/>
      <c r="UNG143" s="4"/>
      <c r="UNH143" s="4"/>
      <c r="UNI143" s="4"/>
      <c r="UNJ143" s="4"/>
      <c r="UNK143" s="4"/>
      <c r="UNL143" s="4"/>
      <c r="UNM143" s="4"/>
      <c r="UNN143" s="4"/>
      <c r="UNO143" s="4"/>
      <c r="UNP143" s="4"/>
      <c r="UNQ143" s="4"/>
      <c r="UNR143" s="4"/>
      <c r="UNS143" s="4"/>
      <c r="UNT143" s="4"/>
      <c r="UNU143" s="4"/>
      <c r="UNV143" s="4"/>
      <c r="UNW143" s="4"/>
      <c r="UNX143" s="4"/>
      <c r="UNY143" s="4"/>
      <c r="UNZ143" s="4"/>
      <c r="UOA143" s="4"/>
      <c r="UOB143" s="4"/>
      <c r="UOC143" s="4"/>
      <c r="UOD143" s="4"/>
      <c r="UOE143" s="4"/>
      <c r="UOF143" s="4"/>
      <c r="UOG143" s="4"/>
      <c r="UOH143" s="4"/>
      <c r="UOI143" s="4"/>
      <c r="UOJ143" s="4"/>
      <c r="UOK143" s="4"/>
      <c r="UOL143" s="4"/>
      <c r="UOM143" s="4"/>
      <c r="UON143" s="4"/>
      <c r="UOO143" s="4"/>
      <c r="UOP143" s="4"/>
      <c r="UOQ143" s="4"/>
      <c r="UOR143" s="4"/>
      <c r="UOS143" s="4"/>
      <c r="UOT143" s="4"/>
      <c r="UOU143" s="4"/>
      <c r="UOV143" s="4"/>
      <c r="UOW143" s="4"/>
      <c r="UOX143" s="4"/>
      <c r="UOY143" s="4"/>
      <c r="UOZ143" s="4"/>
      <c r="UPA143" s="4"/>
      <c r="UPB143" s="4"/>
      <c r="UPC143" s="4"/>
      <c r="UPD143" s="4"/>
      <c r="UPE143" s="4"/>
      <c r="UPF143" s="4"/>
      <c r="UPG143" s="4"/>
      <c r="UPH143" s="4"/>
      <c r="UPI143" s="4"/>
      <c r="UPJ143" s="4"/>
      <c r="UPK143" s="4"/>
      <c r="UPL143" s="4"/>
      <c r="UPM143" s="4"/>
      <c r="UPN143" s="4"/>
      <c r="UPO143" s="4"/>
      <c r="UPP143" s="4"/>
      <c r="UPQ143" s="4"/>
      <c r="UPR143" s="4"/>
      <c r="UPS143" s="4"/>
      <c r="UPT143" s="4"/>
      <c r="UPU143" s="4"/>
      <c r="UPV143" s="4"/>
      <c r="UPW143" s="4"/>
      <c r="UPX143" s="4"/>
      <c r="UPY143" s="4"/>
      <c r="UPZ143" s="4"/>
      <c r="UQA143" s="4"/>
      <c r="UQB143" s="4"/>
      <c r="UQC143" s="4"/>
      <c r="UQD143" s="4"/>
      <c r="UQE143" s="4"/>
      <c r="UQF143" s="4"/>
      <c r="UQG143" s="4"/>
      <c r="UQH143" s="4"/>
      <c r="UQI143" s="4"/>
      <c r="UQJ143" s="4"/>
      <c r="UQK143" s="4"/>
      <c r="UQL143" s="4"/>
      <c r="UQM143" s="4"/>
      <c r="UQN143" s="4"/>
      <c r="UQO143" s="4"/>
      <c r="UQP143" s="4"/>
      <c r="UQQ143" s="4"/>
      <c r="UQR143" s="4"/>
      <c r="UQS143" s="4"/>
      <c r="UQT143" s="4"/>
      <c r="UQU143" s="4"/>
      <c r="UQV143" s="4"/>
      <c r="UQW143" s="4"/>
      <c r="UQX143" s="4"/>
      <c r="UQY143" s="4"/>
      <c r="UQZ143" s="4"/>
      <c r="URA143" s="4"/>
      <c r="URB143" s="4"/>
      <c r="URC143" s="4"/>
      <c r="URD143" s="4"/>
      <c r="URE143" s="4"/>
      <c r="URF143" s="4"/>
      <c r="URG143" s="4"/>
      <c r="URH143" s="4"/>
      <c r="URI143" s="4"/>
      <c r="URJ143" s="4"/>
      <c r="URK143" s="4"/>
      <c r="URL143" s="4"/>
      <c r="URM143" s="4"/>
      <c r="URN143" s="4"/>
      <c r="URO143" s="4"/>
      <c r="URP143" s="4"/>
      <c r="URQ143" s="4"/>
      <c r="URR143" s="4"/>
      <c r="URS143" s="4"/>
      <c r="URT143" s="4"/>
      <c r="URU143" s="4"/>
      <c r="URV143" s="4"/>
      <c r="URW143" s="4"/>
      <c r="URX143" s="4"/>
      <c r="URY143" s="4"/>
      <c r="URZ143" s="4"/>
      <c r="USA143" s="4"/>
      <c r="USB143" s="4"/>
      <c r="USC143" s="4"/>
      <c r="USD143" s="4"/>
      <c r="USE143" s="4"/>
      <c r="USF143" s="4"/>
      <c r="USG143" s="4"/>
      <c r="USH143" s="4"/>
      <c r="USI143" s="4"/>
      <c r="USJ143" s="4"/>
      <c r="USK143" s="4"/>
      <c r="USL143" s="4"/>
      <c r="USM143" s="4"/>
      <c r="USN143" s="4"/>
      <c r="USO143" s="4"/>
      <c r="USP143" s="4"/>
      <c r="USQ143" s="4"/>
      <c r="USR143" s="4"/>
      <c r="USS143" s="4"/>
      <c r="UST143" s="4"/>
      <c r="USU143" s="4"/>
      <c r="USV143" s="4"/>
      <c r="USW143" s="4"/>
      <c r="USX143" s="4"/>
      <c r="USY143" s="4"/>
      <c r="USZ143" s="4"/>
      <c r="UTA143" s="4"/>
      <c r="UTB143" s="4"/>
      <c r="UTC143" s="4"/>
      <c r="UTD143" s="4"/>
      <c r="UTE143" s="4"/>
      <c r="UTF143" s="4"/>
      <c r="UTG143" s="4"/>
      <c r="UTH143" s="4"/>
      <c r="UTI143" s="4"/>
      <c r="UTJ143" s="4"/>
      <c r="UTK143" s="4"/>
      <c r="UTL143" s="4"/>
      <c r="UTM143" s="4"/>
      <c r="UTN143" s="4"/>
      <c r="UTO143" s="4"/>
      <c r="UTP143" s="4"/>
      <c r="UTQ143" s="4"/>
      <c r="UTR143" s="4"/>
      <c r="UTS143" s="4"/>
      <c r="UTT143" s="4"/>
      <c r="UTU143" s="4"/>
      <c r="UTV143" s="4"/>
      <c r="UTW143" s="4"/>
      <c r="UTX143" s="4"/>
      <c r="UTY143" s="4"/>
      <c r="UTZ143" s="4"/>
      <c r="UUA143" s="4"/>
      <c r="UUB143" s="4"/>
      <c r="UUC143" s="4"/>
      <c r="UUD143" s="4"/>
      <c r="UUE143" s="4"/>
      <c r="UUF143" s="4"/>
      <c r="UUG143" s="4"/>
      <c r="UUH143" s="4"/>
      <c r="UUI143" s="4"/>
      <c r="UUJ143" s="4"/>
      <c r="UUK143" s="4"/>
      <c r="UUL143" s="4"/>
      <c r="UUM143" s="4"/>
      <c r="UUN143" s="4"/>
      <c r="UUO143" s="4"/>
      <c r="UUP143" s="4"/>
      <c r="UUQ143" s="4"/>
      <c r="UUR143" s="4"/>
      <c r="UUS143" s="4"/>
      <c r="UUT143" s="4"/>
      <c r="UUU143" s="4"/>
      <c r="UUV143" s="4"/>
      <c r="UUW143" s="4"/>
      <c r="UUX143" s="4"/>
      <c r="UUY143" s="4"/>
      <c r="UUZ143" s="4"/>
      <c r="UVA143" s="4"/>
      <c r="UVB143" s="4"/>
      <c r="UVC143" s="4"/>
      <c r="UVD143" s="4"/>
      <c r="UVE143" s="4"/>
      <c r="UVF143" s="4"/>
      <c r="UVG143" s="4"/>
      <c r="UVH143" s="4"/>
      <c r="UVI143" s="4"/>
      <c r="UVJ143" s="4"/>
      <c r="UVK143" s="4"/>
      <c r="UVL143" s="4"/>
      <c r="UVM143" s="4"/>
      <c r="UVN143" s="4"/>
      <c r="UVO143" s="4"/>
      <c r="UVP143" s="4"/>
      <c r="UVQ143" s="4"/>
      <c r="UVR143" s="4"/>
      <c r="UVS143" s="4"/>
      <c r="UVT143" s="4"/>
      <c r="UVU143" s="4"/>
      <c r="UVV143" s="4"/>
      <c r="UVW143" s="4"/>
      <c r="UVX143" s="4"/>
      <c r="UVY143" s="4"/>
      <c r="UVZ143" s="4"/>
      <c r="UWA143" s="4"/>
      <c r="UWB143" s="4"/>
      <c r="UWC143" s="4"/>
      <c r="UWD143" s="4"/>
      <c r="UWE143" s="4"/>
      <c r="UWF143" s="4"/>
      <c r="UWG143" s="4"/>
      <c r="UWH143" s="4"/>
      <c r="UWI143" s="78"/>
      <c r="UWJ143" s="78"/>
      <c r="UWK143" s="78"/>
      <c r="UWL143" s="78"/>
      <c r="UWM143" s="78"/>
      <c r="UWN143" s="78"/>
      <c r="UWO143" s="4"/>
      <c r="UWP143" s="4"/>
      <c r="UWQ143" s="4"/>
      <c r="UWR143" s="4"/>
      <c r="UWS143" s="4"/>
      <c r="UWT143" s="4"/>
      <c r="UWU143" s="4"/>
      <c r="UWV143" s="4"/>
      <c r="UWW143" s="4"/>
      <c r="UWX143" s="4"/>
      <c r="UWY143" s="4"/>
      <c r="UWZ143" s="4"/>
      <c r="UXA143" s="4"/>
      <c r="UXB143" s="4"/>
      <c r="UXC143" s="4"/>
      <c r="UXD143" s="4"/>
      <c r="UXE143" s="4"/>
      <c r="UXF143" s="4"/>
      <c r="UXG143" s="4"/>
      <c r="UXH143" s="4"/>
      <c r="UXI143" s="4"/>
      <c r="UXJ143" s="4"/>
      <c r="UXK143" s="4"/>
      <c r="UXL143" s="4"/>
      <c r="UXM143" s="4"/>
      <c r="UXN143" s="4"/>
      <c r="UXO143" s="4"/>
      <c r="UXP143" s="4"/>
      <c r="UXQ143" s="4"/>
      <c r="UXR143" s="4"/>
      <c r="UXS143" s="4"/>
      <c r="UXT143" s="4"/>
      <c r="UXU143" s="4"/>
      <c r="UXV143" s="4"/>
      <c r="UXW143" s="4"/>
      <c r="UXX143" s="4"/>
      <c r="UXY143" s="4"/>
      <c r="UXZ143" s="4"/>
      <c r="UYA143" s="4"/>
      <c r="UYB143" s="4"/>
      <c r="UYC143" s="4"/>
      <c r="UYD143" s="4"/>
      <c r="UYE143" s="4"/>
      <c r="UYF143" s="4"/>
      <c r="UYG143" s="4"/>
      <c r="UYH143" s="4"/>
      <c r="UYI143" s="4"/>
      <c r="UYJ143" s="4"/>
      <c r="UYK143" s="4"/>
      <c r="UYL143" s="4"/>
      <c r="UYM143" s="4"/>
      <c r="UYN143" s="4"/>
      <c r="UYO143" s="4"/>
      <c r="UYP143" s="4"/>
      <c r="UYQ143" s="4"/>
      <c r="UYR143" s="4"/>
      <c r="UYS143" s="4"/>
      <c r="UYT143" s="4"/>
      <c r="UYU143" s="4"/>
      <c r="UYV143" s="4"/>
      <c r="UYW143" s="4"/>
      <c r="UYX143" s="4"/>
      <c r="UYY143" s="4"/>
      <c r="UYZ143" s="4"/>
      <c r="UZA143" s="4"/>
      <c r="UZB143" s="4"/>
      <c r="UZC143" s="4"/>
      <c r="UZD143" s="4"/>
      <c r="UZE143" s="4"/>
      <c r="UZF143" s="4"/>
      <c r="UZG143" s="4"/>
      <c r="UZH143" s="4"/>
      <c r="UZI143" s="4"/>
      <c r="UZJ143" s="4"/>
      <c r="UZK143" s="4"/>
      <c r="UZL143" s="4"/>
      <c r="UZM143" s="4"/>
      <c r="UZN143" s="4"/>
      <c r="UZO143" s="4"/>
      <c r="UZP143" s="4"/>
      <c r="UZQ143" s="4"/>
      <c r="UZR143" s="4"/>
      <c r="UZS143" s="4"/>
      <c r="UZT143" s="4"/>
      <c r="UZU143" s="4"/>
      <c r="UZV143" s="4"/>
      <c r="UZW143" s="4"/>
      <c r="UZX143" s="4"/>
      <c r="UZY143" s="4"/>
      <c r="UZZ143" s="4"/>
      <c r="VAA143" s="4"/>
      <c r="VAB143" s="4"/>
      <c r="VAC143" s="4"/>
      <c r="VAD143" s="4"/>
      <c r="VAE143" s="4"/>
      <c r="VAF143" s="4"/>
      <c r="VAG143" s="4"/>
      <c r="VAH143" s="4"/>
      <c r="VAI143" s="4"/>
      <c r="VAJ143" s="4"/>
      <c r="VAK143" s="4"/>
      <c r="VAL143" s="4"/>
      <c r="VAM143" s="4"/>
      <c r="VAN143" s="4"/>
      <c r="VAO143" s="4"/>
      <c r="VAP143" s="4"/>
      <c r="VAQ143" s="4"/>
      <c r="VAR143" s="4"/>
      <c r="VAS143" s="4"/>
      <c r="VAT143" s="4"/>
      <c r="VAU143" s="4"/>
      <c r="VAV143" s="4"/>
      <c r="VAW143" s="4"/>
      <c r="VAX143" s="4"/>
      <c r="VAY143" s="4"/>
      <c r="VAZ143" s="4"/>
      <c r="VBA143" s="4"/>
      <c r="VBB143" s="4"/>
      <c r="VBC143" s="4"/>
      <c r="VBD143" s="4"/>
      <c r="VBE143" s="4"/>
      <c r="VBF143" s="4"/>
      <c r="VBG143" s="4"/>
      <c r="VBH143" s="4"/>
      <c r="VBI143" s="4"/>
      <c r="VBJ143" s="4"/>
      <c r="VBK143" s="4"/>
      <c r="VBL143" s="4"/>
      <c r="VBM143" s="4"/>
      <c r="VBN143" s="4"/>
      <c r="VBO143" s="4"/>
      <c r="VBP143" s="4"/>
      <c r="VBQ143" s="4"/>
      <c r="VBR143" s="4"/>
      <c r="VBS143" s="4"/>
      <c r="VBT143" s="4"/>
      <c r="VBU143" s="4"/>
      <c r="VBV143" s="4"/>
      <c r="VBW143" s="4"/>
      <c r="VBX143" s="4"/>
      <c r="VBY143" s="4"/>
      <c r="VBZ143" s="4"/>
      <c r="VCA143" s="4"/>
      <c r="VCB143" s="4"/>
      <c r="VCC143" s="4"/>
      <c r="VCD143" s="4"/>
      <c r="VCE143" s="4"/>
      <c r="VCF143" s="4"/>
      <c r="VCG143" s="4"/>
      <c r="VCH143" s="4"/>
      <c r="VCI143" s="4"/>
      <c r="VCJ143" s="4"/>
      <c r="VCK143" s="4"/>
      <c r="VCL143" s="4"/>
      <c r="VCM143" s="4"/>
      <c r="VCN143" s="4"/>
      <c r="VCO143" s="4"/>
      <c r="VCP143" s="4"/>
      <c r="VCQ143" s="4"/>
      <c r="VCR143" s="4"/>
      <c r="VCS143" s="4"/>
      <c r="VCT143" s="4"/>
      <c r="VCU143" s="4"/>
      <c r="VCV143" s="4"/>
      <c r="VCW143" s="4"/>
      <c r="VCX143" s="4"/>
      <c r="VCY143" s="4"/>
      <c r="VCZ143" s="4"/>
      <c r="VDA143" s="4"/>
      <c r="VDB143" s="4"/>
      <c r="VDC143" s="4"/>
      <c r="VDD143" s="4"/>
      <c r="VDE143" s="4"/>
      <c r="VDF143" s="4"/>
      <c r="VDG143" s="4"/>
      <c r="VDH143" s="4"/>
      <c r="VDI143" s="4"/>
      <c r="VDJ143" s="4"/>
      <c r="VDK143" s="4"/>
      <c r="VDL143" s="4"/>
      <c r="VDM143" s="4"/>
      <c r="VDN143" s="4"/>
      <c r="VDO143" s="4"/>
      <c r="VDP143" s="4"/>
      <c r="VDQ143" s="4"/>
      <c r="VDR143" s="4"/>
      <c r="VDS143" s="4"/>
      <c r="VDT143" s="4"/>
      <c r="VDU143" s="4"/>
      <c r="VDV143" s="4"/>
      <c r="VDW143" s="4"/>
      <c r="VDX143" s="4"/>
      <c r="VDY143" s="4"/>
      <c r="VDZ143" s="4"/>
      <c r="VEA143" s="4"/>
      <c r="VEB143" s="4"/>
      <c r="VEC143" s="4"/>
      <c r="VED143" s="4"/>
      <c r="VEE143" s="4"/>
      <c r="VEF143" s="4"/>
      <c r="VEG143" s="4"/>
      <c r="VEH143" s="4"/>
      <c r="VEI143" s="4"/>
      <c r="VEJ143" s="4"/>
      <c r="VEK143" s="4"/>
      <c r="VEL143" s="4"/>
      <c r="VEM143" s="4"/>
      <c r="VEN143" s="4"/>
      <c r="VEO143" s="4"/>
      <c r="VEP143" s="4"/>
      <c r="VEQ143" s="4"/>
      <c r="VER143" s="4"/>
      <c r="VES143" s="4"/>
      <c r="VET143" s="4"/>
      <c r="VEU143" s="4"/>
      <c r="VEV143" s="4"/>
      <c r="VEW143" s="4"/>
      <c r="VEX143" s="4"/>
      <c r="VEY143" s="4"/>
      <c r="VEZ143" s="4"/>
      <c r="VFA143" s="4"/>
      <c r="VFB143" s="4"/>
      <c r="VFC143" s="4"/>
      <c r="VFD143" s="4"/>
      <c r="VFE143" s="4"/>
      <c r="VFF143" s="4"/>
      <c r="VFG143" s="4"/>
      <c r="VFH143" s="4"/>
      <c r="VFI143" s="4"/>
      <c r="VFJ143" s="4"/>
      <c r="VFK143" s="4"/>
      <c r="VFL143" s="4"/>
      <c r="VFM143" s="4"/>
      <c r="VFN143" s="4"/>
      <c r="VFO143" s="4"/>
      <c r="VFP143" s="4"/>
      <c r="VFQ143" s="4"/>
      <c r="VFR143" s="4"/>
      <c r="VFS143" s="4"/>
      <c r="VFT143" s="4"/>
      <c r="VFU143" s="4"/>
      <c r="VFV143" s="4"/>
      <c r="VFW143" s="4"/>
      <c r="VFX143" s="4"/>
      <c r="VFY143" s="4"/>
      <c r="VFZ143" s="4"/>
      <c r="VGA143" s="4"/>
      <c r="VGB143" s="4"/>
      <c r="VGC143" s="4"/>
      <c r="VGD143" s="4"/>
      <c r="VGE143" s="78"/>
      <c r="VGF143" s="78"/>
      <c r="VGG143" s="78"/>
      <c r="VGH143" s="78"/>
      <c r="VGI143" s="78"/>
      <c r="VGJ143" s="78"/>
      <c r="VGK143" s="4"/>
      <c r="VGL143" s="4"/>
      <c r="VGM143" s="4"/>
      <c r="VGN143" s="4"/>
      <c r="VGO143" s="4"/>
      <c r="VGP143" s="4"/>
      <c r="VGQ143" s="4"/>
      <c r="VGR143" s="4"/>
      <c r="VGS143" s="4"/>
      <c r="VGT143" s="4"/>
      <c r="VGU143" s="4"/>
      <c r="VGV143" s="4"/>
      <c r="VGW143" s="4"/>
      <c r="VGX143" s="4"/>
      <c r="VGY143" s="4"/>
      <c r="VGZ143" s="4"/>
      <c r="VHA143" s="4"/>
      <c r="VHB143" s="4"/>
      <c r="VHC143" s="4"/>
      <c r="VHD143" s="4"/>
      <c r="VHE143" s="4"/>
      <c r="VHF143" s="4"/>
      <c r="VHG143" s="4"/>
      <c r="VHH143" s="4"/>
      <c r="VHI143" s="4"/>
      <c r="VHJ143" s="4"/>
      <c r="VHK143" s="4"/>
      <c r="VHL143" s="4"/>
      <c r="VHM143" s="4"/>
      <c r="VHN143" s="4"/>
      <c r="VHO143" s="4"/>
      <c r="VHP143" s="4"/>
      <c r="VHQ143" s="4"/>
      <c r="VHR143" s="4"/>
      <c r="VHS143" s="4"/>
      <c r="VHT143" s="4"/>
      <c r="VHU143" s="4"/>
      <c r="VHV143" s="4"/>
      <c r="VHW143" s="4"/>
      <c r="VHX143" s="4"/>
      <c r="VHY143" s="4"/>
      <c r="VHZ143" s="4"/>
      <c r="VIA143" s="4"/>
      <c r="VIB143" s="4"/>
      <c r="VIC143" s="4"/>
      <c r="VID143" s="4"/>
      <c r="VIE143" s="4"/>
      <c r="VIF143" s="4"/>
      <c r="VIG143" s="4"/>
      <c r="VIH143" s="4"/>
      <c r="VII143" s="4"/>
      <c r="VIJ143" s="4"/>
      <c r="VIK143" s="4"/>
      <c r="VIL143" s="4"/>
      <c r="VIM143" s="4"/>
      <c r="VIN143" s="4"/>
      <c r="VIO143" s="4"/>
      <c r="VIP143" s="4"/>
      <c r="VIQ143" s="4"/>
      <c r="VIR143" s="4"/>
      <c r="VIS143" s="4"/>
      <c r="VIT143" s="4"/>
      <c r="VIU143" s="4"/>
      <c r="VIV143" s="4"/>
      <c r="VIW143" s="4"/>
      <c r="VIX143" s="4"/>
      <c r="VIY143" s="4"/>
      <c r="VIZ143" s="4"/>
      <c r="VJA143" s="4"/>
      <c r="VJB143" s="4"/>
      <c r="VJC143" s="4"/>
      <c r="VJD143" s="4"/>
      <c r="VJE143" s="4"/>
      <c r="VJF143" s="4"/>
      <c r="VJG143" s="4"/>
      <c r="VJH143" s="4"/>
      <c r="VJI143" s="4"/>
      <c r="VJJ143" s="4"/>
      <c r="VJK143" s="4"/>
      <c r="VJL143" s="4"/>
      <c r="VJM143" s="4"/>
      <c r="VJN143" s="4"/>
      <c r="VJO143" s="4"/>
      <c r="VJP143" s="4"/>
      <c r="VJQ143" s="4"/>
      <c r="VJR143" s="4"/>
      <c r="VJS143" s="4"/>
      <c r="VJT143" s="4"/>
      <c r="VJU143" s="4"/>
      <c r="VJV143" s="4"/>
      <c r="VJW143" s="4"/>
      <c r="VJX143" s="4"/>
      <c r="VJY143" s="4"/>
      <c r="VJZ143" s="4"/>
      <c r="VKA143" s="4"/>
      <c r="VKB143" s="4"/>
      <c r="VKC143" s="4"/>
      <c r="VKD143" s="4"/>
      <c r="VKE143" s="4"/>
      <c r="VKF143" s="4"/>
      <c r="VKG143" s="4"/>
      <c r="VKH143" s="4"/>
      <c r="VKI143" s="4"/>
      <c r="VKJ143" s="4"/>
      <c r="VKK143" s="4"/>
      <c r="VKL143" s="4"/>
      <c r="VKM143" s="4"/>
      <c r="VKN143" s="4"/>
      <c r="VKO143" s="4"/>
      <c r="VKP143" s="4"/>
      <c r="VKQ143" s="4"/>
      <c r="VKR143" s="4"/>
      <c r="VKS143" s="4"/>
      <c r="VKT143" s="4"/>
      <c r="VKU143" s="4"/>
      <c r="VKV143" s="4"/>
      <c r="VKW143" s="4"/>
      <c r="VKX143" s="4"/>
      <c r="VKY143" s="4"/>
      <c r="VKZ143" s="4"/>
      <c r="VLA143" s="4"/>
      <c r="VLB143" s="4"/>
      <c r="VLC143" s="4"/>
      <c r="VLD143" s="4"/>
      <c r="VLE143" s="4"/>
      <c r="VLF143" s="4"/>
      <c r="VLG143" s="4"/>
      <c r="VLH143" s="4"/>
      <c r="VLI143" s="4"/>
      <c r="VLJ143" s="4"/>
      <c r="VLK143" s="4"/>
      <c r="VLL143" s="4"/>
      <c r="VLM143" s="4"/>
      <c r="VLN143" s="4"/>
      <c r="VLO143" s="4"/>
      <c r="VLP143" s="4"/>
      <c r="VLQ143" s="4"/>
      <c r="VLR143" s="4"/>
      <c r="VLS143" s="4"/>
      <c r="VLT143" s="4"/>
      <c r="VLU143" s="4"/>
      <c r="VLV143" s="4"/>
      <c r="VLW143" s="4"/>
      <c r="VLX143" s="4"/>
      <c r="VLY143" s="4"/>
      <c r="VLZ143" s="4"/>
      <c r="VMA143" s="4"/>
      <c r="VMB143" s="4"/>
      <c r="VMC143" s="4"/>
      <c r="VMD143" s="4"/>
      <c r="VME143" s="4"/>
      <c r="VMF143" s="4"/>
      <c r="VMG143" s="4"/>
      <c r="VMH143" s="4"/>
      <c r="VMI143" s="4"/>
      <c r="VMJ143" s="4"/>
      <c r="VMK143" s="4"/>
      <c r="VML143" s="4"/>
      <c r="VMM143" s="4"/>
      <c r="VMN143" s="4"/>
      <c r="VMO143" s="4"/>
      <c r="VMP143" s="4"/>
      <c r="VMQ143" s="4"/>
      <c r="VMR143" s="4"/>
      <c r="VMS143" s="4"/>
      <c r="VMT143" s="4"/>
      <c r="VMU143" s="4"/>
      <c r="VMV143" s="4"/>
      <c r="VMW143" s="4"/>
      <c r="VMX143" s="4"/>
      <c r="VMY143" s="4"/>
      <c r="VMZ143" s="4"/>
      <c r="VNA143" s="4"/>
      <c r="VNB143" s="4"/>
      <c r="VNC143" s="4"/>
      <c r="VND143" s="4"/>
      <c r="VNE143" s="4"/>
      <c r="VNF143" s="4"/>
      <c r="VNG143" s="4"/>
      <c r="VNH143" s="4"/>
      <c r="VNI143" s="4"/>
      <c r="VNJ143" s="4"/>
      <c r="VNK143" s="4"/>
      <c r="VNL143" s="4"/>
      <c r="VNM143" s="4"/>
      <c r="VNN143" s="4"/>
      <c r="VNO143" s="4"/>
      <c r="VNP143" s="4"/>
      <c r="VNQ143" s="4"/>
      <c r="VNR143" s="4"/>
      <c r="VNS143" s="4"/>
      <c r="VNT143" s="4"/>
      <c r="VNU143" s="4"/>
      <c r="VNV143" s="4"/>
      <c r="VNW143" s="4"/>
      <c r="VNX143" s="4"/>
      <c r="VNY143" s="4"/>
      <c r="VNZ143" s="4"/>
      <c r="VOA143" s="4"/>
      <c r="VOB143" s="4"/>
      <c r="VOC143" s="4"/>
      <c r="VOD143" s="4"/>
      <c r="VOE143" s="4"/>
      <c r="VOF143" s="4"/>
      <c r="VOG143" s="4"/>
      <c r="VOH143" s="4"/>
      <c r="VOI143" s="4"/>
      <c r="VOJ143" s="4"/>
      <c r="VOK143" s="4"/>
      <c r="VOL143" s="4"/>
      <c r="VOM143" s="4"/>
      <c r="VON143" s="4"/>
      <c r="VOO143" s="4"/>
      <c r="VOP143" s="4"/>
      <c r="VOQ143" s="4"/>
      <c r="VOR143" s="4"/>
      <c r="VOS143" s="4"/>
      <c r="VOT143" s="4"/>
      <c r="VOU143" s="4"/>
      <c r="VOV143" s="4"/>
      <c r="VOW143" s="4"/>
      <c r="VOX143" s="4"/>
      <c r="VOY143" s="4"/>
      <c r="VOZ143" s="4"/>
      <c r="VPA143" s="4"/>
      <c r="VPB143" s="4"/>
      <c r="VPC143" s="4"/>
      <c r="VPD143" s="4"/>
      <c r="VPE143" s="4"/>
      <c r="VPF143" s="4"/>
      <c r="VPG143" s="4"/>
      <c r="VPH143" s="4"/>
      <c r="VPI143" s="4"/>
      <c r="VPJ143" s="4"/>
      <c r="VPK143" s="4"/>
      <c r="VPL143" s="4"/>
      <c r="VPM143" s="4"/>
      <c r="VPN143" s="4"/>
      <c r="VPO143" s="4"/>
      <c r="VPP143" s="4"/>
      <c r="VPQ143" s="4"/>
      <c r="VPR143" s="4"/>
      <c r="VPS143" s="4"/>
      <c r="VPT143" s="4"/>
      <c r="VPU143" s="4"/>
      <c r="VPV143" s="4"/>
      <c r="VPW143" s="4"/>
      <c r="VPX143" s="4"/>
      <c r="VPY143" s="4"/>
      <c r="VPZ143" s="4"/>
      <c r="VQA143" s="78"/>
      <c r="VQB143" s="78"/>
      <c r="VQC143" s="78"/>
      <c r="VQD143" s="78"/>
      <c r="VQE143" s="78"/>
      <c r="VQF143" s="78"/>
      <c r="VQG143" s="4"/>
      <c r="VQH143" s="4"/>
      <c r="VQI143" s="4"/>
      <c r="VQJ143" s="4"/>
      <c r="VQK143" s="4"/>
      <c r="VQL143" s="4"/>
      <c r="VQM143" s="4"/>
      <c r="VQN143" s="4"/>
      <c r="VQO143" s="4"/>
      <c r="VQP143" s="4"/>
      <c r="VQQ143" s="4"/>
      <c r="VQR143" s="4"/>
      <c r="VQS143" s="4"/>
      <c r="VQT143" s="4"/>
      <c r="VQU143" s="4"/>
      <c r="VQV143" s="4"/>
      <c r="VQW143" s="4"/>
      <c r="VQX143" s="4"/>
      <c r="VQY143" s="4"/>
      <c r="VQZ143" s="4"/>
      <c r="VRA143" s="4"/>
      <c r="VRB143" s="4"/>
      <c r="VRC143" s="4"/>
      <c r="VRD143" s="4"/>
      <c r="VRE143" s="4"/>
      <c r="VRF143" s="4"/>
      <c r="VRG143" s="4"/>
      <c r="VRH143" s="4"/>
      <c r="VRI143" s="4"/>
      <c r="VRJ143" s="4"/>
      <c r="VRK143" s="4"/>
      <c r="VRL143" s="4"/>
      <c r="VRM143" s="4"/>
      <c r="VRN143" s="4"/>
      <c r="VRO143" s="4"/>
      <c r="VRP143" s="4"/>
      <c r="VRQ143" s="4"/>
      <c r="VRR143" s="4"/>
      <c r="VRS143" s="4"/>
      <c r="VRT143" s="4"/>
      <c r="VRU143" s="4"/>
      <c r="VRV143" s="4"/>
      <c r="VRW143" s="4"/>
      <c r="VRX143" s="4"/>
      <c r="VRY143" s="4"/>
      <c r="VRZ143" s="4"/>
      <c r="VSA143" s="4"/>
      <c r="VSB143" s="4"/>
      <c r="VSC143" s="4"/>
      <c r="VSD143" s="4"/>
      <c r="VSE143" s="4"/>
      <c r="VSF143" s="4"/>
      <c r="VSG143" s="4"/>
      <c r="VSH143" s="4"/>
      <c r="VSI143" s="4"/>
      <c r="VSJ143" s="4"/>
      <c r="VSK143" s="4"/>
      <c r="VSL143" s="4"/>
      <c r="VSM143" s="4"/>
      <c r="VSN143" s="4"/>
      <c r="VSO143" s="4"/>
      <c r="VSP143" s="4"/>
      <c r="VSQ143" s="4"/>
      <c r="VSR143" s="4"/>
      <c r="VSS143" s="4"/>
      <c r="VST143" s="4"/>
      <c r="VSU143" s="4"/>
      <c r="VSV143" s="4"/>
      <c r="VSW143" s="4"/>
      <c r="VSX143" s="4"/>
      <c r="VSY143" s="4"/>
      <c r="VSZ143" s="4"/>
      <c r="VTA143" s="4"/>
      <c r="VTB143" s="4"/>
      <c r="VTC143" s="4"/>
      <c r="VTD143" s="4"/>
      <c r="VTE143" s="4"/>
      <c r="VTF143" s="4"/>
      <c r="VTG143" s="4"/>
      <c r="VTH143" s="4"/>
      <c r="VTI143" s="4"/>
      <c r="VTJ143" s="4"/>
      <c r="VTK143" s="4"/>
      <c r="VTL143" s="4"/>
      <c r="VTM143" s="4"/>
      <c r="VTN143" s="4"/>
      <c r="VTO143" s="4"/>
      <c r="VTP143" s="4"/>
      <c r="VTQ143" s="4"/>
      <c r="VTR143" s="4"/>
      <c r="VTS143" s="4"/>
      <c r="VTT143" s="4"/>
      <c r="VTU143" s="4"/>
      <c r="VTV143" s="4"/>
      <c r="VTW143" s="4"/>
      <c r="VTX143" s="4"/>
      <c r="VTY143" s="4"/>
      <c r="VTZ143" s="4"/>
      <c r="VUA143" s="4"/>
      <c r="VUB143" s="4"/>
      <c r="VUC143" s="4"/>
      <c r="VUD143" s="4"/>
      <c r="VUE143" s="4"/>
      <c r="VUF143" s="4"/>
      <c r="VUG143" s="4"/>
      <c r="VUH143" s="4"/>
      <c r="VUI143" s="4"/>
      <c r="VUJ143" s="4"/>
      <c r="VUK143" s="4"/>
      <c r="VUL143" s="4"/>
      <c r="VUM143" s="4"/>
      <c r="VUN143" s="4"/>
      <c r="VUO143" s="4"/>
      <c r="VUP143" s="4"/>
      <c r="VUQ143" s="4"/>
      <c r="VUR143" s="4"/>
      <c r="VUS143" s="4"/>
      <c r="VUT143" s="4"/>
      <c r="VUU143" s="4"/>
      <c r="VUV143" s="4"/>
      <c r="VUW143" s="4"/>
      <c r="VUX143" s="4"/>
      <c r="VUY143" s="4"/>
      <c r="VUZ143" s="4"/>
      <c r="VVA143" s="4"/>
      <c r="VVB143" s="4"/>
      <c r="VVC143" s="4"/>
      <c r="VVD143" s="4"/>
      <c r="VVE143" s="4"/>
      <c r="VVF143" s="4"/>
      <c r="VVG143" s="4"/>
      <c r="VVH143" s="4"/>
      <c r="VVI143" s="4"/>
      <c r="VVJ143" s="4"/>
      <c r="VVK143" s="4"/>
      <c r="VVL143" s="4"/>
      <c r="VVM143" s="4"/>
      <c r="VVN143" s="4"/>
      <c r="VVO143" s="4"/>
      <c r="VVP143" s="4"/>
      <c r="VVQ143" s="4"/>
      <c r="VVR143" s="4"/>
      <c r="VVS143" s="4"/>
      <c r="VVT143" s="4"/>
      <c r="VVU143" s="4"/>
      <c r="VVV143" s="4"/>
      <c r="VVW143" s="4"/>
      <c r="VVX143" s="4"/>
      <c r="VVY143" s="4"/>
      <c r="VVZ143" s="4"/>
      <c r="VWA143" s="4"/>
      <c r="VWB143" s="4"/>
      <c r="VWC143" s="4"/>
      <c r="VWD143" s="4"/>
      <c r="VWE143" s="4"/>
      <c r="VWF143" s="4"/>
      <c r="VWG143" s="4"/>
      <c r="VWH143" s="4"/>
      <c r="VWI143" s="4"/>
      <c r="VWJ143" s="4"/>
      <c r="VWK143" s="4"/>
      <c r="VWL143" s="4"/>
      <c r="VWM143" s="4"/>
      <c r="VWN143" s="4"/>
      <c r="VWO143" s="4"/>
      <c r="VWP143" s="4"/>
      <c r="VWQ143" s="4"/>
      <c r="VWR143" s="4"/>
      <c r="VWS143" s="4"/>
      <c r="VWT143" s="4"/>
      <c r="VWU143" s="4"/>
      <c r="VWV143" s="4"/>
      <c r="VWW143" s="4"/>
      <c r="VWX143" s="4"/>
      <c r="VWY143" s="4"/>
      <c r="VWZ143" s="4"/>
      <c r="VXA143" s="4"/>
      <c r="VXB143" s="4"/>
      <c r="VXC143" s="4"/>
      <c r="VXD143" s="4"/>
      <c r="VXE143" s="4"/>
      <c r="VXF143" s="4"/>
      <c r="VXG143" s="4"/>
      <c r="VXH143" s="4"/>
      <c r="VXI143" s="4"/>
      <c r="VXJ143" s="4"/>
      <c r="VXK143" s="4"/>
      <c r="VXL143" s="4"/>
      <c r="VXM143" s="4"/>
      <c r="VXN143" s="4"/>
      <c r="VXO143" s="4"/>
      <c r="VXP143" s="4"/>
      <c r="VXQ143" s="4"/>
      <c r="VXR143" s="4"/>
      <c r="VXS143" s="4"/>
      <c r="VXT143" s="4"/>
      <c r="VXU143" s="4"/>
      <c r="VXV143" s="4"/>
      <c r="VXW143" s="4"/>
      <c r="VXX143" s="4"/>
      <c r="VXY143" s="4"/>
      <c r="VXZ143" s="4"/>
      <c r="VYA143" s="4"/>
      <c r="VYB143" s="4"/>
      <c r="VYC143" s="4"/>
      <c r="VYD143" s="4"/>
      <c r="VYE143" s="4"/>
      <c r="VYF143" s="4"/>
      <c r="VYG143" s="4"/>
      <c r="VYH143" s="4"/>
      <c r="VYI143" s="4"/>
      <c r="VYJ143" s="4"/>
      <c r="VYK143" s="4"/>
      <c r="VYL143" s="4"/>
      <c r="VYM143" s="4"/>
      <c r="VYN143" s="4"/>
      <c r="VYO143" s="4"/>
      <c r="VYP143" s="4"/>
      <c r="VYQ143" s="4"/>
      <c r="VYR143" s="4"/>
      <c r="VYS143" s="4"/>
      <c r="VYT143" s="4"/>
      <c r="VYU143" s="4"/>
      <c r="VYV143" s="4"/>
      <c r="VYW143" s="4"/>
      <c r="VYX143" s="4"/>
      <c r="VYY143" s="4"/>
      <c r="VYZ143" s="4"/>
      <c r="VZA143" s="4"/>
      <c r="VZB143" s="4"/>
      <c r="VZC143" s="4"/>
      <c r="VZD143" s="4"/>
      <c r="VZE143" s="4"/>
      <c r="VZF143" s="4"/>
      <c r="VZG143" s="4"/>
      <c r="VZH143" s="4"/>
      <c r="VZI143" s="4"/>
      <c r="VZJ143" s="4"/>
      <c r="VZK143" s="4"/>
      <c r="VZL143" s="4"/>
      <c r="VZM143" s="4"/>
      <c r="VZN143" s="4"/>
      <c r="VZO143" s="4"/>
      <c r="VZP143" s="4"/>
      <c r="VZQ143" s="4"/>
      <c r="VZR143" s="4"/>
      <c r="VZS143" s="4"/>
      <c r="VZT143" s="4"/>
      <c r="VZU143" s="4"/>
      <c r="VZV143" s="4"/>
      <c r="VZW143" s="78"/>
      <c r="VZX143" s="78"/>
      <c r="VZY143" s="78"/>
      <c r="VZZ143" s="78"/>
      <c r="WAA143" s="78"/>
      <c r="WAB143" s="78"/>
      <c r="WAC143" s="4"/>
      <c r="WAD143" s="4"/>
      <c r="WAE143" s="4"/>
      <c r="WAF143" s="4"/>
      <c r="WAG143" s="4"/>
      <c r="WAH143" s="4"/>
      <c r="WAI143" s="4"/>
      <c r="WAJ143" s="4"/>
      <c r="WAK143" s="4"/>
      <c r="WAL143" s="4"/>
      <c r="WAM143" s="4"/>
      <c r="WAN143" s="4"/>
      <c r="WAO143" s="4"/>
      <c r="WAP143" s="4"/>
      <c r="WAQ143" s="4"/>
      <c r="WAR143" s="4"/>
      <c r="WAS143" s="4"/>
      <c r="WAT143" s="4"/>
      <c r="WAU143" s="4"/>
      <c r="WAV143" s="4"/>
      <c r="WAW143" s="4"/>
      <c r="WAX143" s="4"/>
      <c r="WAY143" s="4"/>
      <c r="WAZ143" s="4"/>
      <c r="WBA143" s="4"/>
      <c r="WBB143" s="4"/>
      <c r="WBC143" s="4"/>
      <c r="WBD143" s="4"/>
      <c r="WBE143" s="4"/>
      <c r="WBF143" s="4"/>
      <c r="WBG143" s="4"/>
      <c r="WBH143" s="4"/>
      <c r="WBI143" s="4"/>
      <c r="WBJ143" s="4"/>
      <c r="WBK143" s="4"/>
      <c r="WBL143" s="4"/>
      <c r="WBM143" s="4"/>
      <c r="WBN143" s="4"/>
      <c r="WBO143" s="4"/>
      <c r="WBP143" s="4"/>
      <c r="WBQ143" s="4"/>
      <c r="WBR143" s="4"/>
      <c r="WBS143" s="4"/>
      <c r="WBT143" s="4"/>
      <c r="WBU143" s="4"/>
      <c r="WBV143" s="4"/>
      <c r="WBW143" s="4"/>
      <c r="WBX143" s="4"/>
      <c r="WBY143" s="4"/>
      <c r="WBZ143" s="4"/>
      <c r="WCA143" s="4"/>
      <c r="WCB143" s="4"/>
      <c r="WCC143" s="4"/>
      <c r="WCD143" s="4"/>
      <c r="WCE143" s="4"/>
      <c r="WCF143" s="4"/>
      <c r="WCG143" s="4"/>
      <c r="WCH143" s="4"/>
      <c r="WCI143" s="4"/>
      <c r="WCJ143" s="4"/>
      <c r="WCK143" s="4"/>
      <c r="WCL143" s="4"/>
      <c r="WCM143" s="4"/>
      <c r="WCN143" s="4"/>
      <c r="WCO143" s="4"/>
      <c r="WCP143" s="4"/>
      <c r="WCQ143" s="4"/>
      <c r="WCR143" s="4"/>
      <c r="WCS143" s="4"/>
      <c r="WCT143" s="4"/>
      <c r="WCU143" s="4"/>
      <c r="WCV143" s="4"/>
      <c r="WCW143" s="4"/>
      <c r="WCX143" s="4"/>
      <c r="WCY143" s="4"/>
      <c r="WCZ143" s="4"/>
      <c r="WDA143" s="4"/>
      <c r="WDB143" s="4"/>
      <c r="WDC143" s="4"/>
      <c r="WDD143" s="4"/>
      <c r="WDE143" s="4"/>
      <c r="WDF143" s="4"/>
      <c r="WDG143" s="4"/>
      <c r="WDH143" s="4"/>
      <c r="WDI143" s="4"/>
      <c r="WDJ143" s="4"/>
      <c r="WDK143" s="4"/>
      <c r="WDL143" s="4"/>
      <c r="WDM143" s="4"/>
      <c r="WDN143" s="4"/>
      <c r="WDO143" s="4"/>
      <c r="WDP143" s="4"/>
      <c r="WDQ143" s="4"/>
      <c r="WDR143" s="4"/>
      <c r="WDS143" s="4"/>
      <c r="WDT143" s="4"/>
      <c r="WDU143" s="4"/>
      <c r="WDV143" s="4"/>
      <c r="WDW143" s="4"/>
      <c r="WDX143" s="4"/>
      <c r="WDY143" s="4"/>
      <c r="WDZ143" s="4"/>
      <c r="WEA143" s="4"/>
      <c r="WEB143" s="4"/>
      <c r="WEC143" s="4"/>
      <c r="WED143" s="4"/>
      <c r="WEE143" s="4"/>
      <c r="WEF143" s="4"/>
      <c r="WEG143" s="4"/>
      <c r="WEH143" s="4"/>
      <c r="WEI143" s="4"/>
      <c r="WEJ143" s="4"/>
      <c r="WEK143" s="4"/>
      <c r="WEL143" s="4"/>
      <c r="WEM143" s="4"/>
      <c r="WEN143" s="4"/>
      <c r="WEO143" s="4"/>
      <c r="WEP143" s="4"/>
      <c r="WEQ143" s="4"/>
      <c r="WER143" s="4"/>
      <c r="WES143" s="4"/>
      <c r="WET143" s="4"/>
      <c r="WEU143" s="4"/>
      <c r="WEV143" s="4"/>
      <c r="WEW143" s="4"/>
      <c r="WEX143" s="4"/>
      <c r="WEY143" s="4"/>
      <c r="WEZ143" s="4"/>
      <c r="WFA143" s="4"/>
      <c r="WFB143" s="4"/>
      <c r="WFC143" s="4"/>
      <c r="WFD143" s="4"/>
      <c r="WFE143" s="4"/>
      <c r="WFF143" s="4"/>
      <c r="WFG143" s="4"/>
      <c r="WFH143" s="4"/>
      <c r="WFI143" s="4"/>
      <c r="WFJ143" s="4"/>
      <c r="WFK143" s="4"/>
      <c r="WFL143" s="4"/>
      <c r="WFM143" s="4"/>
      <c r="WFN143" s="4"/>
      <c r="WFO143" s="4"/>
      <c r="WFP143" s="4"/>
      <c r="WFQ143" s="4"/>
      <c r="WFR143" s="4"/>
      <c r="WFS143" s="4"/>
      <c r="WFT143" s="4"/>
      <c r="WFU143" s="4"/>
      <c r="WFV143" s="4"/>
      <c r="WFW143" s="4"/>
      <c r="WFX143" s="4"/>
      <c r="WFY143" s="4"/>
      <c r="WFZ143" s="4"/>
      <c r="WGA143" s="4"/>
      <c r="WGB143" s="4"/>
      <c r="WGC143" s="4"/>
      <c r="WGD143" s="4"/>
      <c r="WGE143" s="4"/>
      <c r="WGF143" s="4"/>
      <c r="WGG143" s="4"/>
      <c r="WGH143" s="4"/>
      <c r="WGI143" s="4"/>
      <c r="WGJ143" s="4"/>
      <c r="WGK143" s="4"/>
      <c r="WGL143" s="4"/>
      <c r="WGM143" s="4"/>
      <c r="WGN143" s="4"/>
      <c r="WGO143" s="4"/>
      <c r="WGP143" s="4"/>
      <c r="WGQ143" s="4"/>
      <c r="WGR143" s="4"/>
      <c r="WGS143" s="4"/>
      <c r="WGT143" s="4"/>
      <c r="WGU143" s="4"/>
      <c r="WGV143" s="4"/>
      <c r="WGW143" s="4"/>
      <c r="WGX143" s="4"/>
      <c r="WGY143" s="4"/>
      <c r="WGZ143" s="4"/>
      <c r="WHA143" s="4"/>
      <c r="WHB143" s="4"/>
      <c r="WHC143" s="4"/>
      <c r="WHD143" s="4"/>
      <c r="WHE143" s="4"/>
      <c r="WHF143" s="4"/>
      <c r="WHG143" s="4"/>
      <c r="WHH143" s="4"/>
      <c r="WHI143" s="4"/>
      <c r="WHJ143" s="4"/>
      <c r="WHK143" s="4"/>
      <c r="WHL143" s="4"/>
      <c r="WHM143" s="4"/>
      <c r="WHN143" s="4"/>
      <c r="WHO143" s="4"/>
      <c r="WHP143" s="4"/>
      <c r="WHQ143" s="4"/>
      <c r="WHR143" s="4"/>
      <c r="WHS143" s="4"/>
      <c r="WHT143" s="4"/>
      <c r="WHU143" s="4"/>
      <c r="WHV143" s="4"/>
      <c r="WHW143" s="4"/>
      <c r="WHX143" s="4"/>
      <c r="WHY143" s="4"/>
      <c r="WHZ143" s="4"/>
      <c r="WIA143" s="4"/>
      <c r="WIB143" s="4"/>
      <c r="WIC143" s="4"/>
      <c r="WID143" s="4"/>
      <c r="WIE143" s="4"/>
      <c r="WIF143" s="4"/>
      <c r="WIG143" s="4"/>
      <c r="WIH143" s="4"/>
      <c r="WII143" s="4"/>
      <c r="WIJ143" s="4"/>
      <c r="WIK143" s="4"/>
      <c r="WIL143" s="4"/>
      <c r="WIM143" s="4"/>
      <c r="WIN143" s="4"/>
      <c r="WIO143" s="4"/>
      <c r="WIP143" s="4"/>
      <c r="WIQ143" s="4"/>
      <c r="WIR143" s="4"/>
      <c r="WIS143" s="4"/>
      <c r="WIT143" s="4"/>
      <c r="WIU143" s="4"/>
      <c r="WIV143" s="4"/>
      <c r="WIW143" s="4"/>
      <c r="WIX143" s="4"/>
      <c r="WIY143" s="4"/>
      <c r="WIZ143" s="4"/>
      <c r="WJA143" s="4"/>
      <c r="WJB143" s="4"/>
      <c r="WJC143" s="4"/>
      <c r="WJD143" s="4"/>
      <c r="WJE143" s="4"/>
      <c r="WJF143" s="4"/>
      <c r="WJG143" s="4"/>
      <c r="WJH143" s="4"/>
      <c r="WJI143" s="4"/>
      <c r="WJJ143" s="4"/>
      <c r="WJK143" s="4"/>
      <c r="WJL143" s="4"/>
      <c r="WJM143" s="4"/>
      <c r="WJN143" s="4"/>
      <c r="WJO143" s="4"/>
      <c r="WJP143" s="4"/>
      <c r="WJQ143" s="4"/>
      <c r="WJR143" s="4"/>
      <c r="WJS143" s="78"/>
      <c r="WJT143" s="78"/>
      <c r="WJU143" s="78"/>
      <c r="WJV143" s="78"/>
      <c r="WJW143" s="78"/>
      <c r="WJX143" s="78"/>
      <c r="WJY143" s="4"/>
      <c r="WJZ143" s="4"/>
      <c r="WKA143" s="4"/>
      <c r="WKB143" s="4"/>
      <c r="WKC143" s="4"/>
      <c r="WKD143" s="4"/>
      <c r="WKE143" s="4"/>
      <c r="WKF143" s="4"/>
      <c r="WKG143" s="4"/>
      <c r="WKH143" s="4"/>
      <c r="WKI143" s="4"/>
      <c r="WKJ143" s="4"/>
      <c r="WKK143" s="4"/>
      <c r="WKL143" s="4"/>
      <c r="WKM143" s="4"/>
      <c r="WKN143" s="4"/>
      <c r="WKO143" s="4"/>
      <c r="WKP143" s="4"/>
      <c r="WKQ143" s="4"/>
      <c r="WKR143" s="4"/>
      <c r="WKS143" s="4"/>
      <c r="WKT143" s="4"/>
      <c r="WKU143" s="4"/>
      <c r="WKV143" s="4"/>
      <c r="WKW143" s="4"/>
      <c r="WKX143" s="4"/>
      <c r="WKY143" s="4"/>
      <c r="WKZ143" s="4"/>
      <c r="WLA143" s="4"/>
      <c r="WLB143" s="4"/>
      <c r="WLC143" s="4"/>
      <c r="WLD143" s="4"/>
      <c r="WLE143" s="4"/>
      <c r="WLF143" s="4"/>
      <c r="WLG143" s="4"/>
      <c r="WLH143" s="4"/>
      <c r="WLI143" s="4"/>
      <c r="WLJ143" s="4"/>
      <c r="WLK143" s="4"/>
      <c r="WLL143" s="4"/>
      <c r="WLM143" s="4"/>
      <c r="WLN143" s="4"/>
      <c r="WLO143" s="4"/>
      <c r="WLP143" s="4"/>
      <c r="WLQ143" s="4"/>
      <c r="WLR143" s="4"/>
      <c r="WLS143" s="4"/>
      <c r="WLT143" s="4"/>
      <c r="WLU143" s="4"/>
      <c r="WLV143" s="4"/>
      <c r="WLW143" s="4"/>
      <c r="WLX143" s="4"/>
      <c r="WLY143" s="4"/>
      <c r="WLZ143" s="4"/>
      <c r="WMA143" s="4"/>
      <c r="WMB143" s="4"/>
      <c r="WMC143" s="4"/>
      <c r="WMD143" s="4"/>
      <c r="WME143" s="4"/>
      <c r="WMF143" s="4"/>
      <c r="WMG143" s="4"/>
      <c r="WMH143" s="4"/>
      <c r="WMI143" s="4"/>
      <c r="WMJ143" s="4"/>
      <c r="WMK143" s="4"/>
      <c r="WML143" s="4"/>
      <c r="WMM143" s="4"/>
      <c r="WMN143" s="4"/>
      <c r="WMO143" s="4"/>
      <c r="WMP143" s="4"/>
      <c r="WMQ143" s="4"/>
      <c r="WMR143" s="4"/>
      <c r="WMS143" s="4"/>
      <c r="WMT143" s="4"/>
      <c r="WMU143" s="4"/>
      <c r="WMV143" s="4"/>
      <c r="WMW143" s="4"/>
      <c r="WMX143" s="4"/>
      <c r="WMY143" s="4"/>
      <c r="WMZ143" s="4"/>
      <c r="WNA143" s="4"/>
      <c r="WNB143" s="4"/>
      <c r="WNC143" s="4"/>
      <c r="WND143" s="4"/>
      <c r="WNE143" s="4"/>
      <c r="WNF143" s="4"/>
      <c r="WNG143" s="4"/>
      <c r="WNH143" s="4"/>
      <c r="WNI143" s="4"/>
      <c r="WNJ143" s="4"/>
      <c r="WNK143" s="4"/>
      <c r="WNL143" s="4"/>
      <c r="WNM143" s="4"/>
      <c r="WNN143" s="4"/>
      <c r="WNO143" s="4"/>
      <c r="WNP143" s="4"/>
      <c r="WNQ143" s="4"/>
      <c r="WNR143" s="4"/>
      <c r="WNS143" s="4"/>
      <c r="WNT143" s="4"/>
      <c r="WNU143" s="4"/>
      <c r="WNV143" s="4"/>
      <c r="WNW143" s="4"/>
      <c r="WNX143" s="4"/>
      <c r="WNY143" s="4"/>
      <c r="WNZ143" s="4"/>
      <c r="WOA143" s="4"/>
      <c r="WOB143" s="4"/>
      <c r="WOC143" s="4"/>
      <c r="WOD143" s="4"/>
      <c r="WOE143" s="4"/>
      <c r="WOF143" s="4"/>
      <c r="WOG143" s="4"/>
      <c r="WOH143" s="4"/>
      <c r="WOI143" s="4"/>
      <c r="WOJ143" s="4"/>
      <c r="WOK143" s="4"/>
      <c r="WOL143" s="4"/>
      <c r="WOM143" s="4"/>
      <c r="WON143" s="4"/>
      <c r="WOO143" s="4"/>
      <c r="WOP143" s="4"/>
      <c r="WOQ143" s="4"/>
      <c r="WOR143" s="4"/>
      <c r="WOS143" s="4"/>
      <c r="WOT143" s="4"/>
      <c r="WOU143" s="4"/>
      <c r="WOV143" s="4"/>
      <c r="WOW143" s="4"/>
      <c r="WOX143" s="4"/>
      <c r="WOY143" s="4"/>
      <c r="WOZ143" s="4"/>
      <c r="WPA143" s="4"/>
      <c r="WPB143" s="4"/>
      <c r="WPC143" s="4"/>
      <c r="WPD143" s="4"/>
      <c r="WPE143" s="4"/>
      <c r="WPF143" s="4"/>
      <c r="WPG143" s="4"/>
      <c r="WPH143" s="4"/>
      <c r="WPI143" s="4"/>
      <c r="WPJ143" s="4"/>
      <c r="WPK143" s="4"/>
      <c r="WPL143" s="4"/>
      <c r="WPM143" s="4"/>
      <c r="WPN143" s="4"/>
      <c r="WPO143" s="4"/>
      <c r="WPP143" s="4"/>
      <c r="WPQ143" s="4"/>
      <c r="WPR143" s="4"/>
      <c r="WPS143" s="4"/>
      <c r="WPT143" s="4"/>
      <c r="WPU143" s="4"/>
      <c r="WPV143" s="4"/>
      <c r="WPW143" s="4"/>
      <c r="WPX143" s="4"/>
      <c r="WPY143" s="4"/>
      <c r="WPZ143" s="4"/>
      <c r="WQA143" s="4"/>
      <c r="WQB143" s="4"/>
      <c r="WQC143" s="4"/>
      <c r="WQD143" s="4"/>
      <c r="WQE143" s="4"/>
      <c r="WQF143" s="4"/>
      <c r="WQG143" s="4"/>
      <c r="WQH143" s="4"/>
      <c r="WQI143" s="4"/>
      <c r="WQJ143" s="4"/>
      <c r="WQK143" s="4"/>
      <c r="WQL143" s="4"/>
      <c r="WQM143" s="4"/>
      <c r="WQN143" s="4"/>
      <c r="WQO143" s="4"/>
      <c r="WQP143" s="4"/>
      <c r="WQQ143" s="4"/>
      <c r="WQR143" s="4"/>
      <c r="WQS143" s="4"/>
      <c r="WQT143" s="4"/>
      <c r="WQU143" s="4"/>
      <c r="WQV143" s="4"/>
      <c r="WQW143" s="4"/>
      <c r="WQX143" s="4"/>
      <c r="WQY143" s="4"/>
      <c r="WQZ143" s="4"/>
      <c r="WRA143" s="4"/>
      <c r="WRB143" s="4"/>
      <c r="WRC143" s="4"/>
      <c r="WRD143" s="4"/>
      <c r="WRE143" s="4"/>
      <c r="WRF143" s="4"/>
      <c r="WRG143" s="4"/>
      <c r="WRH143" s="4"/>
      <c r="WRI143" s="4"/>
      <c r="WRJ143" s="4"/>
      <c r="WRK143" s="4"/>
      <c r="WRL143" s="4"/>
      <c r="WRM143" s="4"/>
      <c r="WRN143" s="4"/>
      <c r="WRO143" s="4"/>
      <c r="WRP143" s="4"/>
      <c r="WRQ143" s="4"/>
      <c r="WRR143" s="4"/>
      <c r="WRS143" s="4"/>
      <c r="WRT143" s="4"/>
      <c r="WRU143" s="4"/>
      <c r="WRV143" s="4"/>
      <c r="WRW143" s="4"/>
      <c r="WRX143" s="4"/>
      <c r="WRY143" s="4"/>
      <c r="WRZ143" s="4"/>
      <c r="WSA143" s="4"/>
      <c r="WSB143" s="4"/>
      <c r="WSC143" s="4"/>
      <c r="WSD143" s="4"/>
      <c r="WSE143" s="4"/>
      <c r="WSF143" s="4"/>
      <c r="WSG143" s="4"/>
      <c r="WSH143" s="4"/>
      <c r="WSI143" s="4"/>
      <c r="WSJ143" s="4"/>
      <c r="WSK143" s="4"/>
      <c r="WSL143" s="4"/>
      <c r="WSM143" s="4"/>
      <c r="WSN143" s="4"/>
      <c r="WSO143" s="4"/>
      <c r="WSP143" s="4"/>
      <c r="WSQ143" s="4"/>
      <c r="WSR143" s="4"/>
      <c r="WSS143" s="4"/>
      <c r="WST143" s="4"/>
      <c r="WSU143" s="4"/>
      <c r="WSV143" s="4"/>
      <c r="WSW143" s="4"/>
      <c r="WSX143" s="4"/>
      <c r="WSY143" s="4"/>
      <c r="WSZ143" s="4"/>
      <c r="WTA143" s="4"/>
      <c r="WTB143" s="4"/>
      <c r="WTC143" s="4"/>
      <c r="WTD143" s="4"/>
      <c r="WTE143" s="4"/>
      <c r="WTF143" s="4"/>
      <c r="WTG143" s="4"/>
      <c r="WTH143" s="4"/>
      <c r="WTI143" s="4"/>
      <c r="WTJ143" s="4"/>
      <c r="WTK143" s="4"/>
      <c r="WTL143" s="4"/>
      <c r="WTM143" s="4"/>
      <c r="WTN143" s="4"/>
      <c r="WTO143" s="78"/>
      <c r="WTP143" s="78"/>
      <c r="WTQ143" s="78"/>
      <c r="WTR143" s="78"/>
      <c r="WTS143" s="78"/>
      <c r="WTT143" s="78"/>
      <c r="WTU143" s="4"/>
      <c r="WTV143" s="4"/>
      <c r="WTW143" s="4"/>
      <c r="WTX143" s="4"/>
      <c r="WTY143" s="4"/>
      <c r="WTZ143" s="4"/>
      <c r="WUA143" s="4"/>
      <c r="WUB143" s="4"/>
      <c r="WUC143" s="4"/>
      <c r="WUD143" s="4"/>
      <c r="WUE143" s="4"/>
      <c r="WUF143" s="4"/>
      <c r="WUG143" s="4"/>
      <c r="WUH143" s="4"/>
      <c r="WUI143" s="4"/>
      <c r="WUJ143" s="4"/>
      <c r="WUK143" s="4"/>
      <c r="WUL143" s="4"/>
      <c r="WUM143" s="4"/>
      <c r="WUN143" s="4"/>
      <c r="WUO143" s="4"/>
      <c r="WUP143" s="4"/>
      <c r="WUQ143" s="4"/>
      <c r="WUR143" s="4"/>
      <c r="WUS143" s="4"/>
      <c r="WUT143" s="4"/>
      <c r="WUU143" s="4"/>
      <c r="WUV143" s="4"/>
      <c r="WUW143" s="4"/>
      <c r="WUX143" s="4"/>
      <c r="WUY143" s="4"/>
      <c r="WUZ143" s="4"/>
      <c r="WVA143" s="4"/>
      <c r="WVB143" s="4"/>
      <c r="WVC143" s="4"/>
      <c r="WVD143" s="4"/>
      <c r="WVE143" s="4"/>
      <c r="WVF143" s="4"/>
      <c r="WVG143" s="4"/>
      <c r="WVH143" s="4"/>
      <c r="WVI143" s="4"/>
      <c r="WVJ143" s="4"/>
      <c r="WVK143" s="4"/>
      <c r="WVL143" s="4"/>
      <c r="WVM143" s="4"/>
      <c r="WVN143" s="4"/>
      <c r="WVO143" s="4"/>
      <c r="WVP143" s="4"/>
      <c r="WVQ143" s="4"/>
      <c r="WVR143" s="4"/>
      <c r="WVS143" s="4"/>
      <c r="WVT143" s="4"/>
      <c r="WVU143" s="4"/>
      <c r="WVV143" s="4"/>
      <c r="WVW143" s="4"/>
      <c r="WVX143" s="4"/>
      <c r="WVY143" s="4"/>
      <c r="WVZ143" s="4"/>
      <c r="WWA143" s="4"/>
      <c r="WWB143" s="4"/>
      <c r="WWC143" s="4"/>
      <c r="WWD143" s="4"/>
      <c r="WWE143" s="4"/>
      <c r="WWF143" s="4"/>
      <c r="WWG143" s="4"/>
      <c r="WWH143" s="4"/>
      <c r="WWI143" s="4"/>
      <c r="WWJ143" s="4"/>
      <c r="WWK143" s="4"/>
      <c r="WWL143" s="4"/>
      <c r="WWM143" s="4"/>
      <c r="WWN143" s="4"/>
      <c r="WWO143" s="4"/>
      <c r="WWP143" s="4"/>
      <c r="WWQ143" s="4"/>
      <c r="WWR143" s="4"/>
      <c r="WWS143" s="4"/>
      <c r="WWT143" s="4"/>
      <c r="WWU143" s="4"/>
      <c r="WWV143" s="4"/>
      <c r="WWW143" s="4"/>
      <c r="WWX143" s="4"/>
      <c r="WWY143" s="4"/>
      <c r="WWZ143" s="4"/>
      <c r="WXA143" s="4"/>
      <c r="WXB143" s="4"/>
      <c r="WXC143" s="4"/>
      <c r="WXD143" s="4"/>
      <c r="WXE143" s="4"/>
      <c r="WXF143" s="4"/>
      <c r="WXG143" s="4"/>
      <c r="WXH143" s="4"/>
      <c r="WXI143" s="4"/>
      <c r="WXJ143" s="4"/>
      <c r="WXK143" s="4"/>
      <c r="WXL143" s="4"/>
      <c r="WXM143" s="4"/>
      <c r="WXN143" s="4"/>
      <c r="WXO143" s="4"/>
      <c r="WXP143" s="4"/>
      <c r="WXQ143" s="4"/>
      <c r="WXR143" s="4"/>
      <c r="WXS143" s="4"/>
      <c r="WXT143" s="4"/>
      <c r="WXU143" s="4"/>
      <c r="WXV143" s="4"/>
      <c r="WXW143" s="4"/>
      <c r="WXX143" s="4"/>
      <c r="WXY143" s="4"/>
      <c r="WXZ143" s="4"/>
      <c r="WYA143" s="4"/>
      <c r="WYB143" s="4"/>
      <c r="WYC143" s="4"/>
      <c r="WYD143" s="4"/>
      <c r="WYE143" s="4"/>
      <c r="WYF143" s="4"/>
      <c r="WYG143" s="4"/>
      <c r="WYH143" s="4"/>
      <c r="WYI143" s="4"/>
      <c r="WYJ143" s="4"/>
      <c r="WYK143" s="4"/>
      <c r="WYL143" s="4"/>
      <c r="WYM143" s="4"/>
      <c r="WYN143" s="4"/>
      <c r="WYO143" s="4"/>
      <c r="WYP143" s="4"/>
      <c r="WYQ143" s="4"/>
      <c r="WYR143" s="4"/>
      <c r="WYS143" s="4"/>
      <c r="WYT143" s="4"/>
      <c r="WYU143" s="4"/>
      <c r="WYV143" s="4"/>
      <c r="WYW143" s="4"/>
      <c r="WYX143" s="4"/>
      <c r="WYY143" s="4"/>
      <c r="WYZ143" s="4"/>
      <c r="WZA143" s="4"/>
      <c r="WZB143" s="4"/>
      <c r="WZC143" s="4"/>
      <c r="WZD143" s="4"/>
      <c r="WZE143" s="4"/>
      <c r="WZF143" s="4"/>
      <c r="WZG143" s="4"/>
      <c r="WZH143" s="4"/>
      <c r="WZI143" s="4"/>
      <c r="WZJ143" s="4"/>
      <c r="WZK143" s="4"/>
      <c r="WZL143" s="4"/>
      <c r="WZM143" s="4"/>
      <c r="WZN143" s="4"/>
      <c r="WZO143" s="4"/>
      <c r="WZP143" s="4"/>
      <c r="WZQ143" s="4"/>
      <c r="WZR143" s="4"/>
      <c r="WZS143" s="4"/>
      <c r="WZT143" s="4"/>
      <c r="WZU143" s="4"/>
      <c r="WZV143" s="4"/>
      <c r="WZW143" s="4"/>
      <c r="WZX143" s="4"/>
      <c r="WZY143" s="4"/>
      <c r="WZZ143" s="4"/>
      <c r="XAA143" s="4"/>
      <c r="XAB143" s="4"/>
      <c r="XAC143" s="4"/>
      <c r="XAD143" s="4"/>
      <c r="XAE143" s="4"/>
      <c r="XAF143" s="4"/>
      <c r="XAG143" s="4"/>
      <c r="XAH143" s="4"/>
      <c r="XAI143" s="4"/>
      <c r="XAJ143" s="4"/>
      <c r="XAK143" s="4"/>
      <c r="XAL143" s="4"/>
      <c r="XAM143" s="4"/>
      <c r="XAN143" s="4"/>
      <c r="XAO143" s="4"/>
      <c r="XAP143" s="4"/>
      <c r="XAQ143" s="4"/>
      <c r="XAR143" s="4"/>
      <c r="XAS143" s="4"/>
      <c r="XAT143" s="4"/>
      <c r="XAU143" s="4"/>
      <c r="XAV143" s="4"/>
      <c r="XAW143" s="4"/>
      <c r="XAX143" s="4"/>
      <c r="XAY143" s="4"/>
      <c r="XAZ143" s="4"/>
      <c r="XBA143" s="4"/>
      <c r="XBB143" s="4"/>
      <c r="XBC143" s="4"/>
      <c r="XBD143" s="4"/>
      <c r="XBE143" s="4"/>
      <c r="XBF143" s="4"/>
      <c r="XBG143" s="4"/>
      <c r="XBH143" s="4"/>
      <c r="XBI143" s="4"/>
      <c r="XBJ143" s="4"/>
      <c r="XBK143" s="4"/>
      <c r="XBL143" s="4"/>
      <c r="XBM143" s="4"/>
      <c r="XBN143" s="4"/>
      <c r="XBO143" s="4"/>
      <c r="XBP143" s="4"/>
      <c r="XBQ143" s="4"/>
      <c r="XBR143" s="4"/>
      <c r="XBS143" s="4"/>
      <c r="XBT143" s="4"/>
      <c r="XBU143" s="4"/>
      <c r="XBV143" s="4"/>
      <c r="XBW143" s="4"/>
      <c r="XBX143" s="4"/>
      <c r="XBY143" s="4"/>
      <c r="XBZ143" s="4"/>
      <c r="XCA143" s="4"/>
      <c r="XCB143" s="4"/>
      <c r="XCC143" s="4"/>
      <c r="XCD143" s="4"/>
      <c r="XCE143" s="4"/>
      <c r="XCF143" s="4"/>
      <c r="XCG143" s="4"/>
      <c r="XCH143" s="4"/>
      <c r="XCI143" s="4"/>
      <c r="XCJ143" s="4"/>
      <c r="XCK143" s="4"/>
      <c r="XCL143" s="4"/>
      <c r="XCM143" s="4"/>
      <c r="XCN143" s="4"/>
      <c r="XCO143" s="4"/>
      <c r="XCP143" s="4"/>
      <c r="XCQ143" s="4"/>
      <c r="XCR143" s="4"/>
      <c r="XCS143" s="4"/>
      <c r="XCT143" s="4"/>
      <c r="XCU143" s="4"/>
      <c r="XCV143" s="4"/>
      <c r="XCW143" s="4"/>
      <c r="XCX143" s="4"/>
      <c r="XCY143" s="4"/>
      <c r="XCZ143" s="4"/>
      <c r="XDA143" s="4"/>
      <c r="XDB143" s="4"/>
      <c r="XDC143" s="4"/>
      <c r="XDD143" s="4"/>
      <c r="XDE143" s="4"/>
    </row>
    <row r="144" spans="1:16333" s="77" customFormat="1" ht="15.75" x14ac:dyDescent="0.25">
      <c r="A144" s="94"/>
      <c r="B144" s="95"/>
      <c r="C144" s="95"/>
      <c r="D144" s="75"/>
      <c r="E144" s="75"/>
      <c r="F144" s="75"/>
      <c r="H144" s="97"/>
      <c r="I144" s="97"/>
      <c r="J144" s="97"/>
      <c r="K144" s="9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78"/>
      <c r="HD144" s="78"/>
      <c r="HE144" s="78"/>
      <c r="HF144" s="78"/>
      <c r="HG144" s="78"/>
      <c r="HH144" s="78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78"/>
      <c r="QZ144" s="78"/>
      <c r="RA144" s="78"/>
      <c r="RB144" s="78"/>
      <c r="RC144" s="78"/>
      <c r="RD144" s="78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  <c r="SJ144" s="4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4"/>
      <c r="VE144" s="4"/>
      <c r="VF144" s="4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  <c r="XQ144" s="4"/>
      <c r="XR144" s="4"/>
      <c r="XS144" s="4"/>
      <c r="XT144" s="4"/>
      <c r="XU144" s="4"/>
      <c r="XV144" s="4"/>
      <c r="XW144" s="4"/>
      <c r="XX144" s="4"/>
      <c r="XY144" s="4"/>
      <c r="XZ144" s="4"/>
      <c r="YA144" s="4"/>
      <c r="YB144" s="4"/>
      <c r="YC144" s="4"/>
      <c r="YD144" s="4"/>
      <c r="YE144" s="4"/>
      <c r="YF144" s="4"/>
      <c r="YG144" s="4"/>
      <c r="YH144" s="4"/>
      <c r="YI144" s="4"/>
      <c r="YJ144" s="4"/>
      <c r="YK144" s="4"/>
      <c r="YL144" s="4"/>
      <c r="YM144" s="4"/>
      <c r="YN144" s="4"/>
      <c r="YO144" s="4"/>
      <c r="YP144" s="4"/>
      <c r="YQ144" s="4"/>
      <c r="YR144" s="4"/>
      <c r="YS144" s="4"/>
      <c r="YT144" s="4"/>
      <c r="YU144" s="4"/>
      <c r="YV144" s="4"/>
      <c r="YW144" s="4"/>
      <c r="YX144" s="4"/>
      <c r="YY144" s="4"/>
      <c r="YZ144" s="4"/>
      <c r="ZA144" s="4"/>
      <c r="ZB144" s="4"/>
      <c r="ZC144" s="4"/>
      <c r="ZD144" s="4"/>
      <c r="ZE144" s="4"/>
      <c r="ZF144" s="4"/>
      <c r="ZG144" s="4"/>
      <c r="ZH144" s="4"/>
      <c r="ZI144" s="4"/>
      <c r="ZJ144" s="4"/>
      <c r="ZK144" s="4"/>
      <c r="ZL144" s="4"/>
      <c r="ZM144" s="4"/>
      <c r="ZN144" s="4"/>
      <c r="ZO144" s="4"/>
      <c r="ZP144" s="4"/>
      <c r="ZQ144" s="4"/>
      <c r="ZR144" s="4"/>
      <c r="ZS144" s="4"/>
      <c r="ZT144" s="4"/>
      <c r="ZU144" s="4"/>
      <c r="ZV144" s="4"/>
      <c r="ZW144" s="4"/>
      <c r="ZX144" s="4"/>
      <c r="ZY144" s="4"/>
      <c r="ZZ144" s="4"/>
      <c r="AAA144" s="4"/>
      <c r="AAB144" s="4"/>
      <c r="AAC144" s="4"/>
      <c r="AAD144" s="4"/>
      <c r="AAE144" s="4"/>
      <c r="AAF144" s="4"/>
      <c r="AAG144" s="4"/>
      <c r="AAH144" s="4"/>
      <c r="AAI144" s="4"/>
      <c r="AAJ144" s="4"/>
      <c r="AAK144" s="4"/>
      <c r="AAL144" s="4"/>
      <c r="AAM144" s="4"/>
      <c r="AAN144" s="4"/>
      <c r="AAO144" s="4"/>
      <c r="AAP144" s="4"/>
      <c r="AAQ144" s="4"/>
      <c r="AAR144" s="4"/>
      <c r="AAS144" s="4"/>
      <c r="AAT144" s="4"/>
      <c r="AAU144" s="78"/>
      <c r="AAV144" s="78"/>
      <c r="AAW144" s="78"/>
      <c r="AAX144" s="78"/>
      <c r="AAY144" s="78"/>
      <c r="AAZ144" s="78"/>
      <c r="ABA144" s="4"/>
      <c r="ABB144" s="4"/>
      <c r="ABC144" s="4"/>
      <c r="ABD144" s="4"/>
      <c r="ABE144" s="4"/>
      <c r="ABF144" s="4"/>
      <c r="ABG144" s="4"/>
      <c r="ABH144" s="4"/>
      <c r="ABI144" s="4"/>
      <c r="ABJ144" s="4"/>
      <c r="ABK144" s="4"/>
      <c r="ABL144" s="4"/>
      <c r="ABM144" s="4"/>
      <c r="ABN144" s="4"/>
      <c r="ABO144" s="4"/>
      <c r="ABP144" s="4"/>
      <c r="ABQ144" s="4"/>
      <c r="ABR144" s="4"/>
      <c r="ABS144" s="4"/>
      <c r="ABT144" s="4"/>
      <c r="ABU144" s="4"/>
      <c r="ABV144" s="4"/>
      <c r="ABW144" s="4"/>
      <c r="ABX144" s="4"/>
      <c r="ABY144" s="4"/>
      <c r="ABZ144" s="4"/>
      <c r="ACA144" s="4"/>
      <c r="ACB144" s="4"/>
      <c r="ACC144" s="4"/>
      <c r="ACD144" s="4"/>
      <c r="ACE144" s="4"/>
      <c r="ACF144" s="4"/>
      <c r="ACG144" s="4"/>
      <c r="ACH144" s="4"/>
      <c r="ACI144" s="4"/>
      <c r="ACJ144" s="4"/>
      <c r="ACK144" s="4"/>
      <c r="ACL144" s="4"/>
      <c r="ACM144" s="4"/>
      <c r="ACN144" s="4"/>
      <c r="ACO144" s="4"/>
      <c r="ACP144" s="4"/>
      <c r="ACQ144" s="4"/>
      <c r="ACR144" s="4"/>
      <c r="ACS144" s="4"/>
      <c r="ACT144" s="4"/>
      <c r="ACU144" s="4"/>
      <c r="ACV144" s="4"/>
      <c r="ACW144" s="4"/>
      <c r="ACX144" s="4"/>
      <c r="ACY144" s="4"/>
      <c r="ACZ144" s="4"/>
      <c r="ADA144" s="4"/>
      <c r="ADB144" s="4"/>
      <c r="ADC144" s="4"/>
      <c r="ADD144" s="4"/>
      <c r="ADE144" s="4"/>
      <c r="ADF144" s="4"/>
      <c r="ADG144" s="4"/>
      <c r="ADH144" s="4"/>
      <c r="ADI144" s="4"/>
      <c r="ADJ144" s="4"/>
      <c r="ADK144" s="4"/>
      <c r="ADL144" s="4"/>
      <c r="ADM144" s="4"/>
      <c r="ADN144" s="4"/>
      <c r="ADO144" s="4"/>
      <c r="ADP144" s="4"/>
      <c r="ADQ144" s="4"/>
      <c r="ADR144" s="4"/>
      <c r="ADS144" s="4"/>
      <c r="ADT144" s="4"/>
      <c r="ADU144" s="4"/>
      <c r="ADV144" s="4"/>
      <c r="ADW144" s="4"/>
      <c r="ADX144" s="4"/>
      <c r="ADY144" s="4"/>
      <c r="ADZ144" s="4"/>
      <c r="AEA144" s="4"/>
      <c r="AEB144" s="4"/>
      <c r="AEC144" s="4"/>
      <c r="AED144" s="4"/>
      <c r="AEE144" s="4"/>
      <c r="AEF144" s="4"/>
      <c r="AEG144" s="4"/>
      <c r="AEH144" s="4"/>
      <c r="AEI144" s="4"/>
      <c r="AEJ144" s="4"/>
      <c r="AEK144" s="4"/>
      <c r="AEL144" s="4"/>
      <c r="AEM144" s="4"/>
      <c r="AEN144" s="4"/>
      <c r="AEO144" s="4"/>
      <c r="AEP144" s="4"/>
      <c r="AEQ144" s="4"/>
      <c r="AER144" s="4"/>
      <c r="AES144" s="4"/>
      <c r="AET144" s="4"/>
      <c r="AEU144" s="4"/>
      <c r="AEV144" s="4"/>
      <c r="AEW144" s="4"/>
      <c r="AEX144" s="4"/>
      <c r="AEY144" s="4"/>
      <c r="AEZ144" s="4"/>
      <c r="AFA144" s="4"/>
      <c r="AFB144" s="4"/>
      <c r="AFC144" s="4"/>
      <c r="AFD144" s="4"/>
      <c r="AFE144" s="4"/>
      <c r="AFF144" s="4"/>
      <c r="AFG144" s="4"/>
      <c r="AFH144" s="4"/>
      <c r="AFI144" s="4"/>
      <c r="AFJ144" s="4"/>
      <c r="AFK144" s="4"/>
      <c r="AFL144" s="4"/>
      <c r="AFM144" s="4"/>
      <c r="AFN144" s="4"/>
      <c r="AFO144" s="4"/>
      <c r="AFP144" s="4"/>
      <c r="AFQ144" s="4"/>
      <c r="AFR144" s="4"/>
      <c r="AFS144" s="4"/>
      <c r="AFT144" s="4"/>
      <c r="AFU144" s="4"/>
      <c r="AFV144" s="4"/>
      <c r="AFW144" s="4"/>
      <c r="AFX144" s="4"/>
      <c r="AFY144" s="4"/>
      <c r="AFZ144" s="4"/>
      <c r="AGA144" s="4"/>
      <c r="AGB144" s="4"/>
      <c r="AGC144" s="4"/>
      <c r="AGD144" s="4"/>
      <c r="AGE144" s="4"/>
      <c r="AGF144" s="4"/>
      <c r="AGG144" s="4"/>
      <c r="AGH144" s="4"/>
      <c r="AGI144" s="4"/>
      <c r="AGJ144" s="4"/>
      <c r="AGK144" s="4"/>
      <c r="AGL144" s="4"/>
      <c r="AGM144" s="4"/>
      <c r="AGN144" s="4"/>
      <c r="AGO144" s="4"/>
      <c r="AGP144" s="4"/>
      <c r="AGQ144" s="4"/>
      <c r="AGR144" s="4"/>
      <c r="AGS144" s="4"/>
      <c r="AGT144" s="4"/>
      <c r="AGU144" s="4"/>
      <c r="AGV144" s="4"/>
      <c r="AGW144" s="4"/>
      <c r="AGX144" s="4"/>
      <c r="AGY144" s="4"/>
      <c r="AGZ144" s="4"/>
      <c r="AHA144" s="4"/>
      <c r="AHB144" s="4"/>
      <c r="AHC144" s="4"/>
      <c r="AHD144" s="4"/>
      <c r="AHE144" s="4"/>
      <c r="AHF144" s="4"/>
      <c r="AHG144" s="4"/>
      <c r="AHH144" s="4"/>
      <c r="AHI144" s="4"/>
      <c r="AHJ144" s="4"/>
      <c r="AHK144" s="4"/>
      <c r="AHL144" s="4"/>
      <c r="AHM144" s="4"/>
      <c r="AHN144" s="4"/>
      <c r="AHO144" s="4"/>
      <c r="AHP144" s="4"/>
      <c r="AHQ144" s="4"/>
      <c r="AHR144" s="4"/>
      <c r="AHS144" s="4"/>
      <c r="AHT144" s="4"/>
      <c r="AHU144" s="4"/>
      <c r="AHV144" s="4"/>
      <c r="AHW144" s="4"/>
      <c r="AHX144" s="4"/>
      <c r="AHY144" s="4"/>
      <c r="AHZ144" s="4"/>
      <c r="AIA144" s="4"/>
      <c r="AIB144" s="4"/>
      <c r="AIC144" s="4"/>
      <c r="AID144" s="4"/>
      <c r="AIE144" s="4"/>
      <c r="AIF144" s="4"/>
      <c r="AIG144" s="4"/>
      <c r="AIH144" s="4"/>
      <c r="AII144" s="4"/>
      <c r="AIJ144" s="4"/>
      <c r="AIK144" s="4"/>
      <c r="AIL144" s="4"/>
      <c r="AIM144" s="4"/>
      <c r="AIN144" s="4"/>
      <c r="AIO144" s="4"/>
      <c r="AIP144" s="4"/>
      <c r="AIQ144" s="4"/>
      <c r="AIR144" s="4"/>
      <c r="AIS144" s="4"/>
      <c r="AIT144" s="4"/>
      <c r="AIU144" s="4"/>
      <c r="AIV144" s="4"/>
      <c r="AIW144" s="4"/>
      <c r="AIX144" s="4"/>
      <c r="AIY144" s="4"/>
      <c r="AIZ144" s="4"/>
      <c r="AJA144" s="4"/>
      <c r="AJB144" s="4"/>
      <c r="AJC144" s="4"/>
      <c r="AJD144" s="4"/>
      <c r="AJE144" s="4"/>
      <c r="AJF144" s="4"/>
      <c r="AJG144" s="4"/>
      <c r="AJH144" s="4"/>
      <c r="AJI144" s="4"/>
      <c r="AJJ144" s="4"/>
      <c r="AJK144" s="4"/>
      <c r="AJL144" s="4"/>
      <c r="AJM144" s="4"/>
      <c r="AJN144" s="4"/>
      <c r="AJO144" s="4"/>
      <c r="AJP144" s="4"/>
      <c r="AJQ144" s="4"/>
      <c r="AJR144" s="4"/>
      <c r="AJS144" s="4"/>
      <c r="AJT144" s="4"/>
      <c r="AJU144" s="4"/>
      <c r="AJV144" s="4"/>
      <c r="AJW144" s="4"/>
      <c r="AJX144" s="4"/>
      <c r="AJY144" s="4"/>
      <c r="AJZ144" s="4"/>
      <c r="AKA144" s="4"/>
      <c r="AKB144" s="4"/>
      <c r="AKC144" s="4"/>
      <c r="AKD144" s="4"/>
      <c r="AKE144" s="4"/>
      <c r="AKF144" s="4"/>
      <c r="AKG144" s="4"/>
      <c r="AKH144" s="4"/>
      <c r="AKI144" s="4"/>
      <c r="AKJ144" s="4"/>
      <c r="AKK144" s="4"/>
      <c r="AKL144" s="4"/>
      <c r="AKM144" s="4"/>
      <c r="AKN144" s="4"/>
      <c r="AKO144" s="4"/>
      <c r="AKP144" s="4"/>
      <c r="AKQ144" s="78"/>
      <c r="AKR144" s="78"/>
      <c r="AKS144" s="78"/>
      <c r="AKT144" s="78"/>
      <c r="AKU144" s="78"/>
      <c r="AKV144" s="78"/>
      <c r="AKW144" s="4"/>
      <c r="AKX144" s="4"/>
      <c r="AKY144" s="4"/>
      <c r="AKZ144" s="4"/>
      <c r="ALA144" s="4"/>
      <c r="ALB144" s="4"/>
      <c r="ALC144" s="4"/>
      <c r="ALD144" s="4"/>
      <c r="ALE144" s="4"/>
      <c r="ALF144" s="4"/>
      <c r="ALG144" s="4"/>
      <c r="ALH144" s="4"/>
      <c r="ALI144" s="4"/>
      <c r="ALJ144" s="4"/>
      <c r="ALK144" s="4"/>
      <c r="ALL144" s="4"/>
      <c r="ALM144" s="4"/>
      <c r="ALN144" s="4"/>
      <c r="ALO144" s="4"/>
      <c r="ALP144" s="4"/>
      <c r="ALQ144" s="4"/>
      <c r="ALR144" s="4"/>
      <c r="ALS144" s="4"/>
      <c r="ALT144" s="4"/>
      <c r="ALU144" s="4"/>
      <c r="ALV144" s="4"/>
      <c r="ALW144" s="4"/>
      <c r="ALX144" s="4"/>
      <c r="ALY144" s="4"/>
      <c r="ALZ144" s="4"/>
      <c r="AMA144" s="4"/>
      <c r="AMB144" s="4"/>
      <c r="AMC144" s="4"/>
      <c r="AMD144" s="4"/>
      <c r="AME144" s="4"/>
      <c r="AMF144" s="4"/>
      <c r="AMG144" s="4"/>
      <c r="AMH144" s="4"/>
      <c r="AMI144" s="4"/>
      <c r="AMJ144" s="4"/>
      <c r="AMK144" s="4"/>
      <c r="AML144" s="4"/>
      <c r="AMM144" s="4"/>
      <c r="AMN144" s="4"/>
      <c r="AMO144" s="4"/>
      <c r="AMP144" s="4"/>
      <c r="AMQ144" s="4"/>
      <c r="AMR144" s="4"/>
      <c r="AMS144" s="4"/>
      <c r="AMT144" s="4"/>
      <c r="AMU144" s="4"/>
      <c r="AMV144" s="4"/>
      <c r="AMW144" s="4"/>
      <c r="AMX144" s="4"/>
      <c r="AMY144" s="4"/>
      <c r="AMZ144" s="4"/>
      <c r="ANA144" s="4"/>
      <c r="ANB144" s="4"/>
      <c r="ANC144" s="4"/>
      <c r="AND144" s="4"/>
      <c r="ANE144" s="4"/>
      <c r="ANF144" s="4"/>
      <c r="ANG144" s="4"/>
      <c r="ANH144" s="4"/>
      <c r="ANI144" s="4"/>
      <c r="ANJ144" s="4"/>
      <c r="ANK144" s="4"/>
      <c r="ANL144" s="4"/>
      <c r="ANM144" s="4"/>
      <c r="ANN144" s="4"/>
      <c r="ANO144" s="4"/>
      <c r="ANP144" s="4"/>
      <c r="ANQ144" s="4"/>
      <c r="ANR144" s="4"/>
      <c r="ANS144" s="4"/>
      <c r="ANT144" s="4"/>
      <c r="ANU144" s="4"/>
      <c r="ANV144" s="4"/>
      <c r="ANW144" s="4"/>
      <c r="ANX144" s="4"/>
      <c r="ANY144" s="4"/>
      <c r="ANZ144" s="4"/>
      <c r="AOA144" s="4"/>
      <c r="AOB144" s="4"/>
      <c r="AOC144" s="4"/>
      <c r="AOD144" s="4"/>
      <c r="AOE144" s="4"/>
      <c r="AOF144" s="4"/>
      <c r="AOG144" s="4"/>
      <c r="AOH144" s="4"/>
      <c r="AOI144" s="4"/>
      <c r="AOJ144" s="4"/>
      <c r="AOK144" s="4"/>
      <c r="AOL144" s="4"/>
      <c r="AOM144" s="4"/>
      <c r="AON144" s="4"/>
      <c r="AOO144" s="4"/>
      <c r="AOP144" s="4"/>
      <c r="AOQ144" s="4"/>
      <c r="AOR144" s="4"/>
      <c r="AOS144" s="4"/>
      <c r="AOT144" s="4"/>
      <c r="AOU144" s="4"/>
      <c r="AOV144" s="4"/>
      <c r="AOW144" s="4"/>
      <c r="AOX144" s="4"/>
      <c r="AOY144" s="4"/>
      <c r="AOZ144" s="4"/>
      <c r="APA144" s="4"/>
      <c r="APB144" s="4"/>
      <c r="APC144" s="4"/>
      <c r="APD144" s="4"/>
      <c r="APE144" s="4"/>
      <c r="APF144" s="4"/>
      <c r="APG144" s="4"/>
      <c r="APH144" s="4"/>
      <c r="API144" s="4"/>
      <c r="APJ144" s="4"/>
      <c r="APK144" s="4"/>
      <c r="APL144" s="4"/>
      <c r="APM144" s="4"/>
      <c r="APN144" s="4"/>
      <c r="APO144" s="4"/>
      <c r="APP144" s="4"/>
      <c r="APQ144" s="4"/>
      <c r="APR144" s="4"/>
      <c r="APS144" s="4"/>
      <c r="APT144" s="4"/>
      <c r="APU144" s="4"/>
      <c r="APV144" s="4"/>
      <c r="APW144" s="4"/>
      <c r="APX144" s="4"/>
      <c r="APY144" s="4"/>
      <c r="APZ144" s="4"/>
      <c r="AQA144" s="4"/>
      <c r="AQB144" s="4"/>
      <c r="AQC144" s="4"/>
      <c r="AQD144" s="4"/>
      <c r="AQE144" s="4"/>
      <c r="AQF144" s="4"/>
      <c r="AQG144" s="4"/>
      <c r="AQH144" s="4"/>
      <c r="AQI144" s="4"/>
      <c r="AQJ144" s="4"/>
      <c r="AQK144" s="4"/>
      <c r="AQL144" s="4"/>
      <c r="AQM144" s="4"/>
      <c r="AQN144" s="4"/>
      <c r="AQO144" s="4"/>
      <c r="AQP144" s="4"/>
      <c r="AQQ144" s="4"/>
      <c r="AQR144" s="4"/>
      <c r="AQS144" s="4"/>
      <c r="AQT144" s="4"/>
      <c r="AQU144" s="4"/>
      <c r="AQV144" s="4"/>
      <c r="AQW144" s="4"/>
      <c r="AQX144" s="4"/>
      <c r="AQY144" s="4"/>
      <c r="AQZ144" s="4"/>
      <c r="ARA144" s="4"/>
      <c r="ARB144" s="4"/>
      <c r="ARC144" s="4"/>
      <c r="ARD144" s="4"/>
      <c r="ARE144" s="4"/>
      <c r="ARF144" s="4"/>
      <c r="ARG144" s="4"/>
      <c r="ARH144" s="4"/>
      <c r="ARI144" s="4"/>
      <c r="ARJ144" s="4"/>
      <c r="ARK144" s="4"/>
      <c r="ARL144" s="4"/>
      <c r="ARM144" s="4"/>
      <c r="ARN144" s="4"/>
      <c r="ARO144" s="4"/>
      <c r="ARP144" s="4"/>
      <c r="ARQ144" s="4"/>
      <c r="ARR144" s="4"/>
      <c r="ARS144" s="4"/>
      <c r="ART144" s="4"/>
      <c r="ARU144" s="4"/>
      <c r="ARV144" s="4"/>
      <c r="ARW144" s="4"/>
      <c r="ARX144" s="4"/>
      <c r="ARY144" s="4"/>
      <c r="ARZ144" s="4"/>
      <c r="ASA144" s="4"/>
      <c r="ASB144" s="4"/>
      <c r="ASC144" s="4"/>
      <c r="ASD144" s="4"/>
      <c r="ASE144" s="4"/>
      <c r="ASF144" s="4"/>
      <c r="ASG144" s="4"/>
      <c r="ASH144" s="4"/>
      <c r="ASI144" s="4"/>
      <c r="ASJ144" s="4"/>
      <c r="ASK144" s="4"/>
      <c r="ASL144" s="4"/>
      <c r="ASM144" s="4"/>
      <c r="ASN144" s="4"/>
      <c r="ASO144" s="4"/>
      <c r="ASP144" s="4"/>
      <c r="ASQ144" s="4"/>
      <c r="ASR144" s="4"/>
      <c r="ASS144" s="4"/>
      <c r="AST144" s="4"/>
      <c r="ASU144" s="4"/>
      <c r="ASV144" s="4"/>
      <c r="ASW144" s="4"/>
      <c r="ASX144" s="4"/>
      <c r="ASY144" s="4"/>
      <c r="ASZ144" s="4"/>
      <c r="ATA144" s="4"/>
      <c r="ATB144" s="4"/>
      <c r="ATC144" s="4"/>
      <c r="ATD144" s="4"/>
      <c r="ATE144" s="4"/>
      <c r="ATF144" s="4"/>
      <c r="ATG144" s="4"/>
      <c r="ATH144" s="4"/>
      <c r="ATI144" s="4"/>
      <c r="ATJ144" s="4"/>
      <c r="ATK144" s="4"/>
      <c r="ATL144" s="4"/>
      <c r="ATM144" s="4"/>
      <c r="ATN144" s="4"/>
      <c r="ATO144" s="4"/>
      <c r="ATP144" s="4"/>
      <c r="ATQ144" s="4"/>
      <c r="ATR144" s="4"/>
      <c r="ATS144" s="4"/>
      <c r="ATT144" s="4"/>
      <c r="ATU144" s="4"/>
      <c r="ATV144" s="4"/>
      <c r="ATW144" s="4"/>
      <c r="ATX144" s="4"/>
      <c r="ATY144" s="4"/>
      <c r="ATZ144" s="4"/>
      <c r="AUA144" s="4"/>
      <c r="AUB144" s="4"/>
      <c r="AUC144" s="4"/>
      <c r="AUD144" s="4"/>
      <c r="AUE144" s="4"/>
      <c r="AUF144" s="4"/>
      <c r="AUG144" s="4"/>
      <c r="AUH144" s="4"/>
      <c r="AUI144" s="4"/>
      <c r="AUJ144" s="4"/>
      <c r="AUK144" s="4"/>
      <c r="AUL144" s="4"/>
      <c r="AUM144" s="78"/>
      <c r="AUN144" s="78"/>
      <c r="AUO144" s="78"/>
      <c r="AUP144" s="78"/>
      <c r="AUQ144" s="78"/>
      <c r="AUR144" s="78"/>
      <c r="AUS144" s="4"/>
      <c r="AUT144" s="4"/>
      <c r="AUU144" s="4"/>
      <c r="AUV144" s="4"/>
      <c r="AUW144" s="4"/>
      <c r="AUX144" s="4"/>
      <c r="AUY144" s="4"/>
      <c r="AUZ144" s="4"/>
      <c r="AVA144" s="4"/>
      <c r="AVB144" s="4"/>
      <c r="AVC144" s="4"/>
      <c r="AVD144" s="4"/>
      <c r="AVE144" s="4"/>
      <c r="AVF144" s="4"/>
      <c r="AVG144" s="4"/>
      <c r="AVH144" s="4"/>
      <c r="AVI144" s="4"/>
      <c r="AVJ144" s="4"/>
      <c r="AVK144" s="4"/>
      <c r="AVL144" s="4"/>
      <c r="AVM144" s="4"/>
      <c r="AVN144" s="4"/>
      <c r="AVO144" s="4"/>
      <c r="AVP144" s="4"/>
      <c r="AVQ144" s="4"/>
      <c r="AVR144" s="4"/>
      <c r="AVS144" s="4"/>
      <c r="AVT144" s="4"/>
      <c r="AVU144" s="4"/>
      <c r="AVV144" s="4"/>
      <c r="AVW144" s="4"/>
      <c r="AVX144" s="4"/>
      <c r="AVY144" s="4"/>
      <c r="AVZ144" s="4"/>
      <c r="AWA144" s="4"/>
      <c r="AWB144" s="4"/>
      <c r="AWC144" s="4"/>
      <c r="AWD144" s="4"/>
      <c r="AWE144" s="4"/>
      <c r="AWF144" s="4"/>
      <c r="AWG144" s="4"/>
      <c r="AWH144" s="4"/>
      <c r="AWI144" s="4"/>
      <c r="AWJ144" s="4"/>
      <c r="AWK144" s="4"/>
      <c r="AWL144" s="4"/>
      <c r="AWM144" s="4"/>
      <c r="AWN144" s="4"/>
      <c r="AWO144" s="4"/>
      <c r="AWP144" s="4"/>
      <c r="AWQ144" s="4"/>
      <c r="AWR144" s="4"/>
      <c r="AWS144" s="4"/>
      <c r="AWT144" s="4"/>
      <c r="AWU144" s="4"/>
      <c r="AWV144" s="4"/>
      <c r="AWW144" s="4"/>
      <c r="AWX144" s="4"/>
      <c r="AWY144" s="4"/>
      <c r="AWZ144" s="4"/>
      <c r="AXA144" s="4"/>
      <c r="AXB144" s="4"/>
      <c r="AXC144" s="4"/>
      <c r="AXD144" s="4"/>
      <c r="AXE144" s="4"/>
      <c r="AXF144" s="4"/>
      <c r="AXG144" s="4"/>
      <c r="AXH144" s="4"/>
      <c r="AXI144" s="4"/>
      <c r="AXJ144" s="4"/>
      <c r="AXK144" s="4"/>
      <c r="AXL144" s="4"/>
      <c r="AXM144" s="4"/>
      <c r="AXN144" s="4"/>
      <c r="AXO144" s="4"/>
      <c r="AXP144" s="4"/>
      <c r="AXQ144" s="4"/>
      <c r="AXR144" s="4"/>
      <c r="AXS144" s="4"/>
      <c r="AXT144" s="4"/>
      <c r="AXU144" s="4"/>
      <c r="AXV144" s="4"/>
      <c r="AXW144" s="4"/>
      <c r="AXX144" s="4"/>
      <c r="AXY144" s="4"/>
      <c r="AXZ144" s="4"/>
      <c r="AYA144" s="4"/>
      <c r="AYB144" s="4"/>
      <c r="AYC144" s="4"/>
      <c r="AYD144" s="4"/>
      <c r="AYE144" s="4"/>
      <c r="AYF144" s="4"/>
      <c r="AYG144" s="4"/>
      <c r="AYH144" s="4"/>
      <c r="AYI144" s="4"/>
      <c r="AYJ144" s="4"/>
      <c r="AYK144" s="4"/>
      <c r="AYL144" s="4"/>
      <c r="AYM144" s="4"/>
      <c r="AYN144" s="4"/>
      <c r="AYO144" s="4"/>
      <c r="AYP144" s="4"/>
      <c r="AYQ144" s="4"/>
      <c r="AYR144" s="4"/>
      <c r="AYS144" s="4"/>
      <c r="AYT144" s="4"/>
      <c r="AYU144" s="4"/>
      <c r="AYV144" s="4"/>
      <c r="AYW144" s="4"/>
      <c r="AYX144" s="4"/>
      <c r="AYY144" s="4"/>
      <c r="AYZ144" s="4"/>
      <c r="AZA144" s="4"/>
      <c r="AZB144" s="4"/>
      <c r="AZC144" s="4"/>
      <c r="AZD144" s="4"/>
      <c r="AZE144" s="4"/>
      <c r="AZF144" s="4"/>
      <c r="AZG144" s="4"/>
      <c r="AZH144" s="4"/>
      <c r="AZI144" s="4"/>
      <c r="AZJ144" s="4"/>
      <c r="AZK144" s="4"/>
      <c r="AZL144" s="4"/>
      <c r="AZM144" s="4"/>
      <c r="AZN144" s="4"/>
      <c r="AZO144" s="4"/>
      <c r="AZP144" s="4"/>
      <c r="AZQ144" s="4"/>
      <c r="AZR144" s="4"/>
      <c r="AZS144" s="4"/>
      <c r="AZT144" s="4"/>
      <c r="AZU144" s="4"/>
      <c r="AZV144" s="4"/>
      <c r="AZW144" s="4"/>
      <c r="AZX144" s="4"/>
      <c r="AZY144" s="4"/>
      <c r="AZZ144" s="4"/>
      <c r="BAA144" s="4"/>
      <c r="BAB144" s="4"/>
      <c r="BAC144" s="4"/>
      <c r="BAD144" s="4"/>
      <c r="BAE144" s="4"/>
      <c r="BAF144" s="4"/>
      <c r="BAG144" s="4"/>
      <c r="BAH144" s="4"/>
      <c r="BAI144" s="4"/>
      <c r="BAJ144" s="4"/>
      <c r="BAK144" s="4"/>
      <c r="BAL144" s="4"/>
      <c r="BAM144" s="4"/>
      <c r="BAN144" s="4"/>
      <c r="BAO144" s="4"/>
      <c r="BAP144" s="4"/>
      <c r="BAQ144" s="4"/>
      <c r="BAR144" s="4"/>
      <c r="BAS144" s="4"/>
      <c r="BAT144" s="4"/>
      <c r="BAU144" s="4"/>
      <c r="BAV144" s="4"/>
      <c r="BAW144" s="4"/>
      <c r="BAX144" s="4"/>
      <c r="BAY144" s="4"/>
      <c r="BAZ144" s="4"/>
      <c r="BBA144" s="4"/>
      <c r="BBB144" s="4"/>
      <c r="BBC144" s="4"/>
      <c r="BBD144" s="4"/>
      <c r="BBE144" s="4"/>
      <c r="BBF144" s="4"/>
      <c r="BBG144" s="4"/>
      <c r="BBH144" s="4"/>
      <c r="BBI144" s="4"/>
      <c r="BBJ144" s="4"/>
      <c r="BBK144" s="4"/>
      <c r="BBL144" s="4"/>
      <c r="BBM144" s="4"/>
      <c r="BBN144" s="4"/>
      <c r="BBO144" s="4"/>
      <c r="BBP144" s="4"/>
      <c r="BBQ144" s="4"/>
      <c r="BBR144" s="4"/>
      <c r="BBS144" s="4"/>
      <c r="BBT144" s="4"/>
      <c r="BBU144" s="4"/>
      <c r="BBV144" s="4"/>
      <c r="BBW144" s="4"/>
      <c r="BBX144" s="4"/>
      <c r="BBY144" s="4"/>
      <c r="BBZ144" s="4"/>
      <c r="BCA144" s="4"/>
      <c r="BCB144" s="4"/>
      <c r="BCC144" s="4"/>
      <c r="BCD144" s="4"/>
      <c r="BCE144" s="4"/>
      <c r="BCF144" s="4"/>
      <c r="BCG144" s="4"/>
      <c r="BCH144" s="4"/>
      <c r="BCI144" s="4"/>
      <c r="BCJ144" s="4"/>
      <c r="BCK144" s="4"/>
      <c r="BCL144" s="4"/>
      <c r="BCM144" s="4"/>
      <c r="BCN144" s="4"/>
      <c r="BCO144" s="4"/>
      <c r="BCP144" s="4"/>
      <c r="BCQ144" s="4"/>
      <c r="BCR144" s="4"/>
      <c r="BCS144" s="4"/>
      <c r="BCT144" s="4"/>
      <c r="BCU144" s="4"/>
      <c r="BCV144" s="4"/>
      <c r="BCW144" s="4"/>
      <c r="BCX144" s="4"/>
      <c r="BCY144" s="4"/>
      <c r="BCZ144" s="4"/>
      <c r="BDA144" s="4"/>
      <c r="BDB144" s="4"/>
      <c r="BDC144" s="4"/>
      <c r="BDD144" s="4"/>
      <c r="BDE144" s="4"/>
      <c r="BDF144" s="4"/>
      <c r="BDG144" s="4"/>
      <c r="BDH144" s="4"/>
      <c r="BDI144" s="4"/>
      <c r="BDJ144" s="4"/>
      <c r="BDK144" s="4"/>
      <c r="BDL144" s="4"/>
      <c r="BDM144" s="4"/>
      <c r="BDN144" s="4"/>
      <c r="BDO144" s="4"/>
      <c r="BDP144" s="4"/>
      <c r="BDQ144" s="4"/>
      <c r="BDR144" s="4"/>
      <c r="BDS144" s="4"/>
      <c r="BDT144" s="4"/>
      <c r="BDU144" s="4"/>
      <c r="BDV144" s="4"/>
      <c r="BDW144" s="4"/>
      <c r="BDX144" s="4"/>
      <c r="BDY144" s="4"/>
      <c r="BDZ144" s="4"/>
      <c r="BEA144" s="4"/>
      <c r="BEB144" s="4"/>
      <c r="BEC144" s="4"/>
      <c r="BED144" s="4"/>
      <c r="BEE144" s="4"/>
      <c r="BEF144" s="4"/>
      <c r="BEG144" s="4"/>
      <c r="BEH144" s="4"/>
      <c r="BEI144" s="78"/>
      <c r="BEJ144" s="78"/>
      <c r="BEK144" s="78"/>
      <c r="BEL144" s="78"/>
      <c r="BEM144" s="78"/>
      <c r="BEN144" s="78"/>
      <c r="BEO144" s="4"/>
      <c r="BEP144" s="4"/>
      <c r="BEQ144" s="4"/>
      <c r="BER144" s="4"/>
      <c r="BES144" s="4"/>
      <c r="BET144" s="4"/>
      <c r="BEU144" s="4"/>
      <c r="BEV144" s="4"/>
      <c r="BEW144" s="4"/>
      <c r="BEX144" s="4"/>
      <c r="BEY144" s="4"/>
      <c r="BEZ144" s="4"/>
      <c r="BFA144" s="4"/>
      <c r="BFB144" s="4"/>
      <c r="BFC144" s="4"/>
      <c r="BFD144" s="4"/>
      <c r="BFE144" s="4"/>
      <c r="BFF144" s="4"/>
      <c r="BFG144" s="4"/>
      <c r="BFH144" s="4"/>
      <c r="BFI144" s="4"/>
      <c r="BFJ144" s="4"/>
      <c r="BFK144" s="4"/>
      <c r="BFL144" s="4"/>
      <c r="BFM144" s="4"/>
      <c r="BFN144" s="4"/>
      <c r="BFO144" s="4"/>
      <c r="BFP144" s="4"/>
      <c r="BFQ144" s="4"/>
      <c r="BFR144" s="4"/>
      <c r="BFS144" s="4"/>
      <c r="BFT144" s="4"/>
      <c r="BFU144" s="4"/>
      <c r="BFV144" s="4"/>
      <c r="BFW144" s="4"/>
      <c r="BFX144" s="4"/>
      <c r="BFY144" s="4"/>
      <c r="BFZ144" s="4"/>
      <c r="BGA144" s="4"/>
      <c r="BGB144" s="4"/>
      <c r="BGC144" s="4"/>
      <c r="BGD144" s="4"/>
      <c r="BGE144" s="4"/>
      <c r="BGF144" s="4"/>
      <c r="BGG144" s="4"/>
      <c r="BGH144" s="4"/>
      <c r="BGI144" s="4"/>
      <c r="BGJ144" s="4"/>
      <c r="BGK144" s="4"/>
      <c r="BGL144" s="4"/>
      <c r="BGM144" s="4"/>
      <c r="BGN144" s="4"/>
      <c r="BGO144" s="4"/>
      <c r="BGP144" s="4"/>
      <c r="BGQ144" s="4"/>
      <c r="BGR144" s="4"/>
      <c r="BGS144" s="4"/>
      <c r="BGT144" s="4"/>
      <c r="BGU144" s="4"/>
      <c r="BGV144" s="4"/>
      <c r="BGW144" s="4"/>
      <c r="BGX144" s="4"/>
      <c r="BGY144" s="4"/>
      <c r="BGZ144" s="4"/>
      <c r="BHA144" s="4"/>
      <c r="BHB144" s="4"/>
      <c r="BHC144" s="4"/>
      <c r="BHD144" s="4"/>
      <c r="BHE144" s="4"/>
      <c r="BHF144" s="4"/>
      <c r="BHG144" s="4"/>
      <c r="BHH144" s="4"/>
      <c r="BHI144" s="4"/>
      <c r="BHJ144" s="4"/>
      <c r="BHK144" s="4"/>
      <c r="BHL144" s="4"/>
      <c r="BHM144" s="4"/>
      <c r="BHN144" s="4"/>
      <c r="BHO144" s="4"/>
      <c r="BHP144" s="4"/>
      <c r="BHQ144" s="4"/>
      <c r="BHR144" s="4"/>
      <c r="BHS144" s="4"/>
      <c r="BHT144" s="4"/>
      <c r="BHU144" s="4"/>
      <c r="BHV144" s="4"/>
      <c r="BHW144" s="4"/>
      <c r="BHX144" s="4"/>
      <c r="BHY144" s="4"/>
      <c r="BHZ144" s="4"/>
      <c r="BIA144" s="4"/>
      <c r="BIB144" s="4"/>
      <c r="BIC144" s="4"/>
      <c r="BID144" s="4"/>
      <c r="BIE144" s="4"/>
      <c r="BIF144" s="4"/>
      <c r="BIG144" s="4"/>
      <c r="BIH144" s="4"/>
      <c r="BII144" s="4"/>
      <c r="BIJ144" s="4"/>
      <c r="BIK144" s="4"/>
      <c r="BIL144" s="4"/>
      <c r="BIM144" s="4"/>
      <c r="BIN144" s="4"/>
      <c r="BIO144" s="4"/>
      <c r="BIP144" s="4"/>
      <c r="BIQ144" s="4"/>
      <c r="BIR144" s="4"/>
      <c r="BIS144" s="4"/>
      <c r="BIT144" s="4"/>
      <c r="BIU144" s="4"/>
      <c r="BIV144" s="4"/>
      <c r="BIW144" s="4"/>
      <c r="BIX144" s="4"/>
      <c r="BIY144" s="4"/>
      <c r="BIZ144" s="4"/>
      <c r="BJA144" s="4"/>
      <c r="BJB144" s="4"/>
      <c r="BJC144" s="4"/>
      <c r="BJD144" s="4"/>
      <c r="BJE144" s="4"/>
      <c r="BJF144" s="4"/>
      <c r="BJG144" s="4"/>
      <c r="BJH144" s="4"/>
      <c r="BJI144" s="4"/>
      <c r="BJJ144" s="4"/>
      <c r="BJK144" s="4"/>
      <c r="BJL144" s="4"/>
      <c r="BJM144" s="4"/>
      <c r="BJN144" s="4"/>
      <c r="BJO144" s="4"/>
      <c r="BJP144" s="4"/>
      <c r="BJQ144" s="4"/>
      <c r="BJR144" s="4"/>
      <c r="BJS144" s="4"/>
      <c r="BJT144" s="4"/>
      <c r="BJU144" s="4"/>
      <c r="BJV144" s="4"/>
      <c r="BJW144" s="4"/>
      <c r="BJX144" s="4"/>
      <c r="BJY144" s="4"/>
      <c r="BJZ144" s="4"/>
      <c r="BKA144" s="4"/>
      <c r="BKB144" s="4"/>
      <c r="BKC144" s="4"/>
      <c r="BKD144" s="4"/>
      <c r="BKE144" s="4"/>
      <c r="BKF144" s="4"/>
      <c r="BKG144" s="4"/>
      <c r="BKH144" s="4"/>
      <c r="BKI144" s="4"/>
      <c r="BKJ144" s="4"/>
      <c r="BKK144" s="4"/>
      <c r="BKL144" s="4"/>
      <c r="BKM144" s="4"/>
      <c r="BKN144" s="4"/>
      <c r="BKO144" s="4"/>
      <c r="BKP144" s="4"/>
      <c r="BKQ144" s="4"/>
      <c r="BKR144" s="4"/>
      <c r="BKS144" s="4"/>
      <c r="BKT144" s="4"/>
      <c r="BKU144" s="4"/>
      <c r="BKV144" s="4"/>
      <c r="BKW144" s="4"/>
      <c r="BKX144" s="4"/>
      <c r="BKY144" s="4"/>
      <c r="BKZ144" s="4"/>
      <c r="BLA144" s="4"/>
      <c r="BLB144" s="4"/>
      <c r="BLC144" s="4"/>
      <c r="BLD144" s="4"/>
      <c r="BLE144" s="4"/>
      <c r="BLF144" s="4"/>
      <c r="BLG144" s="4"/>
      <c r="BLH144" s="4"/>
      <c r="BLI144" s="4"/>
      <c r="BLJ144" s="4"/>
      <c r="BLK144" s="4"/>
      <c r="BLL144" s="4"/>
      <c r="BLM144" s="4"/>
      <c r="BLN144" s="4"/>
      <c r="BLO144" s="4"/>
      <c r="BLP144" s="4"/>
      <c r="BLQ144" s="4"/>
      <c r="BLR144" s="4"/>
      <c r="BLS144" s="4"/>
      <c r="BLT144" s="4"/>
      <c r="BLU144" s="4"/>
      <c r="BLV144" s="4"/>
      <c r="BLW144" s="4"/>
      <c r="BLX144" s="4"/>
      <c r="BLY144" s="4"/>
      <c r="BLZ144" s="4"/>
      <c r="BMA144" s="4"/>
      <c r="BMB144" s="4"/>
      <c r="BMC144" s="4"/>
      <c r="BMD144" s="4"/>
      <c r="BME144" s="4"/>
      <c r="BMF144" s="4"/>
      <c r="BMG144" s="4"/>
      <c r="BMH144" s="4"/>
      <c r="BMI144" s="4"/>
      <c r="BMJ144" s="4"/>
      <c r="BMK144" s="4"/>
      <c r="BML144" s="4"/>
      <c r="BMM144" s="4"/>
      <c r="BMN144" s="4"/>
      <c r="BMO144" s="4"/>
      <c r="BMP144" s="4"/>
      <c r="BMQ144" s="4"/>
      <c r="BMR144" s="4"/>
      <c r="BMS144" s="4"/>
      <c r="BMT144" s="4"/>
      <c r="BMU144" s="4"/>
      <c r="BMV144" s="4"/>
      <c r="BMW144" s="4"/>
      <c r="BMX144" s="4"/>
      <c r="BMY144" s="4"/>
      <c r="BMZ144" s="4"/>
      <c r="BNA144" s="4"/>
      <c r="BNB144" s="4"/>
      <c r="BNC144" s="4"/>
      <c r="BND144" s="4"/>
      <c r="BNE144" s="4"/>
      <c r="BNF144" s="4"/>
      <c r="BNG144" s="4"/>
      <c r="BNH144" s="4"/>
      <c r="BNI144" s="4"/>
      <c r="BNJ144" s="4"/>
      <c r="BNK144" s="4"/>
      <c r="BNL144" s="4"/>
      <c r="BNM144" s="4"/>
      <c r="BNN144" s="4"/>
      <c r="BNO144" s="4"/>
      <c r="BNP144" s="4"/>
      <c r="BNQ144" s="4"/>
      <c r="BNR144" s="4"/>
      <c r="BNS144" s="4"/>
      <c r="BNT144" s="4"/>
      <c r="BNU144" s="4"/>
      <c r="BNV144" s="4"/>
      <c r="BNW144" s="4"/>
      <c r="BNX144" s="4"/>
      <c r="BNY144" s="4"/>
      <c r="BNZ144" s="4"/>
      <c r="BOA144" s="4"/>
      <c r="BOB144" s="4"/>
      <c r="BOC144" s="4"/>
      <c r="BOD144" s="4"/>
      <c r="BOE144" s="78"/>
      <c r="BOF144" s="78"/>
      <c r="BOG144" s="78"/>
      <c r="BOH144" s="78"/>
      <c r="BOI144" s="78"/>
      <c r="BOJ144" s="78"/>
      <c r="BOK144" s="4"/>
      <c r="BOL144" s="4"/>
      <c r="BOM144" s="4"/>
      <c r="BON144" s="4"/>
      <c r="BOO144" s="4"/>
      <c r="BOP144" s="4"/>
      <c r="BOQ144" s="4"/>
      <c r="BOR144" s="4"/>
      <c r="BOS144" s="4"/>
      <c r="BOT144" s="4"/>
      <c r="BOU144" s="4"/>
      <c r="BOV144" s="4"/>
      <c r="BOW144" s="4"/>
      <c r="BOX144" s="4"/>
      <c r="BOY144" s="4"/>
      <c r="BOZ144" s="4"/>
      <c r="BPA144" s="4"/>
      <c r="BPB144" s="4"/>
      <c r="BPC144" s="4"/>
      <c r="BPD144" s="4"/>
      <c r="BPE144" s="4"/>
      <c r="BPF144" s="4"/>
      <c r="BPG144" s="4"/>
      <c r="BPH144" s="4"/>
      <c r="BPI144" s="4"/>
      <c r="BPJ144" s="4"/>
      <c r="BPK144" s="4"/>
      <c r="BPL144" s="4"/>
      <c r="BPM144" s="4"/>
      <c r="BPN144" s="4"/>
      <c r="BPO144" s="4"/>
      <c r="BPP144" s="4"/>
      <c r="BPQ144" s="4"/>
      <c r="BPR144" s="4"/>
      <c r="BPS144" s="4"/>
      <c r="BPT144" s="4"/>
      <c r="BPU144" s="4"/>
      <c r="BPV144" s="4"/>
      <c r="BPW144" s="4"/>
      <c r="BPX144" s="4"/>
      <c r="BPY144" s="4"/>
      <c r="BPZ144" s="4"/>
      <c r="BQA144" s="4"/>
      <c r="BQB144" s="4"/>
      <c r="BQC144" s="4"/>
      <c r="BQD144" s="4"/>
      <c r="BQE144" s="4"/>
      <c r="BQF144" s="4"/>
      <c r="BQG144" s="4"/>
      <c r="BQH144" s="4"/>
      <c r="BQI144" s="4"/>
      <c r="BQJ144" s="4"/>
      <c r="BQK144" s="4"/>
      <c r="BQL144" s="4"/>
      <c r="BQM144" s="4"/>
      <c r="BQN144" s="4"/>
      <c r="BQO144" s="4"/>
      <c r="BQP144" s="4"/>
      <c r="BQQ144" s="4"/>
      <c r="BQR144" s="4"/>
      <c r="BQS144" s="4"/>
      <c r="BQT144" s="4"/>
      <c r="BQU144" s="4"/>
      <c r="BQV144" s="4"/>
      <c r="BQW144" s="4"/>
      <c r="BQX144" s="4"/>
      <c r="BQY144" s="4"/>
      <c r="BQZ144" s="4"/>
      <c r="BRA144" s="4"/>
      <c r="BRB144" s="4"/>
      <c r="BRC144" s="4"/>
      <c r="BRD144" s="4"/>
      <c r="BRE144" s="4"/>
      <c r="BRF144" s="4"/>
      <c r="BRG144" s="4"/>
      <c r="BRH144" s="4"/>
      <c r="BRI144" s="4"/>
      <c r="BRJ144" s="4"/>
      <c r="BRK144" s="4"/>
      <c r="BRL144" s="4"/>
      <c r="BRM144" s="4"/>
      <c r="BRN144" s="4"/>
      <c r="BRO144" s="4"/>
      <c r="BRP144" s="4"/>
      <c r="BRQ144" s="4"/>
      <c r="BRR144" s="4"/>
      <c r="BRS144" s="4"/>
      <c r="BRT144" s="4"/>
      <c r="BRU144" s="4"/>
      <c r="BRV144" s="4"/>
      <c r="BRW144" s="4"/>
      <c r="BRX144" s="4"/>
      <c r="BRY144" s="4"/>
      <c r="BRZ144" s="4"/>
      <c r="BSA144" s="4"/>
      <c r="BSB144" s="4"/>
      <c r="BSC144" s="4"/>
      <c r="BSD144" s="4"/>
      <c r="BSE144" s="4"/>
      <c r="BSF144" s="4"/>
      <c r="BSG144" s="4"/>
      <c r="BSH144" s="4"/>
      <c r="BSI144" s="4"/>
      <c r="BSJ144" s="4"/>
      <c r="BSK144" s="4"/>
      <c r="BSL144" s="4"/>
      <c r="BSM144" s="4"/>
      <c r="BSN144" s="4"/>
      <c r="BSO144" s="4"/>
      <c r="BSP144" s="4"/>
      <c r="BSQ144" s="4"/>
      <c r="BSR144" s="4"/>
      <c r="BSS144" s="4"/>
      <c r="BST144" s="4"/>
      <c r="BSU144" s="4"/>
      <c r="BSV144" s="4"/>
      <c r="BSW144" s="4"/>
      <c r="BSX144" s="4"/>
      <c r="BSY144" s="4"/>
      <c r="BSZ144" s="4"/>
      <c r="BTA144" s="4"/>
      <c r="BTB144" s="4"/>
      <c r="BTC144" s="4"/>
      <c r="BTD144" s="4"/>
      <c r="BTE144" s="4"/>
      <c r="BTF144" s="4"/>
      <c r="BTG144" s="4"/>
      <c r="BTH144" s="4"/>
      <c r="BTI144" s="4"/>
      <c r="BTJ144" s="4"/>
      <c r="BTK144" s="4"/>
      <c r="BTL144" s="4"/>
      <c r="BTM144" s="4"/>
      <c r="BTN144" s="4"/>
      <c r="BTO144" s="4"/>
      <c r="BTP144" s="4"/>
      <c r="BTQ144" s="4"/>
      <c r="BTR144" s="4"/>
      <c r="BTS144" s="4"/>
      <c r="BTT144" s="4"/>
      <c r="BTU144" s="4"/>
      <c r="BTV144" s="4"/>
      <c r="BTW144" s="4"/>
      <c r="BTX144" s="4"/>
      <c r="BTY144" s="4"/>
      <c r="BTZ144" s="4"/>
      <c r="BUA144" s="4"/>
      <c r="BUB144" s="4"/>
      <c r="BUC144" s="4"/>
      <c r="BUD144" s="4"/>
      <c r="BUE144" s="4"/>
      <c r="BUF144" s="4"/>
      <c r="BUG144" s="4"/>
      <c r="BUH144" s="4"/>
      <c r="BUI144" s="4"/>
      <c r="BUJ144" s="4"/>
      <c r="BUK144" s="4"/>
      <c r="BUL144" s="4"/>
      <c r="BUM144" s="4"/>
      <c r="BUN144" s="4"/>
      <c r="BUO144" s="4"/>
      <c r="BUP144" s="4"/>
      <c r="BUQ144" s="4"/>
      <c r="BUR144" s="4"/>
      <c r="BUS144" s="4"/>
      <c r="BUT144" s="4"/>
      <c r="BUU144" s="4"/>
      <c r="BUV144" s="4"/>
      <c r="BUW144" s="4"/>
      <c r="BUX144" s="4"/>
      <c r="BUY144" s="4"/>
      <c r="BUZ144" s="4"/>
      <c r="BVA144" s="4"/>
      <c r="BVB144" s="4"/>
      <c r="BVC144" s="4"/>
      <c r="BVD144" s="4"/>
      <c r="BVE144" s="4"/>
      <c r="BVF144" s="4"/>
      <c r="BVG144" s="4"/>
      <c r="BVH144" s="4"/>
      <c r="BVI144" s="4"/>
      <c r="BVJ144" s="4"/>
      <c r="BVK144" s="4"/>
      <c r="BVL144" s="4"/>
      <c r="BVM144" s="4"/>
      <c r="BVN144" s="4"/>
      <c r="BVO144" s="4"/>
      <c r="BVP144" s="4"/>
      <c r="BVQ144" s="4"/>
      <c r="BVR144" s="4"/>
      <c r="BVS144" s="4"/>
      <c r="BVT144" s="4"/>
      <c r="BVU144" s="4"/>
      <c r="BVV144" s="4"/>
      <c r="BVW144" s="4"/>
      <c r="BVX144" s="4"/>
      <c r="BVY144" s="4"/>
      <c r="BVZ144" s="4"/>
      <c r="BWA144" s="4"/>
      <c r="BWB144" s="4"/>
      <c r="BWC144" s="4"/>
      <c r="BWD144" s="4"/>
      <c r="BWE144" s="4"/>
      <c r="BWF144" s="4"/>
      <c r="BWG144" s="4"/>
      <c r="BWH144" s="4"/>
      <c r="BWI144" s="4"/>
      <c r="BWJ144" s="4"/>
      <c r="BWK144" s="4"/>
      <c r="BWL144" s="4"/>
      <c r="BWM144" s="4"/>
      <c r="BWN144" s="4"/>
      <c r="BWO144" s="4"/>
      <c r="BWP144" s="4"/>
      <c r="BWQ144" s="4"/>
      <c r="BWR144" s="4"/>
      <c r="BWS144" s="4"/>
      <c r="BWT144" s="4"/>
      <c r="BWU144" s="4"/>
      <c r="BWV144" s="4"/>
      <c r="BWW144" s="4"/>
      <c r="BWX144" s="4"/>
      <c r="BWY144" s="4"/>
      <c r="BWZ144" s="4"/>
      <c r="BXA144" s="4"/>
      <c r="BXB144" s="4"/>
      <c r="BXC144" s="4"/>
      <c r="BXD144" s="4"/>
      <c r="BXE144" s="4"/>
      <c r="BXF144" s="4"/>
      <c r="BXG144" s="4"/>
      <c r="BXH144" s="4"/>
      <c r="BXI144" s="4"/>
      <c r="BXJ144" s="4"/>
      <c r="BXK144" s="4"/>
      <c r="BXL144" s="4"/>
      <c r="BXM144" s="4"/>
      <c r="BXN144" s="4"/>
      <c r="BXO144" s="4"/>
      <c r="BXP144" s="4"/>
      <c r="BXQ144" s="4"/>
      <c r="BXR144" s="4"/>
      <c r="BXS144" s="4"/>
      <c r="BXT144" s="4"/>
      <c r="BXU144" s="4"/>
      <c r="BXV144" s="4"/>
      <c r="BXW144" s="4"/>
      <c r="BXX144" s="4"/>
      <c r="BXY144" s="4"/>
      <c r="BXZ144" s="4"/>
      <c r="BYA144" s="78"/>
      <c r="BYB144" s="78"/>
      <c r="BYC144" s="78"/>
      <c r="BYD144" s="78"/>
      <c r="BYE144" s="78"/>
      <c r="BYF144" s="78"/>
      <c r="BYG144" s="4"/>
      <c r="BYH144" s="4"/>
      <c r="BYI144" s="4"/>
      <c r="BYJ144" s="4"/>
      <c r="BYK144" s="4"/>
      <c r="BYL144" s="4"/>
      <c r="BYM144" s="4"/>
      <c r="BYN144" s="4"/>
      <c r="BYO144" s="4"/>
      <c r="BYP144" s="4"/>
      <c r="BYQ144" s="4"/>
      <c r="BYR144" s="4"/>
      <c r="BYS144" s="4"/>
      <c r="BYT144" s="4"/>
      <c r="BYU144" s="4"/>
      <c r="BYV144" s="4"/>
      <c r="BYW144" s="4"/>
      <c r="BYX144" s="4"/>
      <c r="BYY144" s="4"/>
      <c r="BYZ144" s="4"/>
      <c r="BZA144" s="4"/>
      <c r="BZB144" s="4"/>
      <c r="BZC144" s="4"/>
      <c r="BZD144" s="4"/>
      <c r="BZE144" s="4"/>
      <c r="BZF144" s="4"/>
      <c r="BZG144" s="4"/>
      <c r="BZH144" s="4"/>
      <c r="BZI144" s="4"/>
      <c r="BZJ144" s="4"/>
      <c r="BZK144" s="4"/>
      <c r="BZL144" s="4"/>
      <c r="BZM144" s="4"/>
      <c r="BZN144" s="4"/>
      <c r="BZO144" s="4"/>
      <c r="BZP144" s="4"/>
      <c r="BZQ144" s="4"/>
      <c r="BZR144" s="4"/>
      <c r="BZS144" s="4"/>
      <c r="BZT144" s="4"/>
      <c r="BZU144" s="4"/>
      <c r="BZV144" s="4"/>
      <c r="BZW144" s="4"/>
      <c r="BZX144" s="4"/>
      <c r="BZY144" s="4"/>
      <c r="BZZ144" s="4"/>
      <c r="CAA144" s="4"/>
      <c r="CAB144" s="4"/>
      <c r="CAC144" s="4"/>
      <c r="CAD144" s="4"/>
      <c r="CAE144" s="4"/>
      <c r="CAF144" s="4"/>
      <c r="CAG144" s="4"/>
      <c r="CAH144" s="4"/>
      <c r="CAI144" s="4"/>
      <c r="CAJ144" s="4"/>
      <c r="CAK144" s="4"/>
      <c r="CAL144" s="4"/>
      <c r="CAM144" s="4"/>
      <c r="CAN144" s="4"/>
      <c r="CAO144" s="4"/>
      <c r="CAP144" s="4"/>
      <c r="CAQ144" s="4"/>
      <c r="CAR144" s="4"/>
      <c r="CAS144" s="4"/>
      <c r="CAT144" s="4"/>
      <c r="CAU144" s="4"/>
      <c r="CAV144" s="4"/>
      <c r="CAW144" s="4"/>
      <c r="CAX144" s="4"/>
      <c r="CAY144" s="4"/>
      <c r="CAZ144" s="4"/>
      <c r="CBA144" s="4"/>
      <c r="CBB144" s="4"/>
      <c r="CBC144" s="4"/>
      <c r="CBD144" s="4"/>
      <c r="CBE144" s="4"/>
      <c r="CBF144" s="4"/>
      <c r="CBG144" s="4"/>
      <c r="CBH144" s="4"/>
      <c r="CBI144" s="4"/>
      <c r="CBJ144" s="4"/>
      <c r="CBK144" s="4"/>
      <c r="CBL144" s="4"/>
      <c r="CBM144" s="4"/>
      <c r="CBN144" s="4"/>
      <c r="CBO144" s="4"/>
      <c r="CBP144" s="4"/>
      <c r="CBQ144" s="4"/>
      <c r="CBR144" s="4"/>
      <c r="CBS144" s="4"/>
      <c r="CBT144" s="4"/>
      <c r="CBU144" s="4"/>
      <c r="CBV144" s="4"/>
      <c r="CBW144" s="4"/>
      <c r="CBX144" s="4"/>
      <c r="CBY144" s="4"/>
      <c r="CBZ144" s="4"/>
      <c r="CCA144" s="4"/>
      <c r="CCB144" s="4"/>
      <c r="CCC144" s="4"/>
      <c r="CCD144" s="4"/>
      <c r="CCE144" s="4"/>
      <c r="CCF144" s="4"/>
      <c r="CCG144" s="4"/>
      <c r="CCH144" s="4"/>
      <c r="CCI144" s="4"/>
      <c r="CCJ144" s="4"/>
      <c r="CCK144" s="4"/>
      <c r="CCL144" s="4"/>
      <c r="CCM144" s="4"/>
      <c r="CCN144" s="4"/>
      <c r="CCO144" s="4"/>
      <c r="CCP144" s="4"/>
      <c r="CCQ144" s="4"/>
      <c r="CCR144" s="4"/>
      <c r="CCS144" s="4"/>
      <c r="CCT144" s="4"/>
      <c r="CCU144" s="4"/>
      <c r="CCV144" s="4"/>
      <c r="CCW144" s="4"/>
      <c r="CCX144" s="4"/>
      <c r="CCY144" s="4"/>
      <c r="CCZ144" s="4"/>
      <c r="CDA144" s="4"/>
      <c r="CDB144" s="4"/>
      <c r="CDC144" s="4"/>
      <c r="CDD144" s="4"/>
      <c r="CDE144" s="4"/>
      <c r="CDF144" s="4"/>
      <c r="CDG144" s="4"/>
      <c r="CDH144" s="4"/>
      <c r="CDI144" s="4"/>
      <c r="CDJ144" s="4"/>
      <c r="CDK144" s="4"/>
      <c r="CDL144" s="4"/>
      <c r="CDM144" s="4"/>
      <c r="CDN144" s="4"/>
      <c r="CDO144" s="4"/>
      <c r="CDP144" s="4"/>
      <c r="CDQ144" s="4"/>
      <c r="CDR144" s="4"/>
      <c r="CDS144" s="4"/>
      <c r="CDT144" s="4"/>
      <c r="CDU144" s="4"/>
      <c r="CDV144" s="4"/>
      <c r="CDW144" s="4"/>
      <c r="CDX144" s="4"/>
      <c r="CDY144" s="4"/>
      <c r="CDZ144" s="4"/>
      <c r="CEA144" s="4"/>
      <c r="CEB144" s="4"/>
      <c r="CEC144" s="4"/>
      <c r="CED144" s="4"/>
      <c r="CEE144" s="4"/>
      <c r="CEF144" s="4"/>
      <c r="CEG144" s="4"/>
      <c r="CEH144" s="4"/>
      <c r="CEI144" s="4"/>
      <c r="CEJ144" s="4"/>
      <c r="CEK144" s="4"/>
      <c r="CEL144" s="4"/>
      <c r="CEM144" s="4"/>
      <c r="CEN144" s="4"/>
      <c r="CEO144" s="4"/>
      <c r="CEP144" s="4"/>
      <c r="CEQ144" s="4"/>
      <c r="CER144" s="4"/>
      <c r="CES144" s="4"/>
      <c r="CET144" s="4"/>
      <c r="CEU144" s="4"/>
      <c r="CEV144" s="4"/>
      <c r="CEW144" s="4"/>
      <c r="CEX144" s="4"/>
      <c r="CEY144" s="4"/>
      <c r="CEZ144" s="4"/>
      <c r="CFA144" s="4"/>
      <c r="CFB144" s="4"/>
      <c r="CFC144" s="4"/>
      <c r="CFD144" s="4"/>
      <c r="CFE144" s="4"/>
      <c r="CFF144" s="4"/>
      <c r="CFG144" s="4"/>
      <c r="CFH144" s="4"/>
      <c r="CFI144" s="4"/>
      <c r="CFJ144" s="4"/>
      <c r="CFK144" s="4"/>
      <c r="CFL144" s="4"/>
      <c r="CFM144" s="4"/>
      <c r="CFN144" s="4"/>
      <c r="CFO144" s="4"/>
      <c r="CFP144" s="4"/>
      <c r="CFQ144" s="4"/>
      <c r="CFR144" s="4"/>
      <c r="CFS144" s="4"/>
      <c r="CFT144" s="4"/>
      <c r="CFU144" s="4"/>
      <c r="CFV144" s="4"/>
      <c r="CFW144" s="4"/>
      <c r="CFX144" s="4"/>
      <c r="CFY144" s="4"/>
      <c r="CFZ144" s="4"/>
      <c r="CGA144" s="4"/>
      <c r="CGB144" s="4"/>
      <c r="CGC144" s="4"/>
      <c r="CGD144" s="4"/>
      <c r="CGE144" s="4"/>
      <c r="CGF144" s="4"/>
      <c r="CGG144" s="4"/>
      <c r="CGH144" s="4"/>
      <c r="CGI144" s="4"/>
      <c r="CGJ144" s="4"/>
      <c r="CGK144" s="4"/>
      <c r="CGL144" s="4"/>
      <c r="CGM144" s="4"/>
      <c r="CGN144" s="4"/>
      <c r="CGO144" s="4"/>
      <c r="CGP144" s="4"/>
      <c r="CGQ144" s="4"/>
      <c r="CGR144" s="4"/>
      <c r="CGS144" s="4"/>
      <c r="CGT144" s="4"/>
      <c r="CGU144" s="4"/>
      <c r="CGV144" s="4"/>
      <c r="CGW144" s="4"/>
      <c r="CGX144" s="4"/>
      <c r="CGY144" s="4"/>
      <c r="CGZ144" s="4"/>
      <c r="CHA144" s="4"/>
      <c r="CHB144" s="4"/>
      <c r="CHC144" s="4"/>
      <c r="CHD144" s="4"/>
      <c r="CHE144" s="4"/>
      <c r="CHF144" s="4"/>
      <c r="CHG144" s="4"/>
      <c r="CHH144" s="4"/>
      <c r="CHI144" s="4"/>
      <c r="CHJ144" s="4"/>
      <c r="CHK144" s="4"/>
      <c r="CHL144" s="4"/>
      <c r="CHM144" s="4"/>
      <c r="CHN144" s="4"/>
      <c r="CHO144" s="4"/>
      <c r="CHP144" s="4"/>
      <c r="CHQ144" s="4"/>
      <c r="CHR144" s="4"/>
      <c r="CHS144" s="4"/>
      <c r="CHT144" s="4"/>
      <c r="CHU144" s="4"/>
      <c r="CHV144" s="4"/>
      <c r="CHW144" s="78"/>
      <c r="CHX144" s="78"/>
      <c r="CHY144" s="78"/>
      <c r="CHZ144" s="78"/>
      <c r="CIA144" s="78"/>
      <c r="CIB144" s="78"/>
      <c r="CIC144" s="4"/>
      <c r="CID144" s="4"/>
      <c r="CIE144" s="4"/>
      <c r="CIF144" s="4"/>
      <c r="CIG144" s="4"/>
      <c r="CIH144" s="4"/>
      <c r="CII144" s="4"/>
      <c r="CIJ144" s="4"/>
      <c r="CIK144" s="4"/>
      <c r="CIL144" s="4"/>
      <c r="CIM144" s="4"/>
      <c r="CIN144" s="4"/>
      <c r="CIO144" s="4"/>
      <c r="CIP144" s="4"/>
      <c r="CIQ144" s="4"/>
      <c r="CIR144" s="4"/>
      <c r="CIS144" s="4"/>
      <c r="CIT144" s="4"/>
      <c r="CIU144" s="4"/>
      <c r="CIV144" s="4"/>
      <c r="CIW144" s="4"/>
      <c r="CIX144" s="4"/>
      <c r="CIY144" s="4"/>
      <c r="CIZ144" s="4"/>
      <c r="CJA144" s="4"/>
      <c r="CJB144" s="4"/>
      <c r="CJC144" s="4"/>
      <c r="CJD144" s="4"/>
      <c r="CJE144" s="4"/>
      <c r="CJF144" s="4"/>
      <c r="CJG144" s="4"/>
      <c r="CJH144" s="4"/>
      <c r="CJI144" s="4"/>
      <c r="CJJ144" s="4"/>
      <c r="CJK144" s="4"/>
      <c r="CJL144" s="4"/>
      <c r="CJM144" s="4"/>
      <c r="CJN144" s="4"/>
      <c r="CJO144" s="4"/>
      <c r="CJP144" s="4"/>
      <c r="CJQ144" s="4"/>
      <c r="CJR144" s="4"/>
      <c r="CJS144" s="4"/>
      <c r="CJT144" s="4"/>
      <c r="CJU144" s="4"/>
      <c r="CJV144" s="4"/>
      <c r="CJW144" s="4"/>
      <c r="CJX144" s="4"/>
      <c r="CJY144" s="4"/>
      <c r="CJZ144" s="4"/>
      <c r="CKA144" s="4"/>
      <c r="CKB144" s="4"/>
      <c r="CKC144" s="4"/>
      <c r="CKD144" s="4"/>
      <c r="CKE144" s="4"/>
      <c r="CKF144" s="4"/>
      <c r="CKG144" s="4"/>
      <c r="CKH144" s="4"/>
      <c r="CKI144" s="4"/>
      <c r="CKJ144" s="4"/>
      <c r="CKK144" s="4"/>
      <c r="CKL144" s="4"/>
      <c r="CKM144" s="4"/>
      <c r="CKN144" s="4"/>
      <c r="CKO144" s="4"/>
      <c r="CKP144" s="4"/>
      <c r="CKQ144" s="4"/>
      <c r="CKR144" s="4"/>
      <c r="CKS144" s="4"/>
      <c r="CKT144" s="4"/>
      <c r="CKU144" s="4"/>
      <c r="CKV144" s="4"/>
      <c r="CKW144" s="4"/>
      <c r="CKX144" s="4"/>
      <c r="CKY144" s="4"/>
      <c r="CKZ144" s="4"/>
      <c r="CLA144" s="4"/>
      <c r="CLB144" s="4"/>
      <c r="CLC144" s="4"/>
      <c r="CLD144" s="4"/>
      <c r="CLE144" s="4"/>
      <c r="CLF144" s="4"/>
      <c r="CLG144" s="4"/>
      <c r="CLH144" s="4"/>
      <c r="CLI144" s="4"/>
      <c r="CLJ144" s="4"/>
      <c r="CLK144" s="4"/>
      <c r="CLL144" s="4"/>
      <c r="CLM144" s="4"/>
      <c r="CLN144" s="4"/>
      <c r="CLO144" s="4"/>
      <c r="CLP144" s="4"/>
      <c r="CLQ144" s="4"/>
      <c r="CLR144" s="4"/>
      <c r="CLS144" s="4"/>
      <c r="CLT144" s="4"/>
      <c r="CLU144" s="4"/>
      <c r="CLV144" s="4"/>
      <c r="CLW144" s="4"/>
      <c r="CLX144" s="4"/>
      <c r="CLY144" s="4"/>
      <c r="CLZ144" s="4"/>
      <c r="CMA144" s="4"/>
      <c r="CMB144" s="4"/>
      <c r="CMC144" s="4"/>
      <c r="CMD144" s="4"/>
      <c r="CME144" s="4"/>
      <c r="CMF144" s="4"/>
      <c r="CMG144" s="4"/>
      <c r="CMH144" s="4"/>
      <c r="CMI144" s="4"/>
      <c r="CMJ144" s="4"/>
      <c r="CMK144" s="4"/>
      <c r="CML144" s="4"/>
      <c r="CMM144" s="4"/>
      <c r="CMN144" s="4"/>
      <c r="CMO144" s="4"/>
      <c r="CMP144" s="4"/>
      <c r="CMQ144" s="4"/>
      <c r="CMR144" s="4"/>
      <c r="CMS144" s="4"/>
      <c r="CMT144" s="4"/>
      <c r="CMU144" s="4"/>
      <c r="CMV144" s="4"/>
      <c r="CMW144" s="4"/>
      <c r="CMX144" s="4"/>
      <c r="CMY144" s="4"/>
      <c r="CMZ144" s="4"/>
      <c r="CNA144" s="4"/>
      <c r="CNB144" s="4"/>
      <c r="CNC144" s="4"/>
      <c r="CND144" s="4"/>
      <c r="CNE144" s="4"/>
      <c r="CNF144" s="4"/>
      <c r="CNG144" s="4"/>
      <c r="CNH144" s="4"/>
      <c r="CNI144" s="4"/>
      <c r="CNJ144" s="4"/>
      <c r="CNK144" s="4"/>
      <c r="CNL144" s="4"/>
      <c r="CNM144" s="4"/>
      <c r="CNN144" s="4"/>
      <c r="CNO144" s="4"/>
      <c r="CNP144" s="4"/>
      <c r="CNQ144" s="4"/>
      <c r="CNR144" s="4"/>
      <c r="CNS144" s="4"/>
      <c r="CNT144" s="4"/>
      <c r="CNU144" s="4"/>
      <c r="CNV144" s="4"/>
      <c r="CNW144" s="4"/>
      <c r="CNX144" s="4"/>
      <c r="CNY144" s="4"/>
      <c r="CNZ144" s="4"/>
      <c r="COA144" s="4"/>
      <c r="COB144" s="4"/>
      <c r="COC144" s="4"/>
      <c r="COD144" s="4"/>
      <c r="COE144" s="4"/>
      <c r="COF144" s="4"/>
      <c r="COG144" s="4"/>
      <c r="COH144" s="4"/>
      <c r="COI144" s="4"/>
      <c r="COJ144" s="4"/>
      <c r="COK144" s="4"/>
      <c r="COL144" s="4"/>
      <c r="COM144" s="4"/>
      <c r="CON144" s="4"/>
      <c r="COO144" s="4"/>
      <c r="COP144" s="4"/>
      <c r="COQ144" s="4"/>
      <c r="COR144" s="4"/>
      <c r="COS144" s="4"/>
      <c r="COT144" s="4"/>
      <c r="COU144" s="4"/>
      <c r="COV144" s="4"/>
      <c r="COW144" s="4"/>
      <c r="COX144" s="4"/>
      <c r="COY144" s="4"/>
      <c r="COZ144" s="4"/>
      <c r="CPA144" s="4"/>
      <c r="CPB144" s="4"/>
      <c r="CPC144" s="4"/>
      <c r="CPD144" s="4"/>
      <c r="CPE144" s="4"/>
      <c r="CPF144" s="4"/>
      <c r="CPG144" s="4"/>
      <c r="CPH144" s="4"/>
      <c r="CPI144" s="4"/>
      <c r="CPJ144" s="4"/>
      <c r="CPK144" s="4"/>
      <c r="CPL144" s="4"/>
      <c r="CPM144" s="4"/>
      <c r="CPN144" s="4"/>
      <c r="CPO144" s="4"/>
      <c r="CPP144" s="4"/>
      <c r="CPQ144" s="4"/>
      <c r="CPR144" s="4"/>
      <c r="CPS144" s="4"/>
      <c r="CPT144" s="4"/>
      <c r="CPU144" s="4"/>
      <c r="CPV144" s="4"/>
      <c r="CPW144" s="4"/>
      <c r="CPX144" s="4"/>
      <c r="CPY144" s="4"/>
      <c r="CPZ144" s="4"/>
      <c r="CQA144" s="4"/>
      <c r="CQB144" s="4"/>
      <c r="CQC144" s="4"/>
      <c r="CQD144" s="4"/>
      <c r="CQE144" s="4"/>
      <c r="CQF144" s="4"/>
      <c r="CQG144" s="4"/>
      <c r="CQH144" s="4"/>
      <c r="CQI144" s="4"/>
      <c r="CQJ144" s="4"/>
      <c r="CQK144" s="4"/>
      <c r="CQL144" s="4"/>
      <c r="CQM144" s="4"/>
      <c r="CQN144" s="4"/>
      <c r="CQO144" s="4"/>
      <c r="CQP144" s="4"/>
      <c r="CQQ144" s="4"/>
      <c r="CQR144" s="4"/>
      <c r="CQS144" s="4"/>
      <c r="CQT144" s="4"/>
      <c r="CQU144" s="4"/>
      <c r="CQV144" s="4"/>
      <c r="CQW144" s="4"/>
      <c r="CQX144" s="4"/>
      <c r="CQY144" s="4"/>
      <c r="CQZ144" s="4"/>
      <c r="CRA144" s="4"/>
      <c r="CRB144" s="4"/>
      <c r="CRC144" s="4"/>
      <c r="CRD144" s="4"/>
      <c r="CRE144" s="4"/>
      <c r="CRF144" s="4"/>
      <c r="CRG144" s="4"/>
      <c r="CRH144" s="4"/>
      <c r="CRI144" s="4"/>
      <c r="CRJ144" s="4"/>
      <c r="CRK144" s="4"/>
      <c r="CRL144" s="4"/>
      <c r="CRM144" s="4"/>
      <c r="CRN144" s="4"/>
      <c r="CRO144" s="4"/>
      <c r="CRP144" s="4"/>
      <c r="CRQ144" s="4"/>
      <c r="CRR144" s="4"/>
      <c r="CRS144" s="78"/>
      <c r="CRT144" s="78"/>
      <c r="CRU144" s="78"/>
      <c r="CRV144" s="78"/>
      <c r="CRW144" s="78"/>
      <c r="CRX144" s="78"/>
      <c r="CRY144" s="4"/>
      <c r="CRZ144" s="4"/>
      <c r="CSA144" s="4"/>
      <c r="CSB144" s="4"/>
      <c r="CSC144" s="4"/>
      <c r="CSD144" s="4"/>
      <c r="CSE144" s="4"/>
      <c r="CSF144" s="4"/>
      <c r="CSG144" s="4"/>
      <c r="CSH144" s="4"/>
      <c r="CSI144" s="4"/>
      <c r="CSJ144" s="4"/>
      <c r="CSK144" s="4"/>
      <c r="CSL144" s="4"/>
      <c r="CSM144" s="4"/>
      <c r="CSN144" s="4"/>
      <c r="CSO144" s="4"/>
      <c r="CSP144" s="4"/>
      <c r="CSQ144" s="4"/>
      <c r="CSR144" s="4"/>
      <c r="CSS144" s="4"/>
      <c r="CST144" s="4"/>
      <c r="CSU144" s="4"/>
      <c r="CSV144" s="4"/>
      <c r="CSW144" s="4"/>
      <c r="CSX144" s="4"/>
      <c r="CSY144" s="4"/>
      <c r="CSZ144" s="4"/>
      <c r="CTA144" s="4"/>
      <c r="CTB144" s="4"/>
      <c r="CTC144" s="4"/>
      <c r="CTD144" s="4"/>
      <c r="CTE144" s="4"/>
      <c r="CTF144" s="4"/>
      <c r="CTG144" s="4"/>
      <c r="CTH144" s="4"/>
      <c r="CTI144" s="4"/>
      <c r="CTJ144" s="4"/>
      <c r="CTK144" s="4"/>
      <c r="CTL144" s="4"/>
      <c r="CTM144" s="4"/>
      <c r="CTN144" s="4"/>
      <c r="CTO144" s="4"/>
      <c r="CTP144" s="4"/>
      <c r="CTQ144" s="4"/>
      <c r="CTR144" s="4"/>
      <c r="CTS144" s="4"/>
      <c r="CTT144" s="4"/>
      <c r="CTU144" s="4"/>
      <c r="CTV144" s="4"/>
      <c r="CTW144" s="4"/>
      <c r="CTX144" s="4"/>
      <c r="CTY144" s="4"/>
      <c r="CTZ144" s="4"/>
      <c r="CUA144" s="4"/>
      <c r="CUB144" s="4"/>
      <c r="CUC144" s="4"/>
      <c r="CUD144" s="4"/>
      <c r="CUE144" s="4"/>
      <c r="CUF144" s="4"/>
      <c r="CUG144" s="4"/>
      <c r="CUH144" s="4"/>
      <c r="CUI144" s="4"/>
      <c r="CUJ144" s="4"/>
      <c r="CUK144" s="4"/>
      <c r="CUL144" s="4"/>
      <c r="CUM144" s="4"/>
      <c r="CUN144" s="4"/>
      <c r="CUO144" s="4"/>
      <c r="CUP144" s="4"/>
      <c r="CUQ144" s="4"/>
      <c r="CUR144" s="4"/>
      <c r="CUS144" s="4"/>
      <c r="CUT144" s="4"/>
      <c r="CUU144" s="4"/>
      <c r="CUV144" s="4"/>
      <c r="CUW144" s="4"/>
      <c r="CUX144" s="4"/>
      <c r="CUY144" s="4"/>
      <c r="CUZ144" s="4"/>
      <c r="CVA144" s="4"/>
      <c r="CVB144" s="4"/>
      <c r="CVC144" s="4"/>
      <c r="CVD144" s="4"/>
      <c r="CVE144" s="4"/>
      <c r="CVF144" s="4"/>
      <c r="CVG144" s="4"/>
      <c r="CVH144" s="4"/>
      <c r="CVI144" s="4"/>
      <c r="CVJ144" s="4"/>
      <c r="CVK144" s="4"/>
      <c r="CVL144" s="4"/>
      <c r="CVM144" s="4"/>
      <c r="CVN144" s="4"/>
      <c r="CVO144" s="4"/>
      <c r="CVP144" s="4"/>
      <c r="CVQ144" s="4"/>
      <c r="CVR144" s="4"/>
      <c r="CVS144" s="4"/>
      <c r="CVT144" s="4"/>
      <c r="CVU144" s="4"/>
      <c r="CVV144" s="4"/>
      <c r="CVW144" s="4"/>
      <c r="CVX144" s="4"/>
      <c r="CVY144" s="4"/>
      <c r="CVZ144" s="4"/>
      <c r="CWA144" s="4"/>
      <c r="CWB144" s="4"/>
      <c r="CWC144" s="4"/>
      <c r="CWD144" s="4"/>
      <c r="CWE144" s="4"/>
      <c r="CWF144" s="4"/>
      <c r="CWG144" s="4"/>
      <c r="CWH144" s="4"/>
      <c r="CWI144" s="4"/>
      <c r="CWJ144" s="4"/>
      <c r="CWK144" s="4"/>
      <c r="CWL144" s="4"/>
      <c r="CWM144" s="4"/>
      <c r="CWN144" s="4"/>
      <c r="CWO144" s="4"/>
      <c r="CWP144" s="4"/>
      <c r="CWQ144" s="4"/>
      <c r="CWR144" s="4"/>
      <c r="CWS144" s="4"/>
      <c r="CWT144" s="4"/>
      <c r="CWU144" s="4"/>
      <c r="CWV144" s="4"/>
      <c r="CWW144" s="4"/>
      <c r="CWX144" s="4"/>
      <c r="CWY144" s="4"/>
      <c r="CWZ144" s="4"/>
      <c r="CXA144" s="4"/>
      <c r="CXB144" s="4"/>
      <c r="CXC144" s="4"/>
      <c r="CXD144" s="4"/>
      <c r="CXE144" s="4"/>
      <c r="CXF144" s="4"/>
      <c r="CXG144" s="4"/>
      <c r="CXH144" s="4"/>
      <c r="CXI144" s="4"/>
      <c r="CXJ144" s="4"/>
      <c r="CXK144" s="4"/>
      <c r="CXL144" s="4"/>
      <c r="CXM144" s="4"/>
      <c r="CXN144" s="4"/>
      <c r="CXO144" s="4"/>
      <c r="CXP144" s="4"/>
      <c r="CXQ144" s="4"/>
      <c r="CXR144" s="4"/>
      <c r="CXS144" s="4"/>
      <c r="CXT144" s="4"/>
      <c r="CXU144" s="4"/>
      <c r="CXV144" s="4"/>
      <c r="CXW144" s="4"/>
      <c r="CXX144" s="4"/>
      <c r="CXY144" s="4"/>
      <c r="CXZ144" s="4"/>
      <c r="CYA144" s="4"/>
      <c r="CYB144" s="4"/>
      <c r="CYC144" s="4"/>
      <c r="CYD144" s="4"/>
      <c r="CYE144" s="4"/>
      <c r="CYF144" s="4"/>
      <c r="CYG144" s="4"/>
      <c r="CYH144" s="4"/>
      <c r="CYI144" s="4"/>
      <c r="CYJ144" s="4"/>
      <c r="CYK144" s="4"/>
      <c r="CYL144" s="4"/>
      <c r="CYM144" s="4"/>
      <c r="CYN144" s="4"/>
      <c r="CYO144" s="4"/>
      <c r="CYP144" s="4"/>
      <c r="CYQ144" s="4"/>
      <c r="CYR144" s="4"/>
      <c r="CYS144" s="4"/>
      <c r="CYT144" s="4"/>
      <c r="CYU144" s="4"/>
      <c r="CYV144" s="4"/>
      <c r="CYW144" s="4"/>
      <c r="CYX144" s="4"/>
      <c r="CYY144" s="4"/>
      <c r="CYZ144" s="4"/>
      <c r="CZA144" s="4"/>
      <c r="CZB144" s="4"/>
      <c r="CZC144" s="4"/>
      <c r="CZD144" s="4"/>
      <c r="CZE144" s="4"/>
      <c r="CZF144" s="4"/>
      <c r="CZG144" s="4"/>
      <c r="CZH144" s="4"/>
      <c r="CZI144" s="4"/>
      <c r="CZJ144" s="4"/>
      <c r="CZK144" s="4"/>
      <c r="CZL144" s="4"/>
      <c r="CZM144" s="4"/>
      <c r="CZN144" s="4"/>
      <c r="CZO144" s="4"/>
      <c r="CZP144" s="4"/>
      <c r="CZQ144" s="4"/>
      <c r="CZR144" s="4"/>
      <c r="CZS144" s="4"/>
      <c r="CZT144" s="4"/>
      <c r="CZU144" s="4"/>
      <c r="CZV144" s="4"/>
      <c r="CZW144" s="4"/>
      <c r="CZX144" s="4"/>
      <c r="CZY144" s="4"/>
      <c r="CZZ144" s="4"/>
      <c r="DAA144" s="4"/>
      <c r="DAB144" s="4"/>
      <c r="DAC144" s="4"/>
      <c r="DAD144" s="4"/>
      <c r="DAE144" s="4"/>
      <c r="DAF144" s="4"/>
      <c r="DAG144" s="4"/>
      <c r="DAH144" s="4"/>
      <c r="DAI144" s="4"/>
      <c r="DAJ144" s="4"/>
      <c r="DAK144" s="4"/>
      <c r="DAL144" s="4"/>
      <c r="DAM144" s="4"/>
      <c r="DAN144" s="4"/>
      <c r="DAO144" s="4"/>
      <c r="DAP144" s="4"/>
      <c r="DAQ144" s="4"/>
      <c r="DAR144" s="4"/>
      <c r="DAS144" s="4"/>
      <c r="DAT144" s="4"/>
      <c r="DAU144" s="4"/>
      <c r="DAV144" s="4"/>
      <c r="DAW144" s="4"/>
      <c r="DAX144" s="4"/>
      <c r="DAY144" s="4"/>
      <c r="DAZ144" s="4"/>
      <c r="DBA144" s="4"/>
      <c r="DBB144" s="4"/>
      <c r="DBC144" s="4"/>
      <c r="DBD144" s="4"/>
      <c r="DBE144" s="4"/>
      <c r="DBF144" s="4"/>
      <c r="DBG144" s="4"/>
      <c r="DBH144" s="4"/>
      <c r="DBI144" s="4"/>
      <c r="DBJ144" s="4"/>
      <c r="DBK144" s="4"/>
      <c r="DBL144" s="4"/>
      <c r="DBM144" s="4"/>
      <c r="DBN144" s="4"/>
      <c r="DBO144" s="78"/>
      <c r="DBP144" s="78"/>
      <c r="DBQ144" s="78"/>
      <c r="DBR144" s="78"/>
      <c r="DBS144" s="78"/>
      <c r="DBT144" s="78"/>
      <c r="DBU144" s="4"/>
      <c r="DBV144" s="4"/>
      <c r="DBW144" s="4"/>
      <c r="DBX144" s="4"/>
      <c r="DBY144" s="4"/>
      <c r="DBZ144" s="4"/>
      <c r="DCA144" s="4"/>
      <c r="DCB144" s="4"/>
      <c r="DCC144" s="4"/>
      <c r="DCD144" s="4"/>
      <c r="DCE144" s="4"/>
      <c r="DCF144" s="4"/>
      <c r="DCG144" s="4"/>
      <c r="DCH144" s="4"/>
      <c r="DCI144" s="4"/>
      <c r="DCJ144" s="4"/>
      <c r="DCK144" s="4"/>
      <c r="DCL144" s="4"/>
      <c r="DCM144" s="4"/>
      <c r="DCN144" s="4"/>
      <c r="DCO144" s="4"/>
      <c r="DCP144" s="4"/>
      <c r="DCQ144" s="4"/>
      <c r="DCR144" s="4"/>
      <c r="DCS144" s="4"/>
      <c r="DCT144" s="4"/>
      <c r="DCU144" s="4"/>
      <c r="DCV144" s="4"/>
      <c r="DCW144" s="4"/>
      <c r="DCX144" s="4"/>
      <c r="DCY144" s="4"/>
      <c r="DCZ144" s="4"/>
      <c r="DDA144" s="4"/>
      <c r="DDB144" s="4"/>
      <c r="DDC144" s="4"/>
      <c r="DDD144" s="4"/>
      <c r="DDE144" s="4"/>
      <c r="DDF144" s="4"/>
      <c r="DDG144" s="4"/>
      <c r="DDH144" s="4"/>
      <c r="DDI144" s="4"/>
      <c r="DDJ144" s="4"/>
      <c r="DDK144" s="4"/>
      <c r="DDL144" s="4"/>
      <c r="DDM144" s="4"/>
      <c r="DDN144" s="4"/>
      <c r="DDO144" s="4"/>
      <c r="DDP144" s="4"/>
      <c r="DDQ144" s="4"/>
      <c r="DDR144" s="4"/>
      <c r="DDS144" s="4"/>
      <c r="DDT144" s="4"/>
      <c r="DDU144" s="4"/>
      <c r="DDV144" s="4"/>
      <c r="DDW144" s="4"/>
      <c r="DDX144" s="4"/>
      <c r="DDY144" s="4"/>
      <c r="DDZ144" s="4"/>
      <c r="DEA144" s="4"/>
      <c r="DEB144" s="4"/>
      <c r="DEC144" s="4"/>
      <c r="DED144" s="4"/>
      <c r="DEE144" s="4"/>
      <c r="DEF144" s="4"/>
      <c r="DEG144" s="4"/>
      <c r="DEH144" s="4"/>
      <c r="DEI144" s="4"/>
      <c r="DEJ144" s="4"/>
      <c r="DEK144" s="4"/>
      <c r="DEL144" s="4"/>
      <c r="DEM144" s="4"/>
      <c r="DEN144" s="4"/>
      <c r="DEO144" s="4"/>
      <c r="DEP144" s="4"/>
      <c r="DEQ144" s="4"/>
      <c r="DER144" s="4"/>
      <c r="DES144" s="4"/>
      <c r="DET144" s="4"/>
      <c r="DEU144" s="4"/>
      <c r="DEV144" s="4"/>
      <c r="DEW144" s="4"/>
      <c r="DEX144" s="4"/>
      <c r="DEY144" s="4"/>
      <c r="DEZ144" s="4"/>
      <c r="DFA144" s="4"/>
      <c r="DFB144" s="4"/>
      <c r="DFC144" s="4"/>
      <c r="DFD144" s="4"/>
      <c r="DFE144" s="4"/>
      <c r="DFF144" s="4"/>
      <c r="DFG144" s="4"/>
      <c r="DFH144" s="4"/>
      <c r="DFI144" s="4"/>
      <c r="DFJ144" s="4"/>
      <c r="DFK144" s="4"/>
      <c r="DFL144" s="4"/>
      <c r="DFM144" s="4"/>
      <c r="DFN144" s="4"/>
      <c r="DFO144" s="4"/>
      <c r="DFP144" s="4"/>
      <c r="DFQ144" s="4"/>
      <c r="DFR144" s="4"/>
      <c r="DFS144" s="4"/>
      <c r="DFT144" s="4"/>
      <c r="DFU144" s="4"/>
      <c r="DFV144" s="4"/>
      <c r="DFW144" s="4"/>
      <c r="DFX144" s="4"/>
      <c r="DFY144" s="4"/>
      <c r="DFZ144" s="4"/>
      <c r="DGA144" s="4"/>
      <c r="DGB144" s="4"/>
      <c r="DGC144" s="4"/>
      <c r="DGD144" s="4"/>
      <c r="DGE144" s="4"/>
      <c r="DGF144" s="4"/>
      <c r="DGG144" s="4"/>
      <c r="DGH144" s="4"/>
      <c r="DGI144" s="4"/>
      <c r="DGJ144" s="4"/>
      <c r="DGK144" s="4"/>
      <c r="DGL144" s="4"/>
      <c r="DGM144" s="4"/>
      <c r="DGN144" s="4"/>
      <c r="DGO144" s="4"/>
      <c r="DGP144" s="4"/>
      <c r="DGQ144" s="4"/>
      <c r="DGR144" s="4"/>
      <c r="DGS144" s="4"/>
      <c r="DGT144" s="4"/>
      <c r="DGU144" s="4"/>
      <c r="DGV144" s="4"/>
      <c r="DGW144" s="4"/>
      <c r="DGX144" s="4"/>
      <c r="DGY144" s="4"/>
      <c r="DGZ144" s="4"/>
      <c r="DHA144" s="4"/>
      <c r="DHB144" s="4"/>
      <c r="DHC144" s="4"/>
      <c r="DHD144" s="4"/>
      <c r="DHE144" s="4"/>
      <c r="DHF144" s="4"/>
      <c r="DHG144" s="4"/>
      <c r="DHH144" s="4"/>
      <c r="DHI144" s="4"/>
      <c r="DHJ144" s="4"/>
      <c r="DHK144" s="4"/>
      <c r="DHL144" s="4"/>
      <c r="DHM144" s="4"/>
      <c r="DHN144" s="4"/>
      <c r="DHO144" s="4"/>
      <c r="DHP144" s="4"/>
      <c r="DHQ144" s="4"/>
      <c r="DHR144" s="4"/>
      <c r="DHS144" s="4"/>
      <c r="DHT144" s="4"/>
      <c r="DHU144" s="4"/>
      <c r="DHV144" s="4"/>
      <c r="DHW144" s="4"/>
      <c r="DHX144" s="4"/>
      <c r="DHY144" s="4"/>
      <c r="DHZ144" s="4"/>
      <c r="DIA144" s="4"/>
      <c r="DIB144" s="4"/>
      <c r="DIC144" s="4"/>
      <c r="DID144" s="4"/>
      <c r="DIE144" s="4"/>
      <c r="DIF144" s="4"/>
      <c r="DIG144" s="4"/>
      <c r="DIH144" s="4"/>
      <c r="DII144" s="4"/>
      <c r="DIJ144" s="4"/>
      <c r="DIK144" s="4"/>
      <c r="DIL144" s="4"/>
      <c r="DIM144" s="4"/>
      <c r="DIN144" s="4"/>
      <c r="DIO144" s="4"/>
      <c r="DIP144" s="4"/>
      <c r="DIQ144" s="4"/>
      <c r="DIR144" s="4"/>
      <c r="DIS144" s="4"/>
      <c r="DIT144" s="4"/>
      <c r="DIU144" s="4"/>
      <c r="DIV144" s="4"/>
      <c r="DIW144" s="4"/>
      <c r="DIX144" s="4"/>
      <c r="DIY144" s="4"/>
      <c r="DIZ144" s="4"/>
      <c r="DJA144" s="4"/>
      <c r="DJB144" s="4"/>
      <c r="DJC144" s="4"/>
      <c r="DJD144" s="4"/>
      <c r="DJE144" s="4"/>
      <c r="DJF144" s="4"/>
      <c r="DJG144" s="4"/>
      <c r="DJH144" s="4"/>
      <c r="DJI144" s="4"/>
      <c r="DJJ144" s="4"/>
      <c r="DJK144" s="4"/>
      <c r="DJL144" s="4"/>
      <c r="DJM144" s="4"/>
      <c r="DJN144" s="4"/>
      <c r="DJO144" s="4"/>
      <c r="DJP144" s="4"/>
      <c r="DJQ144" s="4"/>
      <c r="DJR144" s="4"/>
      <c r="DJS144" s="4"/>
      <c r="DJT144" s="4"/>
      <c r="DJU144" s="4"/>
      <c r="DJV144" s="4"/>
      <c r="DJW144" s="4"/>
      <c r="DJX144" s="4"/>
      <c r="DJY144" s="4"/>
      <c r="DJZ144" s="4"/>
      <c r="DKA144" s="4"/>
      <c r="DKB144" s="4"/>
      <c r="DKC144" s="4"/>
      <c r="DKD144" s="4"/>
      <c r="DKE144" s="4"/>
      <c r="DKF144" s="4"/>
      <c r="DKG144" s="4"/>
      <c r="DKH144" s="4"/>
      <c r="DKI144" s="4"/>
      <c r="DKJ144" s="4"/>
      <c r="DKK144" s="4"/>
      <c r="DKL144" s="4"/>
      <c r="DKM144" s="4"/>
      <c r="DKN144" s="4"/>
      <c r="DKO144" s="4"/>
      <c r="DKP144" s="4"/>
      <c r="DKQ144" s="4"/>
      <c r="DKR144" s="4"/>
      <c r="DKS144" s="4"/>
      <c r="DKT144" s="4"/>
      <c r="DKU144" s="4"/>
      <c r="DKV144" s="4"/>
      <c r="DKW144" s="4"/>
      <c r="DKX144" s="4"/>
      <c r="DKY144" s="4"/>
      <c r="DKZ144" s="4"/>
      <c r="DLA144" s="4"/>
      <c r="DLB144" s="4"/>
      <c r="DLC144" s="4"/>
      <c r="DLD144" s="4"/>
      <c r="DLE144" s="4"/>
      <c r="DLF144" s="4"/>
      <c r="DLG144" s="4"/>
      <c r="DLH144" s="4"/>
      <c r="DLI144" s="4"/>
      <c r="DLJ144" s="4"/>
      <c r="DLK144" s="78"/>
      <c r="DLL144" s="78"/>
      <c r="DLM144" s="78"/>
      <c r="DLN144" s="78"/>
      <c r="DLO144" s="78"/>
      <c r="DLP144" s="78"/>
      <c r="DLQ144" s="4"/>
      <c r="DLR144" s="4"/>
      <c r="DLS144" s="4"/>
      <c r="DLT144" s="4"/>
      <c r="DLU144" s="4"/>
      <c r="DLV144" s="4"/>
      <c r="DLW144" s="4"/>
      <c r="DLX144" s="4"/>
      <c r="DLY144" s="4"/>
      <c r="DLZ144" s="4"/>
      <c r="DMA144" s="4"/>
      <c r="DMB144" s="4"/>
      <c r="DMC144" s="4"/>
      <c r="DMD144" s="4"/>
      <c r="DME144" s="4"/>
      <c r="DMF144" s="4"/>
      <c r="DMG144" s="4"/>
      <c r="DMH144" s="4"/>
      <c r="DMI144" s="4"/>
      <c r="DMJ144" s="4"/>
      <c r="DMK144" s="4"/>
      <c r="DML144" s="4"/>
      <c r="DMM144" s="4"/>
      <c r="DMN144" s="4"/>
      <c r="DMO144" s="4"/>
      <c r="DMP144" s="4"/>
      <c r="DMQ144" s="4"/>
      <c r="DMR144" s="4"/>
      <c r="DMS144" s="4"/>
      <c r="DMT144" s="4"/>
      <c r="DMU144" s="4"/>
      <c r="DMV144" s="4"/>
      <c r="DMW144" s="4"/>
      <c r="DMX144" s="4"/>
      <c r="DMY144" s="4"/>
      <c r="DMZ144" s="4"/>
      <c r="DNA144" s="4"/>
      <c r="DNB144" s="4"/>
      <c r="DNC144" s="4"/>
      <c r="DND144" s="4"/>
      <c r="DNE144" s="4"/>
      <c r="DNF144" s="4"/>
      <c r="DNG144" s="4"/>
      <c r="DNH144" s="4"/>
      <c r="DNI144" s="4"/>
      <c r="DNJ144" s="4"/>
      <c r="DNK144" s="4"/>
      <c r="DNL144" s="4"/>
      <c r="DNM144" s="4"/>
      <c r="DNN144" s="4"/>
      <c r="DNO144" s="4"/>
      <c r="DNP144" s="4"/>
      <c r="DNQ144" s="4"/>
      <c r="DNR144" s="4"/>
      <c r="DNS144" s="4"/>
      <c r="DNT144" s="4"/>
      <c r="DNU144" s="4"/>
      <c r="DNV144" s="4"/>
      <c r="DNW144" s="4"/>
      <c r="DNX144" s="4"/>
      <c r="DNY144" s="4"/>
      <c r="DNZ144" s="4"/>
      <c r="DOA144" s="4"/>
      <c r="DOB144" s="4"/>
      <c r="DOC144" s="4"/>
      <c r="DOD144" s="4"/>
      <c r="DOE144" s="4"/>
      <c r="DOF144" s="4"/>
      <c r="DOG144" s="4"/>
      <c r="DOH144" s="4"/>
      <c r="DOI144" s="4"/>
      <c r="DOJ144" s="4"/>
      <c r="DOK144" s="4"/>
      <c r="DOL144" s="4"/>
      <c r="DOM144" s="4"/>
      <c r="DON144" s="4"/>
      <c r="DOO144" s="4"/>
      <c r="DOP144" s="4"/>
      <c r="DOQ144" s="4"/>
      <c r="DOR144" s="4"/>
      <c r="DOS144" s="4"/>
      <c r="DOT144" s="4"/>
      <c r="DOU144" s="4"/>
      <c r="DOV144" s="4"/>
      <c r="DOW144" s="4"/>
      <c r="DOX144" s="4"/>
      <c r="DOY144" s="4"/>
      <c r="DOZ144" s="4"/>
      <c r="DPA144" s="4"/>
      <c r="DPB144" s="4"/>
      <c r="DPC144" s="4"/>
      <c r="DPD144" s="4"/>
      <c r="DPE144" s="4"/>
      <c r="DPF144" s="4"/>
      <c r="DPG144" s="4"/>
      <c r="DPH144" s="4"/>
      <c r="DPI144" s="4"/>
      <c r="DPJ144" s="4"/>
      <c r="DPK144" s="4"/>
      <c r="DPL144" s="4"/>
      <c r="DPM144" s="4"/>
      <c r="DPN144" s="4"/>
      <c r="DPO144" s="4"/>
      <c r="DPP144" s="4"/>
      <c r="DPQ144" s="4"/>
      <c r="DPR144" s="4"/>
      <c r="DPS144" s="4"/>
      <c r="DPT144" s="4"/>
      <c r="DPU144" s="4"/>
      <c r="DPV144" s="4"/>
      <c r="DPW144" s="4"/>
      <c r="DPX144" s="4"/>
      <c r="DPY144" s="4"/>
      <c r="DPZ144" s="4"/>
      <c r="DQA144" s="4"/>
      <c r="DQB144" s="4"/>
      <c r="DQC144" s="4"/>
      <c r="DQD144" s="4"/>
      <c r="DQE144" s="4"/>
      <c r="DQF144" s="4"/>
      <c r="DQG144" s="4"/>
      <c r="DQH144" s="4"/>
      <c r="DQI144" s="4"/>
      <c r="DQJ144" s="4"/>
      <c r="DQK144" s="4"/>
      <c r="DQL144" s="4"/>
      <c r="DQM144" s="4"/>
      <c r="DQN144" s="4"/>
      <c r="DQO144" s="4"/>
      <c r="DQP144" s="4"/>
      <c r="DQQ144" s="4"/>
      <c r="DQR144" s="4"/>
      <c r="DQS144" s="4"/>
      <c r="DQT144" s="4"/>
      <c r="DQU144" s="4"/>
      <c r="DQV144" s="4"/>
      <c r="DQW144" s="4"/>
      <c r="DQX144" s="4"/>
      <c r="DQY144" s="4"/>
      <c r="DQZ144" s="4"/>
      <c r="DRA144" s="4"/>
      <c r="DRB144" s="4"/>
      <c r="DRC144" s="4"/>
      <c r="DRD144" s="4"/>
      <c r="DRE144" s="4"/>
      <c r="DRF144" s="4"/>
      <c r="DRG144" s="4"/>
      <c r="DRH144" s="4"/>
      <c r="DRI144" s="4"/>
      <c r="DRJ144" s="4"/>
      <c r="DRK144" s="4"/>
      <c r="DRL144" s="4"/>
      <c r="DRM144" s="4"/>
      <c r="DRN144" s="4"/>
      <c r="DRO144" s="4"/>
      <c r="DRP144" s="4"/>
      <c r="DRQ144" s="4"/>
      <c r="DRR144" s="4"/>
      <c r="DRS144" s="4"/>
      <c r="DRT144" s="4"/>
      <c r="DRU144" s="4"/>
      <c r="DRV144" s="4"/>
      <c r="DRW144" s="4"/>
      <c r="DRX144" s="4"/>
      <c r="DRY144" s="4"/>
      <c r="DRZ144" s="4"/>
      <c r="DSA144" s="4"/>
      <c r="DSB144" s="4"/>
      <c r="DSC144" s="4"/>
      <c r="DSD144" s="4"/>
      <c r="DSE144" s="4"/>
      <c r="DSF144" s="4"/>
      <c r="DSG144" s="4"/>
      <c r="DSH144" s="4"/>
      <c r="DSI144" s="4"/>
      <c r="DSJ144" s="4"/>
      <c r="DSK144" s="4"/>
      <c r="DSL144" s="4"/>
      <c r="DSM144" s="4"/>
      <c r="DSN144" s="4"/>
      <c r="DSO144" s="4"/>
      <c r="DSP144" s="4"/>
      <c r="DSQ144" s="4"/>
      <c r="DSR144" s="4"/>
      <c r="DSS144" s="4"/>
      <c r="DST144" s="4"/>
      <c r="DSU144" s="4"/>
      <c r="DSV144" s="4"/>
      <c r="DSW144" s="4"/>
      <c r="DSX144" s="4"/>
      <c r="DSY144" s="4"/>
      <c r="DSZ144" s="4"/>
      <c r="DTA144" s="4"/>
      <c r="DTB144" s="4"/>
      <c r="DTC144" s="4"/>
      <c r="DTD144" s="4"/>
      <c r="DTE144" s="4"/>
      <c r="DTF144" s="4"/>
      <c r="DTG144" s="4"/>
      <c r="DTH144" s="4"/>
      <c r="DTI144" s="4"/>
      <c r="DTJ144" s="4"/>
      <c r="DTK144" s="4"/>
      <c r="DTL144" s="4"/>
      <c r="DTM144" s="4"/>
      <c r="DTN144" s="4"/>
      <c r="DTO144" s="4"/>
      <c r="DTP144" s="4"/>
      <c r="DTQ144" s="4"/>
      <c r="DTR144" s="4"/>
      <c r="DTS144" s="4"/>
      <c r="DTT144" s="4"/>
      <c r="DTU144" s="4"/>
      <c r="DTV144" s="4"/>
      <c r="DTW144" s="4"/>
      <c r="DTX144" s="4"/>
      <c r="DTY144" s="4"/>
      <c r="DTZ144" s="4"/>
      <c r="DUA144" s="4"/>
      <c r="DUB144" s="4"/>
      <c r="DUC144" s="4"/>
      <c r="DUD144" s="4"/>
      <c r="DUE144" s="4"/>
      <c r="DUF144" s="4"/>
      <c r="DUG144" s="4"/>
      <c r="DUH144" s="4"/>
      <c r="DUI144" s="4"/>
      <c r="DUJ144" s="4"/>
      <c r="DUK144" s="4"/>
      <c r="DUL144" s="4"/>
      <c r="DUM144" s="4"/>
      <c r="DUN144" s="4"/>
      <c r="DUO144" s="4"/>
      <c r="DUP144" s="4"/>
      <c r="DUQ144" s="4"/>
      <c r="DUR144" s="4"/>
      <c r="DUS144" s="4"/>
      <c r="DUT144" s="4"/>
      <c r="DUU144" s="4"/>
      <c r="DUV144" s="4"/>
      <c r="DUW144" s="4"/>
      <c r="DUX144" s="4"/>
      <c r="DUY144" s="4"/>
      <c r="DUZ144" s="4"/>
      <c r="DVA144" s="4"/>
      <c r="DVB144" s="4"/>
      <c r="DVC144" s="4"/>
      <c r="DVD144" s="4"/>
      <c r="DVE144" s="4"/>
      <c r="DVF144" s="4"/>
      <c r="DVG144" s="78"/>
      <c r="DVH144" s="78"/>
      <c r="DVI144" s="78"/>
      <c r="DVJ144" s="78"/>
      <c r="DVK144" s="78"/>
      <c r="DVL144" s="78"/>
      <c r="DVM144" s="4"/>
      <c r="DVN144" s="4"/>
      <c r="DVO144" s="4"/>
      <c r="DVP144" s="4"/>
      <c r="DVQ144" s="4"/>
      <c r="DVR144" s="4"/>
      <c r="DVS144" s="4"/>
      <c r="DVT144" s="4"/>
      <c r="DVU144" s="4"/>
      <c r="DVV144" s="4"/>
      <c r="DVW144" s="4"/>
      <c r="DVX144" s="4"/>
      <c r="DVY144" s="4"/>
      <c r="DVZ144" s="4"/>
      <c r="DWA144" s="4"/>
      <c r="DWB144" s="4"/>
      <c r="DWC144" s="4"/>
      <c r="DWD144" s="4"/>
      <c r="DWE144" s="4"/>
      <c r="DWF144" s="4"/>
      <c r="DWG144" s="4"/>
      <c r="DWH144" s="4"/>
      <c r="DWI144" s="4"/>
      <c r="DWJ144" s="4"/>
      <c r="DWK144" s="4"/>
      <c r="DWL144" s="4"/>
      <c r="DWM144" s="4"/>
      <c r="DWN144" s="4"/>
      <c r="DWO144" s="4"/>
      <c r="DWP144" s="4"/>
      <c r="DWQ144" s="4"/>
      <c r="DWR144" s="4"/>
      <c r="DWS144" s="4"/>
      <c r="DWT144" s="4"/>
      <c r="DWU144" s="4"/>
      <c r="DWV144" s="4"/>
      <c r="DWW144" s="4"/>
      <c r="DWX144" s="4"/>
      <c r="DWY144" s="4"/>
      <c r="DWZ144" s="4"/>
      <c r="DXA144" s="4"/>
      <c r="DXB144" s="4"/>
      <c r="DXC144" s="4"/>
      <c r="DXD144" s="4"/>
      <c r="DXE144" s="4"/>
      <c r="DXF144" s="4"/>
      <c r="DXG144" s="4"/>
      <c r="DXH144" s="4"/>
      <c r="DXI144" s="4"/>
      <c r="DXJ144" s="4"/>
      <c r="DXK144" s="4"/>
      <c r="DXL144" s="4"/>
      <c r="DXM144" s="4"/>
      <c r="DXN144" s="4"/>
      <c r="DXO144" s="4"/>
      <c r="DXP144" s="4"/>
      <c r="DXQ144" s="4"/>
      <c r="DXR144" s="4"/>
      <c r="DXS144" s="4"/>
      <c r="DXT144" s="4"/>
      <c r="DXU144" s="4"/>
      <c r="DXV144" s="4"/>
      <c r="DXW144" s="4"/>
      <c r="DXX144" s="4"/>
      <c r="DXY144" s="4"/>
      <c r="DXZ144" s="4"/>
      <c r="DYA144" s="4"/>
      <c r="DYB144" s="4"/>
      <c r="DYC144" s="4"/>
      <c r="DYD144" s="4"/>
      <c r="DYE144" s="4"/>
      <c r="DYF144" s="4"/>
      <c r="DYG144" s="4"/>
      <c r="DYH144" s="4"/>
      <c r="DYI144" s="4"/>
      <c r="DYJ144" s="4"/>
      <c r="DYK144" s="4"/>
      <c r="DYL144" s="4"/>
      <c r="DYM144" s="4"/>
      <c r="DYN144" s="4"/>
      <c r="DYO144" s="4"/>
      <c r="DYP144" s="4"/>
      <c r="DYQ144" s="4"/>
      <c r="DYR144" s="4"/>
      <c r="DYS144" s="4"/>
      <c r="DYT144" s="4"/>
      <c r="DYU144" s="4"/>
      <c r="DYV144" s="4"/>
      <c r="DYW144" s="4"/>
      <c r="DYX144" s="4"/>
      <c r="DYY144" s="4"/>
      <c r="DYZ144" s="4"/>
      <c r="DZA144" s="4"/>
      <c r="DZB144" s="4"/>
      <c r="DZC144" s="4"/>
      <c r="DZD144" s="4"/>
      <c r="DZE144" s="4"/>
      <c r="DZF144" s="4"/>
      <c r="DZG144" s="4"/>
      <c r="DZH144" s="4"/>
      <c r="DZI144" s="4"/>
      <c r="DZJ144" s="4"/>
      <c r="DZK144" s="4"/>
      <c r="DZL144" s="4"/>
      <c r="DZM144" s="4"/>
      <c r="DZN144" s="4"/>
      <c r="DZO144" s="4"/>
      <c r="DZP144" s="4"/>
      <c r="DZQ144" s="4"/>
      <c r="DZR144" s="4"/>
      <c r="DZS144" s="4"/>
      <c r="DZT144" s="4"/>
      <c r="DZU144" s="4"/>
      <c r="DZV144" s="4"/>
      <c r="DZW144" s="4"/>
      <c r="DZX144" s="4"/>
      <c r="DZY144" s="4"/>
      <c r="DZZ144" s="4"/>
      <c r="EAA144" s="4"/>
      <c r="EAB144" s="4"/>
      <c r="EAC144" s="4"/>
      <c r="EAD144" s="4"/>
      <c r="EAE144" s="4"/>
      <c r="EAF144" s="4"/>
      <c r="EAG144" s="4"/>
      <c r="EAH144" s="4"/>
      <c r="EAI144" s="4"/>
      <c r="EAJ144" s="4"/>
      <c r="EAK144" s="4"/>
      <c r="EAL144" s="4"/>
      <c r="EAM144" s="4"/>
      <c r="EAN144" s="4"/>
      <c r="EAO144" s="4"/>
      <c r="EAP144" s="4"/>
      <c r="EAQ144" s="4"/>
      <c r="EAR144" s="4"/>
      <c r="EAS144" s="4"/>
      <c r="EAT144" s="4"/>
      <c r="EAU144" s="4"/>
      <c r="EAV144" s="4"/>
      <c r="EAW144" s="4"/>
      <c r="EAX144" s="4"/>
      <c r="EAY144" s="4"/>
      <c r="EAZ144" s="4"/>
      <c r="EBA144" s="4"/>
      <c r="EBB144" s="4"/>
      <c r="EBC144" s="4"/>
      <c r="EBD144" s="4"/>
      <c r="EBE144" s="4"/>
      <c r="EBF144" s="4"/>
      <c r="EBG144" s="4"/>
      <c r="EBH144" s="4"/>
      <c r="EBI144" s="4"/>
      <c r="EBJ144" s="4"/>
      <c r="EBK144" s="4"/>
      <c r="EBL144" s="4"/>
      <c r="EBM144" s="4"/>
      <c r="EBN144" s="4"/>
      <c r="EBO144" s="4"/>
      <c r="EBP144" s="4"/>
      <c r="EBQ144" s="4"/>
      <c r="EBR144" s="4"/>
      <c r="EBS144" s="4"/>
      <c r="EBT144" s="4"/>
      <c r="EBU144" s="4"/>
      <c r="EBV144" s="4"/>
      <c r="EBW144" s="4"/>
      <c r="EBX144" s="4"/>
      <c r="EBY144" s="4"/>
      <c r="EBZ144" s="4"/>
      <c r="ECA144" s="4"/>
      <c r="ECB144" s="4"/>
      <c r="ECC144" s="4"/>
      <c r="ECD144" s="4"/>
      <c r="ECE144" s="4"/>
      <c r="ECF144" s="4"/>
      <c r="ECG144" s="4"/>
      <c r="ECH144" s="4"/>
      <c r="ECI144" s="4"/>
      <c r="ECJ144" s="4"/>
      <c r="ECK144" s="4"/>
      <c r="ECL144" s="4"/>
      <c r="ECM144" s="4"/>
      <c r="ECN144" s="4"/>
      <c r="ECO144" s="4"/>
      <c r="ECP144" s="4"/>
      <c r="ECQ144" s="4"/>
      <c r="ECR144" s="4"/>
      <c r="ECS144" s="4"/>
      <c r="ECT144" s="4"/>
      <c r="ECU144" s="4"/>
      <c r="ECV144" s="4"/>
      <c r="ECW144" s="4"/>
      <c r="ECX144" s="4"/>
      <c r="ECY144" s="4"/>
      <c r="ECZ144" s="4"/>
      <c r="EDA144" s="4"/>
      <c r="EDB144" s="4"/>
      <c r="EDC144" s="4"/>
      <c r="EDD144" s="4"/>
      <c r="EDE144" s="4"/>
      <c r="EDF144" s="4"/>
      <c r="EDG144" s="4"/>
      <c r="EDH144" s="4"/>
      <c r="EDI144" s="4"/>
      <c r="EDJ144" s="4"/>
      <c r="EDK144" s="4"/>
      <c r="EDL144" s="4"/>
      <c r="EDM144" s="4"/>
      <c r="EDN144" s="4"/>
      <c r="EDO144" s="4"/>
      <c r="EDP144" s="4"/>
      <c r="EDQ144" s="4"/>
      <c r="EDR144" s="4"/>
      <c r="EDS144" s="4"/>
      <c r="EDT144" s="4"/>
      <c r="EDU144" s="4"/>
      <c r="EDV144" s="4"/>
      <c r="EDW144" s="4"/>
      <c r="EDX144" s="4"/>
      <c r="EDY144" s="4"/>
      <c r="EDZ144" s="4"/>
      <c r="EEA144" s="4"/>
      <c r="EEB144" s="4"/>
      <c r="EEC144" s="4"/>
      <c r="EED144" s="4"/>
      <c r="EEE144" s="4"/>
      <c r="EEF144" s="4"/>
      <c r="EEG144" s="4"/>
      <c r="EEH144" s="4"/>
      <c r="EEI144" s="4"/>
      <c r="EEJ144" s="4"/>
      <c r="EEK144" s="4"/>
      <c r="EEL144" s="4"/>
      <c r="EEM144" s="4"/>
      <c r="EEN144" s="4"/>
      <c r="EEO144" s="4"/>
      <c r="EEP144" s="4"/>
      <c r="EEQ144" s="4"/>
      <c r="EER144" s="4"/>
      <c r="EES144" s="4"/>
      <c r="EET144" s="4"/>
      <c r="EEU144" s="4"/>
      <c r="EEV144" s="4"/>
      <c r="EEW144" s="4"/>
      <c r="EEX144" s="4"/>
      <c r="EEY144" s="4"/>
      <c r="EEZ144" s="4"/>
      <c r="EFA144" s="4"/>
      <c r="EFB144" s="4"/>
      <c r="EFC144" s="78"/>
      <c r="EFD144" s="78"/>
      <c r="EFE144" s="78"/>
      <c r="EFF144" s="78"/>
      <c r="EFG144" s="78"/>
      <c r="EFH144" s="78"/>
      <c r="EFI144" s="4"/>
      <c r="EFJ144" s="4"/>
      <c r="EFK144" s="4"/>
      <c r="EFL144" s="4"/>
      <c r="EFM144" s="4"/>
      <c r="EFN144" s="4"/>
      <c r="EFO144" s="4"/>
      <c r="EFP144" s="4"/>
      <c r="EFQ144" s="4"/>
      <c r="EFR144" s="4"/>
      <c r="EFS144" s="4"/>
      <c r="EFT144" s="4"/>
      <c r="EFU144" s="4"/>
      <c r="EFV144" s="4"/>
      <c r="EFW144" s="4"/>
      <c r="EFX144" s="4"/>
      <c r="EFY144" s="4"/>
      <c r="EFZ144" s="4"/>
      <c r="EGA144" s="4"/>
      <c r="EGB144" s="4"/>
      <c r="EGC144" s="4"/>
      <c r="EGD144" s="4"/>
      <c r="EGE144" s="4"/>
      <c r="EGF144" s="4"/>
      <c r="EGG144" s="4"/>
      <c r="EGH144" s="4"/>
      <c r="EGI144" s="4"/>
      <c r="EGJ144" s="4"/>
      <c r="EGK144" s="4"/>
      <c r="EGL144" s="4"/>
      <c r="EGM144" s="4"/>
      <c r="EGN144" s="4"/>
      <c r="EGO144" s="4"/>
      <c r="EGP144" s="4"/>
      <c r="EGQ144" s="4"/>
      <c r="EGR144" s="4"/>
      <c r="EGS144" s="4"/>
      <c r="EGT144" s="4"/>
      <c r="EGU144" s="4"/>
      <c r="EGV144" s="4"/>
      <c r="EGW144" s="4"/>
      <c r="EGX144" s="4"/>
      <c r="EGY144" s="4"/>
      <c r="EGZ144" s="4"/>
      <c r="EHA144" s="4"/>
      <c r="EHB144" s="4"/>
      <c r="EHC144" s="4"/>
      <c r="EHD144" s="4"/>
      <c r="EHE144" s="4"/>
      <c r="EHF144" s="4"/>
      <c r="EHG144" s="4"/>
      <c r="EHH144" s="4"/>
      <c r="EHI144" s="4"/>
      <c r="EHJ144" s="4"/>
      <c r="EHK144" s="4"/>
      <c r="EHL144" s="4"/>
      <c r="EHM144" s="4"/>
      <c r="EHN144" s="4"/>
      <c r="EHO144" s="4"/>
      <c r="EHP144" s="4"/>
      <c r="EHQ144" s="4"/>
      <c r="EHR144" s="4"/>
      <c r="EHS144" s="4"/>
      <c r="EHT144" s="4"/>
      <c r="EHU144" s="4"/>
      <c r="EHV144" s="4"/>
      <c r="EHW144" s="4"/>
      <c r="EHX144" s="4"/>
      <c r="EHY144" s="4"/>
      <c r="EHZ144" s="4"/>
      <c r="EIA144" s="4"/>
      <c r="EIB144" s="4"/>
      <c r="EIC144" s="4"/>
      <c r="EID144" s="4"/>
      <c r="EIE144" s="4"/>
      <c r="EIF144" s="4"/>
      <c r="EIG144" s="4"/>
      <c r="EIH144" s="4"/>
      <c r="EII144" s="4"/>
      <c r="EIJ144" s="4"/>
      <c r="EIK144" s="4"/>
      <c r="EIL144" s="4"/>
      <c r="EIM144" s="4"/>
      <c r="EIN144" s="4"/>
      <c r="EIO144" s="4"/>
      <c r="EIP144" s="4"/>
      <c r="EIQ144" s="4"/>
      <c r="EIR144" s="4"/>
      <c r="EIS144" s="4"/>
      <c r="EIT144" s="4"/>
      <c r="EIU144" s="4"/>
      <c r="EIV144" s="4"/>
      <c r="EIW144" s="4"/>
      <c r="EIX144" s="4"/>
      <c r="EIY144" s="4"/>
      <c r="EIZ144" s="4"/>
      <c r="EJA144" s="4"/>
      <c r="EJB144" s="4"/>
      <c r="EJC144" s="4"/>
      <c r="EJD144" s="4"/>
      <c r="EJE144" s="4"/>
      <c r="EJF144" s="4"/>
      <c r="EJG144" s="4"/>
      <c r="EJH144" s="4"/>
      <c r="EJI144" s="4"/>
      <c r="EJJ144" s="4"/>
      <c r="EJK144" s="4"/>
      <c r="EJL144" s="4"/>
      <c r="EJM144" s="4"/>
      <c r="EJN144" s="4"/>
      <c r="EJO144" s="4"/>
      <c r="EJP144" s="4"/>
      <c r="EJQ144" s="4"/>
      <c r="EJR144" s="4"/>
      <c r="EJS144" s="4"/>
      <c r="EJT144" s="4"/>
      <c r="EJU144" s="4"/>
      <c r="EJV144" s="4"/>
      <c r="EJW144" s="4"/>
      <c r="EJX144" s="4"/>
      <c r="EJY144" s="4"/>
      <c r="EJZ144" s="4"/>
      <c r="EKA144" s="4"/>
      <c r="EKB144" s="4"/>
      <c r="EKC144" s="4"/>
      <c r="EKD144" s="4"/>
      <c r="EKE144" s="4"/>
      <c r="EKF144" s="4"/>
      <c r="EKG144" s="4"/>
      <c r="EKH144" s="4"/>
      <c r="EKI144" s="4"/>
      <c r="EKJ144" s="4"/>
      <c r="EKK144" s="4"/>
      <c r="EKL144" s="4"/>
      <c r="EKM144" s="4"/>
      <c r="EKN144" s="4"/>
      <c r="EKO144" s="4"/>
      <c r="EKP144" s="4"/>
      <c r="EKQ144" s="4"/>
      <c r="EKR144" s="4"/>
      <c r="EKS144" s="4"/>
      <c r="EKT144" s="4"/>
      <c r="EKU144" s="4"/>
      <c r="EKV144" s="4"/>
      <c r="EKW144" s="4"/>
      <c r="EKX144" s="4"/>
      <c r="EKY144" s="4"/>
      <c r="EKZ144" s="4"/>
      <c r="ELA144" s="4"/>
      <c r="ELB144" s="4"/>
      <c r="ELC144" s="4"/>
      <c r="ELD144" s="4"/>
      <c r="ELE144" s="4"/>
      <c r="ELF144" s="4"/>
      <c r="ELG144" s="4"/>
      <c r="ELH144" s="4"/>
      <c r="ELI144" s="4"/>
      <c r="ELJ144" s="4"/>
      <c r="ELK144" s="4"/>
      <c r="ELL144" s="4"/>
      <c r="ELM144" s="4"/>
      <c r="ELN144" s="4"/>
      <c r="ELO144" s="4"/>
      <c r="ELP144" s="4"/>
      <c r="ELQ144" s="4"/>
      <c r="ELR144" s="4"/>
      <c r="ELS144" s="4"/>
      <c r="ELT144" s="4"/>
      <c r="ELU144" s="4"/>
      <c r="ELV144" s="4"/>
      <c r="ELW144" s="4"/>
      <c r="ELX144" s="4"/>
      <c r="ELY144" s="4"/>
      <c r="ELZ144" s="4"/>
      <c r="EMA144" s="4"/>
      <c r="EMB144" s="4"/>
      <c r="EMC144" s="4"/>
      <c r="EMD144" s="4"/>
      <c r="EME144" s="4"/>
      <c r="EMF144" s="4"/>
      <c r="EMG144" s="4"/>
      <c r="EMH144" s="4"/>
      <c r="EMI144" s="4"/>
      <c r="EMJ144" s="4"/>
      <c r="EMK144" s="4"/>
      <c r="EML144" s="4"/>
      <c r="EMM144" s="4"/>
      <c r="EMN144" s="4"/>
      <c r="EMO144" s="4"/>
      <c r="EMP144" s="4"/>
      <c r="EMQ144" s="4"/>
      <c r="EMR144" s="4"/>
      <c r="EMS144" s="4"/>
      <c r="EMT144" s="4"/>
      <c r="EMU144" s="4"/>
      <c r="EMV144" s="4"/>
      <c r="EMW144" s="4"/>
      <c r="EMX144" s="4"/>
      <c r="EMY144" s="4"/>
      <c r="EMZ144" s="4"/>
      <c r="ENA144" s="4"/>
      <c r="ENB144" s="4"/>
      <c r="ENC144" s="4"/>
      <c r="END144" s="4"/>
      <c r="ENE144" s="4"/>
      <c r="ENF144" s="4"/>
      <c r="ENG144" s="4"/>
      <c r="ENH144" s="4"/>
      <c r="ENI144" s="4"/>
      <c r="ENJ144" s="4"/>
      <c r="ENK144" s="4"/>
      <c r="ENL144" s="4"/>
      <c r="ENM144" s="4"/>
      <c r="ENN144" s="4"/>
      <c r="ENO144" s="4"/>
      <c r="ENP144" s="4"/>
      <c r="ENQ144" s="4"/>
      <c r="ENR144" s="4"/>
      <c r="ENS144" s="4"/>
      <c r="ENT144" s="4"/>
      <c r="ENU144" s="4"/>
      <c r="ENV144" s="4"/>
      <c r="ENW144" s="4"/>
      <c r="ENX144" s="4"/>
      <c r="ENY144" s="4"/>
      <c r="ENZ144" s="4"/>
      <c r="EOA144" s="4"/>
      <c r="EOB144" s="4"/>
      <c r="EOC144" s="4"/>
      <c r="EOD144" s="4"/>
      <c r="EOE144" s="4"/>
      <c r="EOF144" s="4"/>
      <c r="EOG144" s="4"/>
      <c r="EOH144" s="4"/>
      <c r="EOI144" s="4"/>
      <c r="EOJ144" s="4"/>
      <c r="EOK144" s="4"/>
      <c r="EOL144" s="4"/>
      <c r="EOM144" s="4"/>
      <c r="EON144" s="4"/>
      <c r="EOO144" s="4"/>
      <c r="EOP144" s="4"/>
      <c r="EOQ144" s="4"/>
      <c r="EOR144" s="4"/>
      <c r="EOS144" s="4"/>
      <c r="EOT144" s="4"/>
      <c r="EOU144" s="4"/>
      <c r="EOV144" s="4"/>
      <c r="EOW144" s="4"/>
      <c r="EOX144" s="4"/>
      <c r="EOY144" s="78"/>
      <c r="EOZ144" s="78"/>
      <c r="EPA144" s="78"/>
      <c r="EPB144" s="78"/>
      <c r="EPC144" s="78"/>
      <c r="EPD144" s="78"/>
      <c r="EPE144" s="4"/>
      <c r="EPF144" s="4"/>
      <c r="EPG144" s="4"/>
      <c r="EPH144" s="4"/>
      <c r="EPI144" s="4"/>
      <c r="EPJ144" s="4"/>
      <c r="EPK144" s="4"/>
      <c r="EPL144" s="4"/>
      <c r="EPM144" s="4"/>
      <c r="EPN144" s="4"/>
      <c r="EPO144" s="4"/>
      <c r="EPP144" s="4"/>
      <c r="EPQ144" s="4"/>
      <c r="EPR144" s="4"/>
      <c r="EPS144" s="4"/>
      <c r="EPT144" s="4"/>
      <c r="EPU144" s="4"/>
      <c r="EPV144" s="4"/>
      <c r="EPW144" s="4"/>
      <c r="EPX144" s="4"/>
      <c r="EPY144" s="4"/>
      <c r="EPZ144" s="4"/>
      <c r="EQA144" s="4"/>
      <c r="EQB144" s="4"/>
      <c r="EQC144" s="4"/>
      <c r="EQD144" s="4"/>
      <c r="EQE144" s="4"/>
      <c r="EQF144" s="4"/>
      <c r="EQG144" s="4"/>
      <c r="EQH144" s="4"/>
      <c r="EQI144" s="4"/>
      <c r="EQJ144" s="4"/>
      <c r="EQK144" s="4"/>
      <c r="EQL144" s="4"/>
      <c r="EQM144" s="4"/>
      <c r="EQN144" s="4"/>
      <c r="EQO144" s="4"/>
      <c r="EQP144" s="4"/>
      <c r="EQQ144" s="4"/>
      <c r="EQR144" s="4"/>
      <c r="EQS144" s="4"/>
      <c r="EQT144" s="4"/>
      <c r="EQU144" s="4"/>
      <c r="EQV144" s="4"/>
      <c r="EQW144" s="4"/>
      <c r="EQX144" s="4"/>
      <c r="EQY144" s="4"/>
      <c r="EQZ144" s="4"/>
      <c r="ERA144" s="4"/>
      <c r="ERB144" s="4"/>
      <c r="ERC144" s="4"/>
      <c r="ERD144" s="4"/>
      <c r="ERE144" s="4"/>
      <c r="ERF144" s="4"/>
      <c r="ERG144" s="4"/>
      <c r="ERH144" s="4"/>
      <c r="ERI144" s="4"/>
      <c r="ERJ144" s="4"/>
      <c r="ERK144" s="4"/>
      <c r="ERL144" s="4"/>
      <c r="ERM144" s="4"/>
      <c r="ERN144" s="4"/>
      <c r="ERO144" s="4"/>
      <c r="ERP144" s="4"/>
      <c r="ERQ144" s="4"/>
      <c r="ERR144" s="4"/>
      <c r="ERS144" s="4"/>
      <c r="ERT144" s="4"/>
      <c r="ERU144" s="4"/>
      <c r="ERV144" s="4"/>
      <c r="ERW144" s="4"/>
      <c r="ERX144" s="4"/>
      <c r="ERY144" s="4"/>
      <c r="ERZ144" s="4"/>
      <c r="ESA144" s="4"/>
      <c r="ESB144" s="4"/>
      <c r="ESC144" s="4"/>
      <c r="ESD144" s="4"/>
      <c r="ESE144" s="4"/>
      <c r="ESF144" s="4"/>
      <c r="ESG144" s="4"/>
      <c r="ESH144" s="4"/>
      <c r="ESI144" s="4"/>
      <c r="ESJ144" s="4"/>
      <c r="ESK144" s="4"/>
      <c r="ESL144" s="4"/>
      <c r="ESM144" s="4"/>
      <c r="ESN144" s="4"/>
      <c r="ESO144" s="4"/>
      <c r="ESP144" s="4"/>
      <c r="ESQ144" s="4"/>
      <c r="ESR144" s="4"/>
      <c r="ESS144" s="4"/>
      <c r="EST144" s="4"/>
      <c r="ESU144" s="4"/>
      <c r="ESV144" s="4"/>
      <c r="ESW144" s="4"/>
      <c r="ESX144" s="4"/>
      <c r="ESY144" s="4"/>
      <c r="ESZ144" s="4"/>
      <c r="ETA144" s="4"/>
      <c r="ETB144" s="4"/>
      <c r="ETC144" s="4"/>
      <c r="ETD144" s="4"/>
      <c r="ETE144" s="4"/>
      <c r="ETF144" s="4"/>
      <c r="ETG144" s="4"/>
      <c r="ETH144" s="4"/>
      <c r="ETI144" s="4"/>
      <c r="ETJ144" s="4"/>
      <c r="ETK144" s="4"/>
      <c r="ETL144" s="4"/>
      <c r="ETM144" s="4"/>
      <c r="ETN144" s="4"/>
      <c r="ETO144" s="4"/>
      <c r="ETP144" s="4"/>
      <c r="ETQ144" s="4"/>
      <c r="ETR144" s="4"/>
      <c r="ETS144" s="4"/>
      <c r="ETT144" s="4"/>
      <c r="ETU144" s="4"/>
      <c r="ETV144" s="4"/>
      <c r="ETW144" s="4"/>
      <c r="ETX144" s="4"/>
      <c r="ETY144" s="4"/>
      <c r="ETZ144" s="4"/>
      <c r="EUA144" s="4"/>
      <c r="EUB144" s="4"/>
      <c r="EUC144" s="4"/>
      <c r="EUD144" s="4"/>
      <c r="EUE144" s="4"/>
      <c r="EUF144" s="4"/>
      <c r="EUG144" s="4"/>
      <c r="EUH144" s="4"/>
      <c r="EUI144" s="4"/>
      <c r="EUJ144" s="4"/>
      <c r="EUK144" s="4"/>
      <c r="EUL144" s="4"/>
      <c r="EUM144" s="4"/>
      <c r="EUN144" s="4"/>
      <c r="EUO144" s="4"/>
      <c r="EUP144" s="4"/>
      <c r="EUQ144" s="4"/>
      <c r="EUR144" s="4"/>
      <c r="EUS144" s="4"/>
      <c r="EUT144" s="4"/>
      <c r="EUU144" s="4"/>
      <c r="EUV144" s="4"/>
      <c r="EUW144" s="4"/>
      <c r="EUX144" s="4"/>
      <c r="EUY144" s="4"/>
      <c r="EUZ144" s="4"/>
      <c r="EVA144" s="4"/>
      <c r="EVB144" s="4"/>
      <c r="EVC144" s="4"/>
      <c r="EVD144" s="4"/>
      <c r="EVE144" s="4"/>
      <c r="EVF144" s="4"/>
      <c r="EVG144" s="4"/>
      <c r="EVH144" s="4"/>
      <c r="EVI144" s="4"/>
      <c r="EVJ144" s="4"/>
      <c r="EVK144" s="4"/>
      <c r="EVL144" s="4"/>
      <c r="EVM144" s="4"/>
      <c r="EVN144" s="4"/>
      <c r="EVO144" s="4"/>
      <c r="EVP144" s="4"/>
      <c r="EVQ144" s="4"/>
      <c r="EVR144" s="4"/>
      <c r="EVS144" s="4"/>
      <c r="EVT144" s="4"/>
      <c r="EVU144" s="4"/>
      <c r="EVV144" s="4"/>
      <c r="EVW144" s="4"/>
      <c r="EVX144" s="4"/>
      <c r="EVY144" s="4"/>
      <c r="EVZ144" s="4"/>
      <c r="EWA144" s="4"/>
      <c r="EWB144" s="4"/>
      <c r="EWC144" s="4"/>
      <c r="EWD144" s="4"/>
      <c r="EWE144" s="4"/>
      <c r="EWF144" s="4"/>
      <c r="EWG144" s="4"/>
      <c r="EWH144" s="4"/>
      <c r="EWI144" s="4"/>
      <c r="EWJ144" s="4"/>
      <c r="EWK144" s="4"/>
      <c r="EWL144" s="4"/>
      <c r="EWM144" s="4"/>
      <c r="EWN144" s="4"/>
      <c r="EWO144" s="4"/>
      <c r="EWP144" s="4"/>
      <c r="EWQ144" s="4"/>
      <c r="EWR144" s="4"/>
      <c r="EWS144" s="4"/>
      <c r="EWT144" s="4"/>
      <c r="EWU144" s="4"/>
      <c r="EWV144" s="4"/>
      <c r="EWW144" s="4"/>
      <c r="EWX144" s="4"/>
      <c r="EWY144" s="4"/>
      <c r="EWZ144" s="4"/>
      <c r="EXA144" s="4"/>
      <c r="EXB144" s="4"/>
      <c r="EXC144" s="4"/>
      <c r="EXD144" s="4"/>
      <c r="EXE144" s="4"/>
      <c r="EXF144" s="4"/>
      <c r="EXG144" s="4"/>
      <c r="EXH144" s="4"/>
      <c r="EXI144" s="4"/>
      <c r="EXJ144" s="4"/>
      <c r="EXK144" s="4"/>
      <c r="EXL144" s="4"/>
      <c r="EXM144" s="4"/>
      <c r="EXN144" s="4"/>
      <c r="EXO144" s="4"/>
      <c r="EXP144" s="4"/>
      <c r="EXQ144" s="4"/>
      <c r="EXR144" s="4"/>
      <c r="EXS144" s="4"/>
      <c r="EXT144" s="4"/>
      <c r="EXU144" s="4"/>
      <c r="EXV144" s="4"/>
      <c r="EXW144" s="4"/>
      <c r="EXX144" s="4"/>
      <c r="EXY144" s="4"/>
      <c r="EXZ144" s="4"/>
      <c r="EYA144" s="4"/>
      <c r="EYB144" s="4"/>
      <c r="EYC144" s="4"/>
      <c r="EYD144" s="4"/>
      <c r="EYE144" s="4"/>
      <c r="EYF144" s="4"/>
      <c r="EYG144" s="4"/>
      <c r="EYH144" s="4"/>
      <c r="EYI144" s="4"/>
      <c r="EYJ144" s="4"/>
      <c r="EYK144" s="4"/>
      <c r="EYL144" s="4"/>
      <c r="EYM144" s="4"/>
      <c r="EYN144" s="4"/>
      <c r="EYO144" s="4"/>
      <c r="EYP144" s="4"/>
      <c r="EYQ144" s="4"/>
      <c r="EYR144" s="4"/>
      <c r="EYS144" s="4"/>
      <c r="EYT144" s="4"/>
      <c r="EYU144" s="78"/>
      <c r="EYV144" s="78"/>
      <c r="EYW144" s="78"/>
      <c r="EYX144" s="78"/>
      <c r="EYY144" s="78"/>
      <c r="EYZ144" s="78"/>
      <c r="EZA144" s="4"/>
      <c r="EZB144" s="4"/>
      <c r="EZC144" s="4"/>
      <c r="EZD144" s="4"/>
      <c r="EZE144" s="4"/>
      <c r="EZF144" s="4"/>
      <c r="EZG144" s="4"/>
      <c r="EZH144" s="4"/>
      <c r="EZI144" s="4"/>
      <c r="EZJ144" s="4"/>
      <c r="EZK144" s="4"/>
      <c r="EZL144" s="4"/>
      <c r="EZM144" s="4"/>
      <c r="EZN144" s="4"/>
      <c r="EZO144" s="4"/>
      <c r="EZP144" s="4"/>
      <c r="EZQ144" s="4"/>
      <c r="EZR144" s="4"/>
      <c r="EZS144" s="4"/>
      <c r="EZT144" s="4"/>
      <c r="EZU144" s="4"/>
      <c r="EZV144" s="4"/>
      <c r="EZW144" s="4"/>
      <c r="EZX144" s="4"/>
      <c r="EZY144" s="4"/>
      <c r="EZZ144" s="4"/>
      <c r="FAA144" s="4"/>
      <c r="FAB144" s="4"/>
      <c r="FAC144" s="4"/>
      <c r="FAD144" s="4"/>
      <c r="FAE144" s="4"/>
      <c r="FAF144" s="4"/>
      <c r="FAG144" s="4"/>
      <c r="FAH144" s="4"/>
      <c r="FAI144" s="4"/>
      <c r="FAJ144" s="4"/>
      <c r="FAK144" s="4"/>
      <c r="FAL144" s="4"/>
      <c r="FAM144" s="4"/>
      <c r="FAN144" s="4"/>
      <c r="FAO144" s="4"/>
      <c r="FAP144" s="4"/>
      <c r="FAQ144" s="4"/>
      <c r="FAR144" s="4"/>
      <c r="FAS144" s="4"/>
      <c r="FAT144" s="4"/>
      <c r="FAU144" s="4"/>
      <c r="FAV144" s="4"/>
      <c r="FAW144" s="4"/>
      <c r="FAX144" s="4"/>
      <c r="FAY144" s="4"/>
      <c r="FAZ144" s="4"/>
      <c r="FBA144" s="4"/>
      <c r="FBB144" s="4"/>
      <c r="FBC144" s="4"/>
      <c r="FBD144" s="4"/>
      <c r="FBE144" s="4"/>
      <c r="FBF144" s="4"/>
      <c r="FBG144" s="4"/>
      <c r="FBH144" s="4"/>
      <c r="FBI144" s="4"/>
      <c r="FBJ144" s="4"/>
      <c r="FBK144" s="4"/>
      <c r="FBL144" s="4"/>
      <c r="FBM144" s="4"/>
      <c r="FBN144" s="4"/>
      <c r="FBO144" s="4"/>
      <c r="FBP144" s="4"/>
      <c r="FBQ144" s="4"/>
      <c r="FBR144" s="4"/>
      <c r="FBS144" s="4"/>
      <c r="FBT144" s="4"/>
      <c r="FBU144" s="4"/>
      <c r="FBV144" s="4"/>
      <c r="FBW144" s="4"/>
      <c r="FBX144" s="4"/>
      <c r="FBY144" s="4"/>
      <c r="FBZ144" s="4"/>
      <c r="FCA144" s="4"/>
      <c r="FCB144" s="4"/>
      <c r="FCC144" s="4"/>
      <c r="FCD144" s="4"/>
      <c r="FCE144" s="4"/>
      <c r="FCF144" s="4"/>
      <c r="FCG144" s="4"/>
      <c r="FCH144" s="4"/>
      <c r="FCI144" s="4"/>
      <c r="FCJ144" s="4"/>
      <c r="FCK144" s="4"/>
      <c r="FCL144" s="4"/>
      <c r="FCM144" s="4"/>
      <c r="FCN144" s="4"/>
      <c r="FCO144" s="4"/>
      <c r="FCP144" s="4"/>
      <c r="FCQ144" s="4"/>
      <c r="FCR144" s="4"/>
      <c r="FCS144" s="4"/>
      <c r="FCT144" s="4"/>
      <c r="FCU144" s="4"/>
      <c r="FCV144" s="4"/>
      <c r="FCW144" s="4"/>
      <c r="FCX144" s="4"/>
      <c r="FCY144" s="4"/>
      <c r="FCZ144" s="4"/>
      <c r="FDA144" s="4"/>
      <c r="FDB144" s="4"/>
      <c r="FDC144" s="4"/>
      <c r="FDD144" s="4"/>
      <c r="FDE144" s="4"/>
      <c r="FDF144" s="4"/>
      <c r="FDG144" s="4"/>
      <c r="FDH144" s="4"/>
      <c r="FDI144" s="4"/>
      <c r="FDJ144" s="4"/>
      <c r="FDK144" s="4"/>
      <c r="FDL144" s="4"/>
      <c r="FDM144" s="4"/>
      <c r="FDN144" s="4"/>
      <c r="FDO144" s="4"/>
      <c r="FDP144" s="4"/>
      <c r="FDQ144" s="4"/>
      <c r="FDR144" s="4"/>
      <c r="FDS144" s="4"/>
      <c r="FDT144" s="4"/>
      <c r="FDU144" s="4"/>
      <c r="FDV144" s="4"/>
      <c r="FDW144" s="4"/>
      <c r="FDX144" s="4"/>
      <c r="FDY144" s="4"/>
      <c r="FDZ144" s="4"/>
      <c r="FEA144" s="4"/>
      <c r="FEB144" s="4"/>
      <c r="FEC144" s="4"/>
      <c r="FED144" s="4"/>
      <c r="FEE144" s="4"/>
      <c r="FEF144" s="4"/>
      <c r="FEG144" s="4"/>
      <c r="FEH144" s="4"/>
      <c r="FEI144" s="4"/>
      <c r="FEJ144" s="4"/>
      <c r="FEK144" s="4"/>
      <c r="FEL144" s="4"/>
      <c r="FEM144" s="4"/>
      <c r="FEN144" s="4"/>
      <c r="FEO144" s="4"/>
      <c r="FEP144" s="4"/>
      <c r="FEQ144" s="4"/>
      <c r="FER144" s="4"/>
      <c r="FES144" s="4"/>
      <c r="FET144" s="4"/>
      <c r="FEU144" s="4"/>
      <c r="FEV144" s="4"/>
      <c r="FEW144" s="4"/>
      <c r="FEX144" s="4"/>
      <c r="FEY144" s="4"/>
      <c r="FEZ144" s="4"/>
      <c r="FFA144" s="4"/>
      <c r="FFB144" s="4"/>
      <c r="FFC144" s="4"/>
      <c r="FFD144" s="4"/>
      <c r="FFE144" s="4"/>
      <c r="FFF144" s="4"/>
      <c r="FFG144" s="4"/>
      <c r="FFH144" s="4"/>
      <c r="FFI144" s="4"/>
      <c r="FFJ144" s="4"/>
      <c r="FFK144" s="4"/>
      <c r="FFL144" s="4"/>
      <c r="FFM144" s="4"/>
      <c r="FFN144" s="4"/>
      <c r="FFO144" s="4"/>
      <c r="FFP144" s="4"/>
      <c r="FFQ144" s="4"/>
      <c r="FFR144" s="4"/>
      <c r="FFS144" s="4"/>
      <c r="FFT144" s="4"/>
      <c r="FFU144" s="4"/>
      <c r="FFV144" s="4"/>
      <c r="FFW144" s="4"/>
      <c r="FFX144" s="4"/>
      <c r="FFY144" s="4"/>
      <c r="FFZ144" s="4"/>
      <c r="FGA144" s="4"/>
      <c r="FGB144" s="4"/>
      <c r="FGC144" s="4"/>
      <c r="FGD144" s="4"/>
      <c r="FGE144" s="4"/>
      <c r="FGF144" s="4"/>
      <c r="FGG144" s="4"/>
      <c r="FGH144" s="4"/>
      <c r="FGI144" s="4"/>
      <c r="FGJ144" s="4"/>
      <c r="FGK144" s="4"/>
      <c r="FGL144" s="4"/>
      <c r="FGM144" s="4"/>
      <c r="FGN144" s="4"/>
      <c r="FGO144" s="4"/>
      <c r="FGP144" s="4"/>
      <c r="FGQ144" s="4"/>
      <c r="FGR144" s="4"/>
      <c r="FGS144" s="4"/>
      <c r="FGT144" s="4"/>
      <c r="FGU144" s="4"/>
      <c r="FGV144" s="4"/>
      <c r="FGW144" s="4"/>
      <c r="FGX144" s="4"/>
      <c r="FGY144" s="4"/>
      <c r="FGZ144" s="4"/>
      <c r="FHA144" s="4"/>
      <c r="FHB144" s="4"/>
      <c r="FHC144" s="4"/>
      <c r="FHD144" s="4"/>
      <c r="FHE144" s="4"/>
      <c r="FHF144" s="4"/>
      <c r="FHG144" s="4"/>
      <c r="FHH144" s="4"/>
      <c r="FHI144" s="4"/>
      <c r="FHJ144" s="4"/>
      <c r="FHK144" s="4"/>
      <c r="FHL144" s="4"/>
      <c r="FHM144" s="4"/>
      <c r="FHN144" s="4"/>
      <c r="FHO144" s="4"/>
      <c r="FHP144" s="4"/>
      <c r="FHQ144" s="4"/>
      <c r="FHR144" s="4"/>
      <c r="FHS144" s="4"/>
      <c r="FHT144" s="4"/>
      <c r="FHU144" s="4"/>
      <c r="FHV144" s="4"/>
      <c r="FHW144" s="4"/>
      <c r="FHX144" s="4"/>
      <c r="FHY144" s="4"/>
      <c r="FHZ144" s="4"/>
      <c r="FIA144" s="4"/>
      <c r="FIB144" s="4"/>
      <c r="FIC144" s="4"/>
      <c r="FID144" s="4"/>
      <c r="FIE144" s="4"/>
      <c r="FIF144" s="4"/>
      <c r="FIG144" s="4"/>
      <c r="FIH144" s="4"/>
      <c r="FII144" s="4"/>
      <c r="FIJ144" s="4"/>
      <c r="FIK144" s="4"/>
      <c r="FIL144" s="4"/>
      <c r="FIM144" s="4"/>
      <c r="FIN144" s="4"/>
      <c r="FIO144" s="4"/>
      <c r="FIP144" s="4"/>
      <c r="FIQ144" s="78"/>
      <c r="FIR144" s="78"/>
      <c r="FIS144" s="78"/>
      <c r="FIT144" s="78"/>
      <c r="FIU144" s="78"/>
      <c r="FIV144" s="78"/>
      <c r="FIW144" s="4"/>
      <c r="FIX144" s="4"/>
      <c r="FIY144" s="4"/>
      <c r="FIZ144" s="4"/>
      <c r="FJA144" s="4"/>
      <c r="FJB144" s="4"/>
      <c r="FJC144" s="4"/>
      <c r="FJD144" s="4"/>
      <c r="FJE144" s="4"/>
      <c r="FJF144" s="4"/>
      <c r="FJG144" s="4"/>
      <c r="FJH144" s="4"/>
      <c r="FJI144" s="4"/>
      <c r="FJJ144" s="4"/>
      <c r="FJK144" s="4"/>
      <c r="FJL144" s="4"/>
      <c r="FJM144" s="4"/>
      <c r="FJN144" s="4"/>
      <c r="FJO144" s="4"/>
      <c r="FJP144" s="4"/>
      <c r="FJQ144" s="4"/>
      <c r="FJR144" s="4"/>
      <c r="FJS144" s="4"/>
      <c r="FJT144" s="4"/>
      <c r="FJU144" s="4"/>
      <c r="FJV144" s="4"/>
      <c r="FJW144" s="4"/>
      <c r="FJX144" s="4"/>
      <c r="FJY144" s="4"/>
      <c r="FJZ144" s="4"/>
      <c r="FKA144" s="4"/>
      <c r="FKB144" s="4"/>
      <c r="FKC144" s="4"/>
      <c r="FKD144" s="4"/>
      <c r="FKE144" s="4"/>
      <c r="FKF144" s="4"/>
      <c r="FKG144" s="4"/>
      <c r="FKH144" s="4"/>
      <c r="FKI144" s="4"/>
      <c r="FKJ144" s="4"/>
      <c r="FKK144" s="4"/>
      <c r="FKL144" s="4"/>
      <c r="FKM144" s="4"/>
      <c r="FKN144" s="4"/>
      <c r="FKO144" s="4"/>
      <c r="FKP144" s="4"/>
      <c r="FKQ144" s="4"/>
      <c r="FKR144" s="4"/>
      <c r="FKS144" s="4"/>
      <c r="FKT144" s="4"/>
      <c r="FKU144" s="4"/>
      <c r="FKV144" s="4"/>
      <c r="FKW144" s="4"/>
      <c r="FKX144" s="4"/>
      <c r="FKY144" s="4"/>
      <c r="FKZ144" s="4"/>
      <c r="FLA144" s="4"/>
      <c r="FLB144" s="4"/>
      <c r="FLC144" s="4"/>
      <c r="FLD144" s="4"/>
      <c r="FLE144" s="4"/>
      <c r="FLF144" s="4"/>
      <c r="FLG144" s="4"/>
      <c r="FLH144" s="4"/>
      <c r="FLI144" s="4"/>
      <c r="FLJ144" s="4"/>
      <c r="FLK144" s="4"/>
      <c r="FLL144" s="4"/>
      <c r="FLM144" s="4"/>
      <c r="FLN144" s="4"/>
      <c r="FLO144" s="4"/>
      <c r="FLP144" s="4"/>
      <c r="FLQ144" s="4"/>
      <c r="FLR144" s="4"/>
      <c r="FLS144" s="4"/>
      <c r="FLT144" s="4"/>
      <c r="FLU144" s="4"/>
      <c r="FLV144" s="4"/>
      <c r="FLW144" s="4"/>
      <c r="FLX144" s="4"/>
      <c r="FLY144" s="4"/>
      <c r="FLZ144" s="4"/>
      <c r="FMA144" s="4"/>
      <c r="FMB144" s="4"/>
      <c r="FMC144" s="4"/>
      <c r="FMD144" s="4"/>
      <c r="FME144" s="4"/>
      <c r="FMF144" s="4"/>
      <c r="FMG144" s="4"/>
      <c r="FMH144" s="4"/>
      <c r="FMI144" s="4"/>
      <c r="FMJ144" s="4"/>
      <c r="FMK144" s="4"/>
      <c r="FML144" s="4"/>
      <c r="FMM144" s="4"/>
      <c r="FMN144" s="4"/>
      <c r="FMO144" s="4"/>
      <c r="FMP144" s="4"/>
      <c r="FMQ144" s="4"/>
      <c r="FMR144" s="4"/>
      <c r="FMS144" s="4"/>
      <c r="FMT144" s="4"/>
      <c r="FMU144" s="4"/>
      <c r="FMV144" s="4"/>
      <c r="FMW144" s="4"/>
      <c r="FMX144" s="4"/>
      <c r="FMY144" s="4"/>
      <c r="FMZ144" s="4"/>
      <c r="FNA144" s="4"/>
      <c r="FNB144" s="4"/>
      <c r="FNC144" s="4"/>
      <c r="FND144" s="4"/>
      <c r="FNE144" s="4"/>
      <c r="FNF144" s="4"/>
      <c r="FNG144" s="4"/>
      <c r="FNH144" s="4"/>
      <c r="FNI144" s="4"/>
      <c r="FNJ144" s="4"/>
      <c r="FNK144" s="4"/>
      <c r="FNL144" s="4"/>
      <c r="FNM144" s="4"/>
      <c r="FNN144" s="4"/>
      <c r="FNO144" s="4"/>
      <c r="FNP144" s="4"/>
      <c r="FNQ144" s="4"/>
      <c r="FNR144" s="4"/>
      <c r="FNS144" s="4"/>
      <c r="FNT144" s="4"/>
      <c r="FNU144" s="4"/>
      <c r="FNV144" s="4"/>
      <c r="FNW144" s="4"/>
      <c r="FNX144" s="4"/>
      <c r="FNY144" s="4"/>
      <c r="FNZ144" s="4"/>
      <c r="FOA144" s="4"/>
      <c r="FOB144" s="4"/>
      <c r="FOC144" s="4"/>
      <c r="FOD144" s="4"/>
      <c r="FOE144" s="4"/>
      <c r="FOF144" s="4"/>
      <c r="FOG144" s="4"/>
      <c r="FOH144" s="4"/>
      <c r="FOI144" s="4"/>
      <c r="FOJ144" s="4"/>
      <c r="FOK144" s="4"/>
      <c r="FOL144" s="4"/>
      <c r="FOM144" s="4"/>
      <c r="FON144" s="4"/>
      <c r="FOO144" s="4"/>
      <c r="FOP144" s="4"/>
      <c r="FOQ144" s="4"/>
      <c r="FOR144" s="4"/>
      <c r="FOS144" s="4"/>
      <c r="FOT144" s="4"/>
      <c r="FOU144" s="4"/>
      <c r="FOV144" s="4"/>
      <c r="FOW144" s="4"/>
      <c r="FOX144" s="4"/>
      <c r="FOY144" s="4"/>
      <c r="FOZ144" s="4"/>
      <c r="FPA144" s="4"/>
      <c r="FPB144" s="4"/>
      <c r="FPC144" s="4"/>
      <c r="FPD144" s="4"/>
      <c r="FPE144" s="4"/>
      <c r="FPF144" s="4"/>
      <c r="FPG144" s="4"/>
      <c r="FPH144" s="4"/>
      <c r="FPI144" s="4"/>
      <c r="FPJ144" s="4"/>
      <c r="FPK144" s="4"/>
      <c r="FPL144" s="4"/>
      <c r="FPM144" s="4"/>
      <c r="FPN144" s="4"/>
      <c r="FPO144" s="4"/>
      <c r="FPP144" s="4"/>
      <c r="FPQ144" s="4"/>
      <c r="FPR144" s="4"/>
      <c r="FPS144" s="4"/>
      <c r="FPT144" s="4"/>
      <c r="FPU144" s="4"/>
      <c r="FPV144" s="4"/>
      <c r="FPW144" s="4"/>
      <c r="FPX144" s="4"/>
      <c r="FPY144" s="4"/>
      <c r="FPZ144" s="4"/>
      <c r="FQA144" s="4"/>
      <c r="FQB144" s="4"/>
      <c r="FQC144" s="4"/>
      <c r="FQD144" s="4"/>
      <c r="FQE144" s="4"/>
      <c r="FQF144" s="4"/>
      <c r="FQG144" s="4"/>
      <c r="FQH144" s="4"/>
      <c r="FQI144" s="4"/>
      <c r="FQJ144" s="4"/>
      <c r="FQK144" s="4"/>
      <c r="FQL144" s="4"/>
      <c r="FQM144" s="4"/>
      <c r="FQN144" s="4"/>
      <c r="FQO144" s="4"/>
      <c r="FQP144" s="4"/>
      <c r="FQQ144" s="4"/>
      <c r="FQR144" s="4"/>
      <c r="FQS144" s="4"/>
      <c r="FQT144" s="4"/>
      <c r="FQU144" s="4"/>
      <c r="FQV144" s="4"/>
      <c r="FQW144" s="4"/>
      <c r="FQX144" s="4"/>
      <c r="FQY144" s="4"/>
      <c r="FQZ144" s="4"/>
      <c r="FRA144" s="4"/>
      <c r="FRB144" s="4"/>
      <c r="FRC144" s="4"/>
      <c r="FRD144" s="4"/>
      <c r="FRE144" s="4"/>
      <c r="FRF144" s="4"/>
      <c r="FRG144" s="4"/>
      <c r="FRH144" s="4"/>
      <c r="FRI144" s="4"/>
      <c r="FRJ144" s="4"/>
      <c r="FRK144" s="4"/>
      <c r="FRL144" s="4"/>
      <c r="FRM144" s="4"/>
      <c r="FRN144" s="4"/>
      <c r="FRO144" s="4"/>
      <c r="FRP144" s="4"/>
      <c r="FRQ144" s="4"/>
      <c r="FRR144" s="4"/>
      <c r="FRS144" s="4"/>
      <c r="FRT144" s="4"/>
      <c r="FRU144" s="4"/>
      <c r="FRV144" s="4"/>
      <c r="FRW144" s="4"/>
      <c r="FRX144" s="4"/>
      <c r="FRY144" s="4"/>
      <c r="FRZ144" s="4"/>
      <c r="FSA144" s="4"/>
      <c r="FSB144" s="4"/>
      <c r="FSC144" s="4"/>
      <c r="FSD144" s="4"/>
      <c r="FSE144" s="4"/>
      <c r="FSF144" s="4"/>
      <c r="FSG144" s="4"/>
      <c r="FSH144" s="4"/>
      <c r="FSI144" s="4"/>
      <c r="FSJ144" s="4"/>
      <c r="FSK144" s="4"/>
      <c r="FSL144" s="4"/>
      <c r="FSM144" s="78"/>
      <c r="FSN144" s="78"/>
      <c r="FSO144" s="78"/>
      <c r="FSP144" s="78"/>
      <c r="FSQ144" s="78"/>
      <c r="FSR144" s="78"/>
      <c r="FSS144" s="4"/>
      <c r="FST144" s="4"/>
      <c r="FSU144" s="4"/>
      <c r="FSV144" s="4"/>
      <c r="FSW144" s="4"/>
      <c r="FSX144" s="4"/>
      <c r="FSY144" s="4"/>
      <c r="FSZ144" s="4"/>
      <c r="FTA144" s="4"/>
      <c r="FTB144" s="4"/>
      <c r="FTC144" s="4"/>
      <c r="FTD144" s="4"/>
      <c r="FTE144" s="4"/>
      <c r="FTF144" s="4"/>
      <c r="FTG144" s="4"/>
      <c r="FTH144" s="4"/>
      <c r="FTI144" s="4"/>
      <c r="FTJ144" s="4"/>
      <c r="FTK144" s="4"/>
      <c r="FTL144" s="4"/>
      <c r="FTM144" s="4"/>
      <c r="FTN144" s="4"/>
      <c r="FTO144" s="4"/>
      <c r="FTP144" s="4"/>
      <c r="FTQ144" s="4"/>
      <c r="FTR144" s="4"/>
      <c r="FTS144" s="4"/>
      <c r="FTT144" s="4"/>
      <c r="FTU144" s="4"/>
      <c r="FTV144" s="4"/>
      <c r="FTW144" s="4"/>
      <c r="FTX144" s="4"/>
      <c r="FTY144" s="4"/>
      <c r="FTZ144" s="4"/>
      <c r="FUA144" s="4"/>
      <c r="FUB144" s="4"/>
      <c r="FUC144" s="4"/>
      <c r="FUD144" s="4"/>
      <c r="FUE144" s="4"/>
      <c r="FUF144" s="4"/>
      <c r="FUG144" s="4"/>
      <c r="FUH144" s="4"/>
      <c r="FUI144" s="4"/>
      <c r="FUJ144" s="4"/>
      <c r="FUK144" s="4"/>
      <c r="FUL144" s="4"/>
      <c r="FUM144" s="4"/>
      <c r="FUN144" s="4"/>
      <c r="FUO144" s="4"/>
      <c r="FUP144" s="4"/>
      <c r="FUQ144" s="4"/>
      <c r="FUR144" s="4"/>
      <c r="FUS144" s="4"/>
      <c r="FUT144" s="4"/>
      <c r="FUU144" s="4"/>
      <c r="FUV144" s="4"/>
      <c r="FUW144" s="4"/>
      <c r="FUX144" s="4"/>
      <c r="FUY144" s="4"/>
      <c r="FUZ144" s="4"/>
      <c r="FVA144" s="4"/>
      <c r="FVB144" s="4"/>
      <c r="FVC144" s="4"/>
      <c r="FVD144" s="4"/>
      <c r="FVE144" s="4"/>
      <c r="FVF144" s="4"/>
      <c r="FVG144" s="4"/>
      <c r="FVH144" s="4"/>
      <c r="FVI144" s="4"/>
      <c r="FVJ144" s="4"/>
      <c r="FVK144" s="4"/>
      <c r="FVL144" s="4"/>
      <c r="FVM144" s="4"/>
      <c r="FVN144" s="4"/>
      <c r="FVO144" s="4"/>
      <c r="FVP144" s="4"/>
      <c r="FVQ144" s="4"/>
      <c r="FVR144" s="4"/>
      <c r="FVS144" s="4"/>
      <c r="FVT144" s="4"/>
      <c r="FVU144" s="4"/>
      <c r="FVV144" s="4"/>
      <c r="FVW144" s="4"/>
      <c r="FVX144" s="4"/>
      <c r="FVY144" s="4"/>
      <c r="FVZ144" s="4"/>
      <c r="FWA144" s="4"/>
      <c r="FWB144" s="4"/>
      <c r="FWC144" s="4"/>
      <c r="FWD144" s="4"/>
      <c r="FWE144" s="4"/>
      <c r="FWF144" s="4"/>
      <c r="FWG144" s="4"/>
      <c r="FWH144" s="4"/>
      <c r="FWI144" s="4"/>
      <c r="FWJ144" s="4"/>
      <c r="FWK144" s="4"/>
      <c r="FWL144" s="4"/>
      <c r="FWM144" s="4"/>
      <c r="FWN144" s="4"/>
      <c r="FWO144" s="4"/>
      <c r="FWP144" s="4"/>
      <c r="FWQ144" s="4"/>
      <c r="FWR144" s="4"/>
      <c r="FWS144" s="4"/>
      <c r="FWT144" s="4"/>
      <c r="FWU144" s="4"/>
      <c r="FWV144" s="4"/>
      <c r="FWW144" s="4"/>
      <c r="FWX144" s="4"/>
      <c r="FWY144" s="4"/>
      <c r="FWZ144" s="4"/>
      <c r="FXA144" s="4"/>
      <c r="FXB144" s="4"/>
      <c r="FXC144" s="4"/>
      <c r="FXD144" s="4"/>
      <c r="FXE144" s="4"/>
      <c r="FXF144" s="4"/>
      <c r="FXG144" s="4"/>
      <c r="FXH144" s="4"/>
      <c r="FXI144" s="4"/>
      <c r="FXJ144" s="4"/>
      <c r="FXK144" s="4"/>
      <c r="FXL144" s="4"/>
      <c r="FXM144" s="4"/>
      <c r="FXN144" s="4"/>
      <c r="FXO144" s="4"/>
      <c r="FXP144" s="4"/>
      <c r="FXQ144" s="4"/>
      <c r="FXR144" s="4"/>
      <c r="FXS144" s="4"/>
      <c r="FXT144" s="4"/>
      <c r="FXU144" s="4"/>
      <c r="FXV144" s="4"/>
      <c r="FXW144" s="4"/>
      <c r="FXX144" s="4"/>
      <c r="FXY144" s="4"/>
      <c r="FXZ144" s="4"/>
      <c r="FYA144" s="4"/>
      <c r="FYB144" s="4"/>
      <c r="FYC144" s="4"/>
      <c r="FYD144" s="4"/>
      <c r="FYE144" s="4"/>
      <c r="FYF144" s="4"/>
      <c r="FYG144" s="4"/>
      <c r="FYH144" s="4"/>
      <c r="FYI144" s="4"/>
      <c r="FYJ144" s="4"/>
      <c r="FYK144" s="4"/>
      <c r="FYL144" s="4"/>
      <c r="FYM144" s="4"/>
      <c r="FYN144" s="4"/>
      <c r="FYO144" s="4"/>
      <c r="FYP144" s="4"/>
      <c r="FYQ144" s="4"/>
      <c r="FYR144" s="4"/>
      <c r="FYS144" s="4"/>
      <c r="FYT144" s="4"/>
      <c r="FYU144" s="4"/>
      <c r="FYV144" s="4"/>
      <c r="FYW144" s="4"/>
      <c r="FYX144" s="4"/>
      <c r="FYY144" s="4"/>
      <c r="FYZ144" s="4"/>
      <c r="FZA144" s="4"/>
      <c r="FZB144" s="4"/>
      <c r="FZC144" s="4"/>
      <c r="FZD144" s="4"/>
      <c r="FZE144" s="4"/>
      <c r="FZF144" s="4"/>
      <c r="FZG144" s="4"/>
      <c r="FZH144" s="4"/>
      <c r="FZI144" s="4"/>
      <c r="FZJ144" s="4"/>
      <c r="FZK144" s="4"/>
      <c r="FZL144" s="4"/>
      <c r="FZM144" s="4"/>
      <c r="FZN144" s="4"/>
      <c r="FZO144" s="4"/>
      <c r="FZP144" s="4"/>
      <c r="FZQ144" s="4"/>
      <c r="FZR144" s="4"/>
      <c r="FZS144" s="4"/>
      <c r="FZT144" s="4"/>
      <c r="FZU144" s="4"/>
      <c r="FZV144" s="4"/>
      <c r="FZW144" s="4"/>
      <c r="FZX144" s="4"/>
      <c r="FZY144" s="4"/>
      <c r="FZZ144" s="4"/>
      <c r="GAA144" s="4"/>
      <c r="GAB144" s="4"/>
      <c r="GAC144" s="4"/>
      <c r="GAD144" s="4"/>
      <c r="GAE144" s="4"/>
      <c r="GAF144" s="4"/>
      <c r="GAG144" s="4"/>
      <c r="GAH144" s="4"/>
      <c r="GAI144" s="4"/>
      <c r="GAJ144" s="4"/>
      <c r="GAK144" s="4"/>
      <c r="GAL144" s="4"/>
      <c r="GAM144" s="4"/>
      <c r="GAN144" s="4"/>
      <c r="GAO144" s="4"/>
      <c r="GAP144" s="4"/>
      <c r="GAQ144" s="4"/>
      <c r="GAR144" s="4"/>
      <c r="GAS144" s="4"/>
      <c r="GAT144" s="4"/>
      <c r="GAU144" s="4"/>
      <c r="GAV144" s="4"/>
      <c r="GAW144" s="4"/>
      <c r="GAX144" s="4"/>
      <c r="GAY144" s="4"/>
      <c r="GAZ144" s="4"/>
      <c r="GBA144" s="4"/>
      <c r="GBB144" s="4"/>
      <c r="GBC144" s="4"/>
      <c r="GBD144" s="4"/>
      <c r="GBE144" s="4"/>
      <c r="GBF144" s="4"/>
      <c r="GBG144" s="4"/>
      <c r="GBH144" s="4"/>
      <c r="GBI144" s="4"/>
      <c r="GBJ144" s="4"/>
      <c r="GBK144" s="4"/>
      <c r="GBL144" s="4"/>
      <c r="GBM144" s="4"/>
      <c r="GBN144" s="4"/>
      <c r="GBO144" s="4"/>
      <c r="GBP144" s="4"/>
      <c r="GBQ144" s="4"/>
      <c r="GBR144" s="4"/>
      <c r="GBS144" s="4"/>
      <c r="GBT144" s="4"/>
      <c r="GBU144" s="4"/>
      <c r="GBV144" s="4"/>
      <c r="GBW144" s="4"/>
      <c r="GBX144" s="4"/>
      <c r="GBY144" s="4"/>
      <c r="GBZ144" s="4"/>
      <c r="GCA144" s="4"/>
      <c r="GCB144" s="4"/>
      <c r="GCC144" s="4"/>
      <c r="GCD144" s="4"/>
      <c r="GCE144" s="4"/>
      <c r="GCF144" s="4"/>
      <c r="GCG144" s="4"/>
      <c r="GCH144" s="4"/>
      <c r="GCI144" s="78"/>
      <c r="GCJ144" s="78"/>
      <c r="GCK144" s="78"/>
      <c r="GCL144" s="78"/>
      <c r="GCM144" s="78"/>
      <c r="GCN144" s="78"/>
      <c r="GCO144" s="4"/>
      <c r="GCP144" s="4"/>
      <c r="GCQ144" s="4"/>
      <c r="GCR144" s="4"/>
      <c r="GCS144" s="4"/>
      <c r="GCT144" s="4"/>
      <c r="GCU144" s="4"/>
      <c r="GCV144" s="4"/>
      <c r="GCW144" s="4"/>
      <c r="GCX144" s="4"/>
      <c r="GCY144" s="4"/>
      <c r="GCZ144" s="4"/>
      <c r="GDA144" s="4"/>
      <c r="GDB144" s="4"/>
      <c r="GDC144" s="4"/>
      <c r="GDD144" s="4"/>
      <c r="GDE144" s="4"/>
      <c r="GDF144" s="4"/>
      <c r="GDG144" s="4"/>
      <c r="GDH144" s="4"/>
      <c r="GDI144" s="4"/>
      <c r="GDJ144" s="4"/>
      <c r="GDK144" s="4"/>
      <c r="GDL144" s="4"/>
      <c r="GDM144" s="4"/>
      <c r="GDN144" s="4"/>
      <c r="GDO144" s="4"/>
      <c r="GDP144" s="4"/>
      <c r="GDQ144" s="4"/>
      <c r="GDR144" s="4"/>
      <c r="GDS144" s="4"/>
      <c r="GDT144" s="4"/>
      <c r="GDU144" s="4"/>
      <c r="GDV144" s="4"/>
      <c r="GDW144" s="4"/>
      <c r="GDX144" s="4"/>
      <c r="GDY144" s="4"/>
      <c r="GDZ144" s="4"/>
      <c r="GEA144" s="4"/>
      <c r="GEB144" s="4"/>
      <c r="GEC144" s="4"/>
      <c r="GED144" s="4"/>
      <c r="GEE144" s="4"/>
      <c r="GEF144" s="4"/>
      <c r="GEG144" s="4"/>
      <c r="GEH144" s="4"/>
      <c r="GEI144" s="4"/>
      <c r="GEJ144" s="4"/>
      <c r="GEK144" s="4"/>
      <c r="GEL144" s="4"/>
      <c r="GEM144" s="4"/>
      <c r="GEN144" s="4"/>
      <c r="GEO144" s="4"/>
      <c r="GEP144" s="4"/>
      <c r="GEQ144" s="4"/>
      <c r="GER144" s="4"/>
      <c r="GES144" s="4"/>
      <c r="GET144" s="4"/>
      <c r="GEU144" s="4"/>
      <c r="GEV144" s="4"/>
      <c r="GEW144" s="4"/>
      <c r="GEX144" s="4"/>
      <c r="GEY144" s="4"/>
      <c r="GEZ144" s="4"/>
      <c r="GFA144" s="4"/>
      <c r="GFB144" s="4"/>
      <c r="GFC144" s="4"/>
      <c r="GFD144" s="4"/>
      <c r="GFE144" s="4"/>
      <c r="GFF144" s="4"/>
      <c r="GFG144" s="4"/>
      <c r="GFH144" s="4"/>
      <c r="GFI144" s="4"/>
      <c r="GFJ144" s="4"/>
      <c r="GFK144" s="4"/>
      <c r="GFL144" s="4"/>
      <c r="GFM144" s="4"/>
      <c r="GFN144" s="4"/>
      <c r="GFO144" s="4"/>
      <c r="GFP144" s="4"/>
      <c r="GFQ144" s="4"/>
      <c r="GFR144" s="4"/>
      <c r="GFS144" s="4"/>
      <c r="GFT144" s="4"/>
      <c r="GFU144" s="4"/>
      <c r="GFV144" s="4"/>
      <c r="GFW144" s="4"/>
      <c r="GFX144" s="4"/>
      <c r="GFY144" s="4"/>
      <c r="GFZ144" s="4"/>
      <c r="GGA144" s="4"/>
      <c r="GGB144" s="4"/>
      <c r="GGC144" s="4"/>
      <c r="GGD144" s="4"/>
      <c r="GGE144" s="4"/>
      <c r="GGF144" s="4"/>
      <c r="GGG144" s="4"/>
      <c r="GGH144" s="4"/>
      <c r="GGI144" s="4"/>
      <c r="GGJ144" s="4"/>
      <c r="GGK144" s="4"/>
      <c r="GGL144" s="4"/>
      <c r="GGM144" s="4"/>
      <c r="GGN144" s="4"/>
      <c r="GGO144" s="4"/>
      <c r="GGP144" s="4"/>
      <c r="GGQ144" s="4"/>
      <c r="GGR144" s="4"/>
      <c r="GGS144" s="4"/>
      <c r="GGT144" s="4"/>
      <c r="GGU144" s="4"/>
      <c r="GGV144" s="4"/>
      <c r="GGW144" s="4"/>
      <c r="GGX144" s="4"/>
      <c r="GGY144" s="4"/>
      <c r="GGZ144" s="4"/>
      <c r="GHA144" s="4"/>
      <c r="GHB144" s="4"/>
      <c r="GHC144" s="4"/>
      <c r="GHD144" s="4"/>
      <c r="GHE144" s="4"/>
      <c r="GHF144" s="4"/>
      <c r="GHG144" s="4"/>
      <c r="GHH144" s="4"/>
      <c r="GHI144" s="4"/>
      <c r="GHJ144" s="4"/>
      <c r="GHK144" s="4"/>
      <c r="GHL144" s="4"/>
      <c r="GHM144" s="4"/>
      <c r="GHN144" s="4"/>
      <c r="GHO144" s="4"/>
      <c r="GHP144" s="4"/>
      <c r="GHQ144" s="4"/>
      <c r="GHR144" s="4"/>
      <c r="GHS144" s="4"/>
      <c r="GHT144" s="4"/>
      <c r="GHU144" s="4"/>
      <c r="GHV144" s="4"/>
      <c r="GHW144" s="4"/>
      <c r="GHX144" s="4"/>
      <c r="GHY144" s="4"/>
      <c r="GHZ144" s="4"/>
      <c r="GIA144" s="4"/>
      <c r="GIB144" s="4"/>
      <c r="GIC144" s="4"/>
      <c r="GID144" s="4"/>
      <c r="GIE144" s="4"/>
      <c r="GIF144" s="4"/>
      <c r="GIG144" s="4"/>
      <c r="GIH144" s="4"/>
      <c r="GII144" s="4"/>
      <c r="GIJ144" s="4"/>
      <c r="GIK144" s="4"/>
      <c r="GIL144" s="4"/>
      <c r="GIM144" s="4"/>
      <c r="GIN144" s="4"/>
      <c r="GIO144" s="4"/>
      <c r="GIP144" s="4"/>
      <c r="GIQ144" s="4"/>
      <c r="GIR144" s="4"/>
      <c r="GIS144" s="4"/>
      <c r="GIT144" s="4"/>
      <c r="GIU144" s="4"/>
      <c r="GIV144" s="4"/>
      <c r="GIW144" s="4"/>
      <c r="GIX144" s="4"/>
      <c r="GIY144" s="4"/>
      <c r="GIZ144" s="4"/>
      <c r="GJA144" s="4"/>
      <c r="GJB144" s="4"/>
      <c r="GJC144" s="4"/>
      <c r="GJD144" s="4"/>
      <c r="GJE144" s="4"/>
      <c r="GJF144" s="4"/>
      <c r="GJG144" s="4"/>
      <c r="GJH144" s="4"/>
      <c r="GJI144" s="4"/>
      <c r="GJJ144" s="4"/>
      <c r="GJK144" s="4"/>
      <c r="GJL144" s="4"/>
      <c r="GJM144" s="4"/>
      <c r="GJN144" s="4"/>
      <c r="GJO144" s="4"/>
      <c r="GJP144" s="4"/>
      <c r="GJQ144" s="4"/>
      <c r="GJR144" s="4"/>
      <c r="GJS144" s="4"/>
      <c r="GJT144" s="4"/>
      <c r="GJU144" s="4"/>
      <c r="GJV144" s="4"/>
      <c r="GJW144" s="4"/>
      <c r="GJX144" s="4"/>
      <c r="GJY144" s="4"/>
      <c r="GJZ144" s="4"/>
      <c r="GKA144" s="4"/>
      <c r="GKB144" s="4"/>
      <c r="GKC144" s="4"/>
      <c r="GKD144" s="4"/>
      <c r="GKE144" s="4"/>
      <c r="GKF144" s="4"/>
      <c r="GKG144" s="4"/>
      <c r="GKH144" s="4"/>
      <c r="GKI144" s="4"/>
      <c r="GKJ144" s="4"/>
      <c r="GKK144" s="4"/>
      <c r="GKL144" s="4"/>
      <c r="GKM144" s="4"/>
      <c r="GKN144" s="4"/>
      <c r="GKO144" s="4"/>
      <c r="GKP144" s="4"/>
      <c r="GKQ144" s="4"/>
      <c r="GKR144" s="4"/>
      <c r="GKS144" s="4"/>
      <c r="GKT144" s="4"/>
      <c r="GKU144" s="4"/>
      <c r="GKV144" s="4"/>
      <c r="GKW144" s="4"/>
      <c r="GKX144" s="4"/>
      <c r="GKY144" s="4"/>
      <c r="GKZ144" s="4"/>
      <c r="GLA144" s="4"/>
      <c r="GLB144" s="4"/>
      <c r="GLC144" s="4"/>
      <c r="GLD144" s="4"/>
      <c r="GLE144" s="4"/>
      <c r="GLF144" s="4"/>
      <c r="GLG144" s="4"/>
      <c r="GLH144" s="4"/>
      <c r="GLI144" s="4"/>
      <c r="GLJ144" s="4"/>
      <c r="GLK144" s="4"/>
      <c r="GLL144" s="4"/>
      <c r="GLM144" s="4"/>
      <c r="GLN144" s="4"/>
      <c r="GLO144" s="4"/>
      <c r="GLP144" s="4"/>
      <c r="GLQ144" s="4"/>
      <c r="GLR144" s="4"/>
      <c r="GLS144" s="4"/>
      <c r="GLT144" s="4"/>
      <c r="GLU144" s="4"/>
      <c r="GLV144" s="4"/>
      <c r="GLW144" s="4"/>
      <c r="GLX144" s="4"/>
      <c r="GLY144" s="4"/>
      <c r="GLZ144" s="4"/>
      <c r="GMA144" s="4"/>
      <c r="GMB144" s="4"/>
      <c r="GMC144" s="4"/>
      <c r="GMD144" s="4"/>
      <c r="GME144" s="78"/>
      <c r="GMF144" s="78"/>
      <c r="GMG144" s="78"/>
      <c r="GMH144" s="78"/>
      <c r="GMI144" s="78"/>
      <c r="GMJ144" s="78"/>
      <c r="GMK144" s="4"/>
      <c r="GML144" s="4"/>
      <c r="GMM144" s="4"/>
      <c r="GMN144" s="4"/>
      <c r="GMO144" s="4"/>
      <c r="GMP144" s="4"/>
      <c r="GMQ144" s="4"/>
      <c r="GMR144" s="4"/>
      <c r="GMS144" s="4"/>
      <c r="GMT144" s="4"/>
      <c r="GMU144" s="4"/>
      <c r="GMV144" s="4"/>
      <c r="GMW144" s="4"/>
      <c r="GMX144" s="4"/>
      <c r="GMY144" s="4"/>
      <c r="GMZ144" s="4"/>
      <c r="GNA144" s="4"/>
      <c r="GNB144" s="4"/>
      <c r="GNC144" s="4"/>
      <c r="GND144" s="4"/>
      <c r="GNE144" s="4"/>
      <c r="GNF144" s="4"/>
      <c r="GNG144" s="4"/>
      <c r="GNH144" s="4"/>
      <c r="GNI144" s="4"/>
      <c r="GNJ144" s="4"/>
      <c r="GNK144" s="4"/>
      <c r="GNL144" s="4"/>
      <c r="GNM144" s="4"/>
      <c r="GNN144" s="4"/>
      <c r="GNO144" s="4"/>
      <c r="GNP144" s="4"/>
      <c r="GNQ144" s="4"/>
      <c r="GNR144" s="4"/>
      <c r="GNS144" s="4"/>
      <c r="GNT144" s="4"/>
      <c r="GNU144" s="4"/>
      <c r="GNV144" s="4"/>
      <c r="GNW144" s="4"/>
      <c r="GNX144" s="4"/>
      <c r="GNY144" s="4"/>
      <c r="GNZ144" s="4"/>
      <c r="GOA144" s="4"/>
      <c r="GOB144" s="4"/>
      <c r="GOC144" s="4"/>
      <c r="GOD144" s="4"/>
      <c r="GOE144" s="4"/>
      <c r="GOF144" s="4"/>
      <c r="GOG144" s="4"/>
      <c r="GOH144" s="4"/>
      <c r="GOI144" s="4"/>
      <c r="GOJ144" s="4"/>
      <c r="GOK144" s="4"/>
      <c r="GOL144" s="4"/>
      <c r="GOM144" s="4"/>
      <c r="GON144" s="4"/>
      <c r="GOO144" s="4"/>
      <c r="GOP144" s="4"/>
      <c r="GOQ144" s="4"/>
      <c r="GOR144" s="4"/>
      <c r="GOS144" s="4"/>
      <c r="GOT144" s="4"/>
      <c r="GOU144" s="4"/>
      <c r="GOV144" s="4"/>
      <c r="GOW144" s="4"/>
      <c r="GOX144" s="4"/>
      <c r="GOY144" s="4"/>
      <c r="GOZ144" s="4"/>
      <c r="GPA144" s="4"/>
      <c r="GPB144" s="4"/>
      <c r="GPC144" s="4"/>
      <c r="GPD144" s="4"/>
      <c r="GPE144" s="4"/>
      <c r="GPF144" s="4"/>
      <c r="GPG144" s="4"/>
      <c r="GPH144" s="4"/>
      <c r="GPI144" s="4"/>
      <c r="GPJ144" s="4"/>
      <c r="GPK144" s="4"/>
      <c r="GPL144" s="4"/>
      <c r="GPM144" s="4"/>
      <c r="GPN144" s="4"/>
      <c r="GPO144" s="4"/>
      <c r="GPP144" s="4"/>
      <c r="GPQ144" s="4"/>
      <c r="GPR144" s="4"/>
      <c r="GPS144" s="4"/>
      <c r="GPT144" s="4"/>
      <c r="GPU144" s="4"/>
      <c r="GPV144" s="4"/>
      <c r="GPW144" s="4"/>
      <c r="GPX144" s="4"/>
      <c r="GPY144" s="4"/>
      <c r="GPZ144" s="4"/>
      <c r="GQA144" s="4"/>
      <c r="GQB144" s="4"/>
      <c r="GQC144" s="4"/>
      <c r="GQD144" s="4"/>
      <c r="GQE144" s="4"/>
      <c r="GQF144" s="4"/>
      <c r="GQG144" s="4"/>
      <c r="GQH144" s="4"/>
      <c r="GQI144" s="4"/>
      <c r="GQJ144" s="4"/>
      <c r="GQK144" s="4"/>
      <c r="GQL144" s="4"/>
      <c r="GQM144" s="4"/>
      <c r="GQN144" s="4"/>
      <c r="GQO144" s="4"/>
      <c r="GQP144" s="4"/>
      <c r="GQQ144" s="4"/>
      <c r="GQR144" s="4"/>
      <c r="GQS144" s="4"/>
      <c r="GQT144" s="4"/>
      <c r="GQU144" s="4"/>
      <c r="GQV144" s="4"/>
      <c r="GQW144" s="4"/>
      <c r="GQX144" s="4"/>
      <c r="GQY144" s="4"/>
      <c r="GQZ144" s="4"/>
      <c r="GRA144" s="4"/>
      <c r="GRB144" s="4"/>
      <c r="GRC144" s="4"/>
      <c r="GRD144" s="4"/>
      <c r="GRE144" s="4"/>
      <c r="GRF144" s="4"/>
      <c r="GRG144" s="4"/>
      <c r="GRH144" s="4"/>
      <c r="GRI144" s="4"/>
      <c r="GRJ144" s="4"/>
      <c r="GRK144" s="4"/>
      <c r="GRL144" s="4"/>
      <c r="GRM144" s="4"/>
      <c r="GRN144" s="4"/>
      <c r="GRO144" s="4"/>
      <c r="GRP144" s="4"/>
      <c r="GRQ144" s="4"/>
      <c r="GRR144" s="4"/>
      <c r="GRS144" s="4"/>
      <c r="GRT144" s="4"/>
      <c r="GRU144" s="4"/>
      <c r="GRV144" s="4"/>
      <c r="GRW144" s="4"/>
      <c r="GRX144" s="4"/>
      <c r="GRY144" s="4"/>
      <c r="GRZ144" s="4"/>
      <c r="GSA144" s="4"/>
      <c r="GSB144" s="4"/>
      <c r="GSC144" s="4"/>
      <c r="GSD144" s="4"/>
      <c r="GSE144" s="4"/>
      <c r="GSF144" s="4"/>
      <c r="GSG144" s="4"/>
      <c r="GSH144" s="4"/>
      <c r="GSI144" s="4"/>
      <c r="GSJ144" s="4"/>
      <c r="GSK144" s="4"/>
      <c r="GSL144" s="4"/>
      <c r="GSM144" s="4"/>
      <c r="GSN144" s="4"/>
      <c r="GSO144" s="4"/>
      <c r="GSP144" s="4"/>
      <c r="GSQ144" s="4"/>
      <c r="GSR144" s="4"/>
      <c r="GSS144" s="4"/>
      <c r="GST144" s="4"/>
      <c r="GSU144" s="4"/>
      <c r="GSV144" s="4"/>
      <c r="GSW144" s="4"/>
      <c r="GSX144" s="4"/>
      <c r="GSY144" s="4"/>
      <c r="GSZ144" s="4"/>
      <c r="GTA144" s="4"/>
      <c r="GTB144" s="4"/>
      <c r="GTC144" s="4"/>
      <c r="GTD144" s="4"/>
      <c r="GTE144" s="4"/>
      <c r="GTF144" s="4"/>
      <c r="GTG144" s="4"/>
      <c r="GTH144" s="4"/>
      <c r="GTI144" s="4"/>
      <c r="GTJ144" s="4"/>
      <c r="GTK144" s="4"/>
      <c r="GTL144" s="4"/>
      <c r="GTM144" s="4"/>
      <c r="GTN144" s="4"/>
      <c r="GTO144" s="4"/>
      <c r="GTP144" s="4"/>
      <c r="GTQ144" s="4"/>
      <c r="GTR144" s="4"/>
      <c r="GTS144" s="4"/>
      <c r="GTT144" s="4"/>
      <c r="GTU144" s="4"/>
      <c r="GTV144" s="4"/>
      <c r="GTW144" s="4"/>
      <c r="GTX144" s="4"/>
      <c r="GTY144" s="4"/>
      <c r="GTZ144" s="4"/>
      <c r="GUA144" s="4"/>
      <c r="GUB144" s="4"/>
      <c r="GUC144" s="4"/>
      <c r="GUD144" s="4"/>
      <c r="GUE144" s="4"/>
      <c r="GUF144" s="4"/>
      <c r="GUG144" s="4"/>
      <c r="GUH144" s="4"/>
      <c r="GUI144" s="4"/>
      <c r="GUJ144" s="4"/>
      <c r="GUK144" s="4"/>
      <c r="GUL144" s="4"/>
      <c r="GUM144" s="4"/>
      <c r="GUN144" s="4"/>
      <c r="GUO144" s="4"/>
      <c r="GUP144" s="4"/>
      <c r="GUQ144" s="4"/>
      <c r="GUR144" s="4"/>
      <c r="GUS144" s="4"/>
      <c r="GUT144" s="4"/>
      <c r="GUU144" s="4"/>
      <c r="GUV144" s="4"/>
      <c r="GUW144" s="4"/>
      <c r="GUX144" s="4"/>
      <c r="GUY144" s="4"/>
      <c r="GUZ144" s="4"/>
      <c r="GVA144" s="4"/>
      <c r="GVB144" s="4"/>
      <c r="GVC144" s="4"/>
      <c r="GVD144" s="4"/>
      <c r="GVE144" s="4"/>
      <c r="GVF144" s="4"/>
      <c r="GVG144" s="4"/>
      <c r="GVH144" s="4"/>
      <c r="GVI144" s="4"/>
      <c r="GVJ144" s="4"/>
      <c r="GVK144" s="4"/>
      <c r="GVL144" s="4"/>
      <c r="GVM144" s="4"/>
      <c r="GVN144" s="4"/>
      <c r="GVO144" s="4"/>
      <c r="GVP144" s="4"/>
      <c r="GVQ144" s="4"/>
      <c r="GVR144" s="4"/>
      <c r="GVS144" s="4"/>
      <c r="GVT144" s="4"/>
      <c r="GVU144" s="4"/>
      <c r="GVV144" s="4"/>
      <c r="GVW144" s="4"/>
      <c r="GVX144" s="4"/>
      <c r="GVY144" s="4"/>
      <c r="GVZ144" s="4"/>
      <c r="GWA144" s="78"/>
      <c r="GWB144" s="78"/>
      <c r="GWC144" s="78"/>
      <c r="GWD144" s="78"/>
      <c r="GWE144" s="78"/>
      <c r="GWF144" s="78"/>
      <c r="GWG144" s="4"/>
      <c r="GWH144" s="4"/>
      <c r="GWI144" s="4"/>
      <c r="GWJ144" s="4"/>
      <c r="GWK144" s="4"/>
      <c r="GWL144" s="4"/>
      <c r="GWM144" s="4"/>
      <c r="GWN144" s="4"/>
      <c r="GWO144" s="4"/>
      <c r="GWP144" s="4"/>
      <c r="GWQ144" s="4"/>
      <c r="GWR144" s="4"/>
      <c r="GWS144" s="4"/>
      <c r="GWT144" s="4"/>
      <c r="GWU144" s="4"/>
      <c r="GWV144" s="4"/>
      <c r="GWW144" s="4"/>
      <c r="GWX144" s="4"/>
      <c r="GWY144" s="4"/>
      <c r="GWZ144" s="4"/>
      <c r="GXA144" s="4"/>
      <c r="GXB144" s="4"/>
      <c r="GXC144" s="4"/>
      <c r="GXD144" s="4"/>
      <c r="GXE144" s="4"/>
      <c r="GXF144" s="4"/>
      <c r="GXG144" s="4"/>
      <c r="GXH144" s="4"/>
      <c r="GXI144" s="4"/>
      <c r="GXJ144" s="4"/>
      <c r="GXK144" s="4"/>
      <c r="GXL144" s="4"/>
      <c r="GXM144" s="4"/>
      <c r="GXN144" s="4"/>
      <c r="GXO144" s="4"/>
      <c r="GXP144" s="4"/>
      <c r="GXQ144" s="4"/>
      <c r="GXR144" s="4"/>
      <c r="GXS144" s="4"/>
      <c r="GXT144" s="4"/>
      <c r="GXU144" s="4"/>
      <c r="GXV144" s="4"/>
      <c r="GXW144" s="4"/>
      <c r="GXX144" s="4"/>
      <c r="GXY144" s="4"/>
      <c r="GXZ144" s="4"/>
      <c r="GYA144" s="4"/>
      <c r="GYB144" s="4"/>
      <c r="GYC144" s="4"/>
      <c r="GYD144" s="4"/>
      <c r="GYE144" s="4"/>
      <c r="GYF144" s="4"/>
      <c r="GYG144" s="4"/>
      <c r="GYH144" s="4"/>
      <c r="GYI144" s="4"/>
      <c r="GYJ144" s="4"/>
      <c r="GYK144" s="4"/>
      <c r="GYL144" s="4"/>
      <c r="GYM144" s="4"/>
      <c r="GYN144" s="4"/>
      <c r="GYO144" s="4"/>
      <c r="GYP144" s="4"/>
      <c r="GYQ144" s="4"/>
      <c r="GYR144" s="4"/>
      <c r="GYS144" s="4"/>
      <c r="GYT144" s="4"/>
      <c r="GYU144" s="4"/>
      <c r="GYV144" s="4"/>
      <c r="GYW144" s="4"/>
      <c r="GYX144" s="4"/>
      <c r="GYY144" s="4"/>
      <c r="GYZ144" s="4"/>
      <c r="GZA144" s="4"/>
      <c r="GZB144" s="4"/>
      <c r="GZC144" s="4"/>
      <c r="GZD144" s="4"/>
      <c r="GZE144" s="4"/>
      <c r="GZF144" s="4"/>
      <c r="GZG144" s="4"/>
      <c r="GZH144" s="4"/>
      <c r="GZI144" s="4"/>
      <c r="GZJ144" s="4"/>
      <c r="GZK144" s="4"/>
      <c r="GZL144" s="4"/>
      <c r="GZM144" s="4"/>
      <c r="GZN144" s="4"/>
      <c r="GZO144" s="4"/>
      <c r="GZP144" s="4"/>
      <c r="GZQ144" s="4"/>
      <c r="GZR144" s="4"/>
      <c r="GZS144" s="4"/>
      <c r="GZT144" s="4"/>
      <c r="GZU144" s="4"/>
      <c r="GZV144" s="4"/>
      <c r="GZW144" s="4"/>
      <c r="GZX144" s="4"/>
      <c r="GZY144" s="4"/>
      <c r="GZZ144" s="4"/>
      <c r="HAA144" s="4"/>
      <c r="HAB144" s="4"/>
      <c r="HAC144" s="4"/>
      <c r="HAD144" s="4"/>
      <c r="HAE144" s="4"/>
      <c r="HAF144" s="4"/>
      <c r="HAG144" s="4"/>
      <c r="HAH144" s="4"/>
      <c r="HAI144" s="4"/>
      <c r="HAJ144" s="4"/>
      <c r="HAK144" s="4"/>
      <c r="HAL144" s="4"/>
      <c r="HAM144" s="4"/>
      <c r="HAN144" s="4"/>
      <c r="HAO144" s="4"/>
      <c r="HAP144" s="4"/>
      <c r="HAQ144" s="4"/>
      <c r="HAR144" s="4"/>
      <c r="HAS144" s="4"/>
      <c r="HAT144" s="4"/>
      <c r="HAU144" s="4"/>
      <c r="HAV144" s="4"/>
      <c r="HAW144" s="4"/>
      <c r="HAX144" s="4"/>
      <c r="HAY144" s="4"/>
      <c r="HAZ144" s="4"/>
      <c r="HBA144" s="4"/>
      <c r="HBB144" s="4"/>
      <c r="HBC144" s="4"/>
      <c r="HBD144" s="4"/>
      <c r="HBE144" s="4"/>
      <c r="HBF144" s="4"/>
      <c r="HBG144" s="4"/>
      <c r="HBH144" s="4"/>
      <c r="HBI144" s="4"/>
      <c r="HBJ144" s="4"/>
      <c r="HBK144" s="4"/>
      <c r="HBL144" s="4"/>
      <c r="HBM144" s="4"/>
      <c r="HBN144" s="4"/>
      <c r="HBO144" s="4"/>
      <c r="HBP144" s="4"/>
      <c r="HBQ144" s="4"/>
      <c r="HBR144" s="4"/>
      <c r="HBS144" s="4"/>
      <c r="HBT144" s="4"/>
      <c r="HBU144" s="4"/>
      <c r="HBV144" s="4"/>
      <c r="HBW144" s="4"/>
      <c r="HBX144" s="4"/>
      <c r="HBY144" s="4"/>
      <c r="HBZ144" s="4"/>
      <c r="HCA144" s="4"/>
      <c r="HCB144" s="4"/>
      <c r="HCC144" s="4"/>
      <c r="HCD144" s="4"/>
      <c r="HCE144" s="4"/>
      <c r="HCF144" s="4"/>
      <c r="HCG144" s="4"/>
      <c r="HCH144" s="4"/>
      <c r="HCI144" s="4"/>
      <c r="HCJ144" s="4"/>
      <c r="HCK144" s="4"/>
      <c r="HCL144" s="4"/>
      <c r="HCM144" s="4"/>
      <c r="HCN144" s="4"/>
      <c r="HCO144" s="4"/>
      <c r="HCP144" s="4"/>
      <c r="HCQ144" s="4"/>
      <c r="HCR144" s="4"/>
      <c r="HCS144" s="4"/>
      <c r="HCT144" s="4"/>
      <c r="HCU144" s="4"/>
      <c r="HCV144" s="4"/>
      <c r="HCW144" s="4"/>
      <c r="HCX144" s="4"/>
      <c r="HCY144" s="4"/>
      <c r="HCZ144" s="4"/>
      <c r="HDA144" s="4"/>
      <c r="HDB144" s="4"/>
      <c r="HDC144" s="4"/>
      <c r="HDD144" s="4"/>
      <c r="HDE144" s="4"/>
      <c r="HDF144" s="4"/>
      <c r="HDG144" s="4"/>
      <c r="HDH144" s="4"/>
      <c r="HDI144" s="4"/>
      <c r="HDJ144" s="4"/>
      <c r="HDK144" s="4"/>
      <c r="HDL144" s="4"/>
      <c r="HDM144" s="4"/>
      <c r="HDN144" s="4"/>
      <c r="HDO144" s="4"/>
      <c r="HDP144" s="4"/>
      <c r="HDQ144" s="4"/>
      <c r="HDR144" s="4"/>
      <c r="HDS144" s="4"/>
      <c r="HDT144" s="4"/>
      <c r="HDU144" s="4"/>
      <c r="HDV144" s="4"/>
      <c r="HDW144" s="4"/>
      <c r="HDX144" s="4"/>
      <c r="HDY144" s="4"/>
      <c r="HDZ144" s="4"/>
      <c r="HEA144" s="4"/>
      <c r="HEB144" s="4"/>
      <c r="HEC144" s="4"/>
      <c r="HED144" s="4"/>
      <c r="HEE144" s="4"/>
      <c r="HEF144" s="4"/>
      <c r="HEG144" s="4"/>
      <c r="HEH144" s="4"/>
      <c r="HEI144" s="4"/>
      <c r="HEJ144" s="4"/>
      <c r="HEK144" s="4"/>
      <c r="HEL144" s="4"/>
      <c r="HEM144" s="4"/>
      <c r="HEN144" s="4"/>
      <c r="HEO144" s="4"/>
      <c r="HEP144" s="4"/>
      <c r="HEQ144" s="4"/>
      <c r="HER144" s="4"/>
      <c r="HES144" s="4"/>
      <c r="HET144" s="4"/>
      <c r="HEU144" s="4"/>
      <c r="HEV144" s="4"/>
      <c r="HEW144" s="4"/>
      <c r="HEX144" s="4"/>
      <c r="HEY144" s="4"/>
      <c r="HEZ144" s="4"/>
      <c r="HFA144" s="4"/>
      <c r="HFB144" s="4"/>
      <c r="HFC144" s="4"/>
      <c r="HFD144" s="4"/>
      <c r="HFE144" s="4"/>
      <c r="HFF144" s="4"/>
      <c r="HFG144" s="4"/>
      <c r="HFH144" s="4"/>
      <c r="HFI144" s="4"/>
      <c r="HFJ144" s="4"/>
      <c r="HFK144" s="4"/>
      <c r="HFL144" s="4"/>
      <c r="HFM144" s="4"/>
      <c r="HFN144" s="4"/>
      <c r="HFO144" s="4"/>
      <c r="HFP144" s="4"/>
      <c r="HFQ144" s="4"/>
      <c r="HFR144" s="4"/>
      <c r="HFS144" s="4"/>
      <c r="HFT144" s="4"/>
      <c r="HFU144" s="4"/>
      <c r="HFV144" s="4"/>
      <c r="HFW144" s="78"/>
      <c r="HFX144" s="78"/>
      <c r="HFY144" s="78"/>
      <c r="HFZ144" s="78"/>
      <c r="HGA144" s="78"/>
      <c r="HGB144" s="78"/>
      <c r="HGC144" s="4"/>
      <c r="HGD144" s="4"/>
      <c r="HGE144" s="4"/>
      <c r="HGF144" s="4"/>
      <c r="HGG144" s="4"/>
      <c r="HGH144" s="4"/>
      <c r="HGI144" s="4"/>
      <c r="HGJ144" s="4"/>
      <c r="HGK144" s="4"/>
      <c r="HGL144" s="4"/>
      <c r="HGM144" s="4"/>
      <c r="HGN144" s="4"/>
      <c r="HGO144" s="4"/>
      <c r="HGP144" s="4"/>
      <c r="HGQ144" s="4"/>
      <c r="HGR144" s="4"/>
      <c r="HGS144" s="4"/>
      <c r="HGT144" s="4"/>
      <c r="HGU144" s="4"/>
      <c r="HGV144" s="4"/>
      <c r="HGW144" s="4"/>
      <c r="HGX144" s="4"/>
      <c r="HGY144" s="4"/>
      <c r="HGZ144" s="4"/>
      <c r="HHA144" s="4"/>
      <c r="HHB144" s="4"/>
      <c r="HHC144" s="4"/>
      <c r="HHD144" s="4"/>
      <c r="HHE144" s="4"/>
      <c r="HHF144" s="4"/>
      <c r="HHG144" s="4"/>
      <c r="HHH144" s="4"/>
      <c r="HHI144" s="4"/>
      <c r="HHJ144" s="4"/>
      <c r="HHK144" s="4"/>
      <c r="HHL144" s="4"/>
      <c r="HHM144" s="4"/>
      <c r="HHN144" s="4"/>
      <c r="HHO144" s="4"/>
      <c r="HHP144" s="4"/>
      <c r="HHQ144" s="4"/>
      <c r="HHR144" s="4"/>
      <c r="HHS144" s="4"/>
      <c r="HHT144" s="4"/>
      <c r="HHU144" s="4"/>
      <c r="HHV144" s="4"/>
      <c r="HHW144" s="4"/>
      <c r="HHX144" s="4"/>
      <c r="HHY144" s="4"/>
      <c r="HHZ144" s="4"/>
      <c r="HIA144" s="4"/>
      <c r="HIB144" s="4"/>
      <c r="HIC144" s="4"/>
      <c r="HID144" s="4"/>
      <c r="HIE144" s="4"/>
      <c r="HIF144" s="4"/>
      <c r="HIG144" s="4"/>
      <c r="HIH144" s="4"/>
      <c r="HII144" s="4"/>
      <c r="HIJ144" s="4"/>
      <c r="HIK144" s="4"/>
      <c r="HIL144" s="4"/>
      <c r="HIM144" s="4"/>
      <c r="HIN144" s="4"/>
      <c r="HIO144" s="4"/>
      <c r="HIP144" s="4"/>
      <c r="HIQ144" s="4"/>
      <c r="HIR144" s="4"/>
      <c r="HIS144" s="4"/>
      <c r="HIT144" s="4"/>
      <c r="HIU144" s="4"/>
      <c r="HIV144" s="4"/>
      <c r="HIW144" s="4"/>
      <c r="HIX144" s="4"/>
      <c r="HIY144" s="4"/>
      <c r="HIZ144" s="4"/>
      <c r="HJA144" s="4"/>
      <c r="HJB144" s="4"/>
      <c r="HJC144" s="4"/>
      <c r="HJD144" s="4"/>
      <c r="HJE144" s="4"/>
      <c r="HJF144" s="4"/>
      <c r="HJG144" s="4"/>
      <c r="HJH144" s="4"/>
      <c r="HJI144" s="4"/>
      <c r="HJJ144" s="4"/>
      <c r="HJK144" s="4"/>
      <c r="HJL144" s="4"/>
      <c r="HJM144" s="4"/>
      <c r="HJN144" s="4"/>
      <c r="HJO144" s="4"/>
      <c r="HJP144" s="4"/>
      <c r="HJQ144" s="4"/>
      <c r="HJR144" s="4"/>
      <c r="HJS144" s="4"/>
      <c r="HJT144" s="4"/>
      <c r="HJU144" s="4"/>
      <c r="HJV144" s="4"/>
      <c r="HJW144" s="4"/>
      <c r="HJX144" s="4"/>
      <c r="HJY144" s="4"/>
      <c r="HJZ144" s="4"/>
      <c r="HKA144" s="4"/>
      <c r="HKB144" s="4"/>
      <c r="HKC144" s="4"/>
      <c r="HKD144" s="4"/>
      <c r="HKE144" s="4"/>
      <c r="HKF144" s="4"/>
      <c r="HKG144" s="4"/>
      <c r="HKH144" s="4"/>
      <c r="HKI144" s="4"/>
      <c r="HKJ144" s="4"/>
      <c r="HKK144" s="4"/>
      <c r="HKL144" s="4"/>
      <c r="HKM144" s="4"/>
      <c r="HKN144" s="4"/>
      <c r="HKO144" s="4"/>
      <c r="HKP144" s="4"/>
      <c r="HKQ144" s="4"/>
      <c r="HKR144" s="4"/>
      <c r="HKS144" s="4"/>
      <c r="HKT144" s="4"/>
      <c r="HKU144" s="4"/>
      <c r="HKV144" s="4"/>
      <c r="HKW144" s="4"/>
      <c r="HKX144" s="4"/>
      <c r="HKY144" s="4"/>
      <c r="HKZ144" s="4"/>
      <c r="HLA144" s="4"/>
      <c r="HLB144" s="4"/>
      <c r="HLC144" s="4"/>
      <c r="HLD144" s="4"/>
      <c r="HLE144" s="4"/>
      <c r="HLF144" s="4"/>
      <c r="HLG144" s="4"/>
      <c r="HLH144" s="4"/>
      <c r="HLI144" s="4"/>
      <c r="HLJ144" s="4"/>
      <c r="HLK144" s="4"/>
      <c r="HLL144" s="4"/>
      <c r="HLM144" s="4"/>
      <c r="HLN144" s="4"/>
      <c r="HLO144" s="4"/>
      <c r="HLP144" s="4"/>
      <c r="HLQ144" s="4"/>
      <c r="HLR144" s="4"/>
      <c r="HLS144" s="4"/>
      <c r="HLT144" s="4"/>
      <c r="HLU144" s="4"/>
      <c r="HLV144" s="4"/>
      <c r="HLW144" s="4"/>
      <c r="HLX144" s="4"/>
      <c r="HLY144" s="4"/>
      <c r="HLZ144" s="4"/>
      <c r="HMA144" s="4"/>
      <c r="HMB144" s="4"/>
      <c r="HMC144" s="4"/>
      <c r="HMD144" s="4"/>
      <c r="HME144" s="4"/>
      <c r="HMF144" s="4"/>
      <c r="HMG144" s="4"/>
      <c r="HMH144" s="4"/>
      <c r="HMI144" s="4"/>
      <c r="HMJ144" s="4"/>
      <c r="HMK144" s="4"/>
      <c r="HML144" s="4"/>
      <c r="HMM144" s="4"/>
      <c r="HMN144" s="4"/>
      <c r="HMO144" s="4"/>
      <c r="HMP144" s="4"/>
      <c r="HMQ144" s="4"/>
      <c r="HMR144" s="4"/>
      <c r="HMS144" s="4"/>
      <c r="HMT144" s="4"/>
      <c r="HMU144" s="4"/>
      <c r="HMV144" s="4"/>
      <c r="HMW144" s="4"/>
      <c r="HMX144" s="4"/>
      <c r="HMY144" s="4"/>
      <c r="HMZ144" s="4"/>
      <c r="HNA144" s="4"/>
      <c r="HNB144" s="4"/>
      <c r="HNC144" s="4"/>
      <c r="HND144" s="4"/>
      <c r="HNE144" s="4"/>
      <c r="HNF144" s="4"/>
      <c r="HNG144" s="4"/>
      <c r="HNH144" s="4"/>
      <c r="HNI144" s="4"/>
      <c r="HNJ144" s="4"/>
      <c r="HNK144" s="4"/>
      <c r="HNL144" s="4"/>
      <c r="HNM144" s="4"/>
      <c r="HNN144" s="4"/>
      <c r="HNO144" s="4"/>
      <c r="HNP144" s="4"/>
      <c r="HNQ144" s="4"/>
      <c r="HNR144" s="4"/>
      <c r="HNS144" s="4"/>
      <c r="HNT144" s="4"/>
      <c r="HNU144" s="4"/>
      <c r="HNV144" s="4"/>
      <c r="HNW144" s="4"/>
      <c r="HNX144" s="4"/>
      <c r="HNY144" s="4"/>
      <c r="HNZ144" s="4"/>
      <c r="HOA144" s="4"/>
      <c r="HOB144" s="4"/>
      <c r="HOC144" s="4"/>
      <c r="HOD144" s="4"/>
      <c r="HOE144" s="4"/>
      <c r="HOF144" s="4"/>
      <c r="HOG144" s="4"/>
      <c r="HOH144" s="4"/>
      <c r="HOI144" s="4"/>
      <c r="HOJ144" s="4"/>
      <c r="HOK144" s="4"/>
      <c r="HOL144" s="4"/>
      <c r="HOM144" s="4"/>
      <c r="HON144" s="4"/>
      <c r="HOO144" s="4"/>
      <c r="HOP144" s="4"/>
      <c r="HOQ144" s="4"/>
      <c r="HOR144" s="4"/>
      <c r="HOS144" s="4"/>
      <c r="HOT144" s="4"/>
      <c r="HOU144" s="4"/>
      <c r="HOV144" s="4"/>
      <c r="HOW144" s="4"/>
      <c r="HOX144" s="4"/>
      <c r="HOY144" s="4"/>
      <c r="HOZ144" s="4"/>
      <c r="HPA144" s="4"/>
      <c r="HPB144" s="4"/>
      <c r="HPC144" s="4"/>
      <c r="HPD144" s="4"/>
      <c r="HPE144" s="4"/>
      <c r="HPF144" s="4"/>
      <c r="HPG144" s="4"/>
      <c r="HPH144" s="4"/>
      <c r="HPI144" s="4"/>
      <c r="HPJ144" s="4"/>
      <c r="HPK144" s="4"/>
      <c r="HPL144" s="4"/>
      <c r="HPM144" s="4"/>
      <c r="HPN144" s="4"/>
      <c r="HPO144" s="4"/>
      <c r="HPP144" s="4"/>
      <c r="HPQ144" s="4"/>
      <c r="HPR144" s="4"/>
      <c r="HPS144" s="78"/>
      <c r="HPT144" s="78"/>
      <c r="HPU144" s="78"/>
      <c r="HPV144" s="78"/>
      <c r="HPW144" s="78"/>
      <c r="HPX144" s="78"/>
      <c r="HPY144" s="4"/>
      <c r="HPZ144" s="4"/>
      <c r="HQA144" s="4"/>
      <c r="HQB144" s="4"/>
      <c r="HQC144" s="4"/>
      <c r="HQD144" s="4"/>
      <c r="HQE144" s="4"/>
      <c r="HQF144" s="4"/>
      <c r="HQG144" s="4"/>
      <c r="HQH144" s="4"/>
      <c r="HQI144" s="4"/>
      <c r="HQJ144" s="4"/>
      <c r="HQK144" s="4"/>
      <c r="HQL144" s="4"/>
      <c r="HQM144" s="4"/>
      <c r="HQN144" s="4"/>
      <c r="HQO144" s="4"/>
      <c r="HQP144" s="4"/>
      <c r="HQQ144" s="4"/>
      <c r="HQR144" s="4"/>
      <c r="HQS144" s="4"/>
      <c r="HQT144" s="4"/>
      <c r="HQU144" s="4"/>
      <c r="HQV144" s="4"/>
      <c r="HQW144" s="4"/>
      <c r="HQX144" s="4"/>
      <c r="HQY144" s="4"/>
      <c r="HQZ144" s="4"/>
      <c r="HRA144" s="4"/>
      <c r="HRB144" s="4"/>
      <c r="HRC144" s="4"/>
      <c r="HRD144" s="4"/>
      <c r="HRE144" s="4"/>
      <c r="HRF144" s="4"/>
      <c r="HRG144" s="4"/>
      <c r="HRH144" s="4"/>
      <c r="HRI144" s="4"/>
      <c r="HRJ144" s="4"/>
      <c r="HRK144" s="4"/>
      <c r="HRL144" s="4"/>
      <c r="HRM144" s="4"/>
      <c r="HRN144" s="4"/>
      <c r="HRO144" s="4"/>
      <c r="HRP144" s="4"/>
      <c r="HRQ144" s="4"/>
      <c r="HRR144" s="4"/>
      <c r="HRS144" s="4"/>
      <c r="HRT144" s="4"/>
      <c r="HRU144" s="4"/>
      <c r="HRV144" s="4"/>
      <c r="HRW144" s="4"/>
      <c r="HRX144" s="4"/>
      <c r="HRY144" s="4"/>
      <c r="HRZ144" s="4"/>
      <c r="HSA144" s="4"/>
      <c r="HSB144" s="4"/>
      <c r="HSC144" s="4"/>
      <c r="HSD144" s="4"/>
      <c r="HSE144" s="4"/>
      <c r="HSF144" s="4"/>
      <c r="HSG144" s="4"/>
      <c r="HSH144" s="4"/>
      <c r="HSI144" s="4"/>
      <c r="HSJ144" s="4"/>
      <c r="HSK144" s="4"/>
      <c r="HSL144" s="4"/>
      <c r="HSM144" s="4"/>
      <c r="HSN144" s="4"/>
      <c r="HSO144" s="4"/>
      <c r="HSP144" s="4"/>
      <c r="HSQ144" s="4"/>
      <c r="HSR144" s="4"/>
      <c r="HSS144" s="4"/>
      <c r="HST144" s="4"/>
      <c r="HSU144" s="4"/>
      <c r="HSV144" s="4"/>
      <c r="HSW144" s="4"/>
      <c r="HSX144" s="4"/>
      <c r="HSY144" s="4"/>
      <c r="HSZ144" s="4"/>
      <c r="HTA144" s="4"/>
      <c r="HTB144" s="4"/>
      <c r="HTC144" s="4"/>
      <c r="HTD144" s="4"/>
      <c r="HTE144" s="4"/>
      <c r="HTF144" s="4"/>
      <c r="HTG144" s="4"/>
      <c r="HTH144" s="4"/>
      <c r="HTI144" s="4"/>
      <c r="HTJ144" s="4"/>
      <c r="HTK144" s="4"/>
      <c r="HTL144" s="4"/>
      <c r="HTM144" s="4"/>
      <c r="HTN144" s="4"/>
      <c r="HTO144" s="4"/>
      <c r="HTP144" s="4"/>
      <c r="HTQ144" s="4"/>
      <c r="HTR144" s="4"/>
      <c r="HTS144" s="4"/>
      <c r="HTT144" s="4"/>
      <c r="HTU144" s="4"/>
      <c r="HTV144" s="4"/>
      <c r="HTW144" s="4"/>
      <c r="HTX144" s="4"/>
      <c r="HTY144" s="4"/>
      <c r="HTZ144" s="4"/>
      <c r="HUA144" s="4"/>
      <c r="HUB144" s="4"/>
      <c r="HUC144" s="4"/>
      <c r="HUD144" s="4"/>
      <c r="HUE144" s="4"/>
      <c r="HUF144" s="4"/>
      <c r="HUG144" s="4"/>
      <c r="HUH144" s="4"/>
      <c r="HUI144" s="4"/>
      <c r="HUJ144" s="4"/>
      <c r="HUK144" s="4"/>
      <c r="HUL144" s="4"/>
      <c r="HUM144" s="4"/>
      <c r="HUN144" s="4"/>
      <c r="HUO144" s="4"/>
      <c r="HUP144" s="4"/>
      <c r="HUQ144" s="4"/>
      <c r="HUR144" s="4"/>
      <c r="HUS144" s="4"/>
      <c r="HUT144" s="4"/>
      <c r="HUU144" s="4"/>
      <c r="HUV144" s="4"/>
      <c r="HUW144" s="4"/>
      <c r="HUX144" s="4"/>
      <c r="HUY144" s="4"/>
      <c r="HUZ144" s="4"/>
      <c r="HVA144" s="4"/>
      <c r="HVB144" s="4"/>
      <c r="HVC144" s="4"/>
      <c r="HVD144" s="4"/>
      <c r="HVE144" s="4"/>
      <c r="HVF144" s="4"/>
      <c r="HVG144" s="4"/>
      <c r="HVH144" s="4"/>
      <c r="HVI144" s="4"/>
      <c r="HVJ144" s="4"/>
      <c r="HVK144" s="4"/>
      <c r="HVL144" s="4"/>
      <c r="HVM144" s="4"/>
      <c r="HVN144" s="4"/>
      <c r="HVO144" s="4"/>
      <c r="HVP144" s="4"/>
      <c r="HVQ144" s="4"/>
      <c r="HVR144" s="4"/>
      <c r="HVS144" s="4"/>
      <c r="HVT144" s="4"/>
      <c r="HVU144" s="4"/>
      <c r="HVV144" s="4"/>
      <c r="HVW144" s="4"/>
      <c r="HVX144" s="4"/>
      <c r="HVY144" s="4"/>
      <c r="HVZ144" s="4"/>
      <c r="HWA144" s="4"/>
      <c r="HWB144" s="4"/>
      <c r="HWC144" s="4"/>
      <c r="HWD144" s="4"/>
      <c r="HWE144" s="4"/>
      <c r="HWF144" s="4"/>
      <c r="HWG144" s="4"/>
      <c r="HWH144" s="4"/>
      <c r="HWI144" s="4"/>
      <c r="HWJ144" s="4"/>
      <c r="HWK144" s="4"/>
      <c r="HWL144" s="4"/>
      <c r="HWM144" s="4"/>
      <c r="HWN144" s="4"/>
      <c r="HWO144" s="4"/>
      <c r="HWP144" s="4"/>
      <c r="HWQ144" s="4"/>
      <c r="HWR144" s="4"/>
      <c r="HWS144" s="4"/>
      <c r="HWT144" s="4"/>
      <c r="HWU144" s="4"/>
      <c r="HWV144" s="4"/>
      <c r="HWW144" s="4"/>
      <c r="HWX144" s="4"/>
      <c r="HWY144" s="4"/>
      <c r="HWZ144" s="4"/>
      <c r="HXA144" s="4"/>
      <c r="HXB144" s="4"/>
      <c r="HXC144" s="4"/>
      <c r="HXD144" s="4"/>
      <c r="HXE144" s="4"/>
      <c r="HXF144" s="4"/>
      <c r="HXG144" s="4"/>
      <c r="HXH144" s="4"/>
      <c r="HXI144" s="4"/>
      <c r="HXJ144" s="4"/>
      <c r="HXK144" s="4"/>
      <c r="HXL144" s="4"/>
      <c r="HXM144" s="4"/>
      <c r="HXN144" s="4"/>
      <c r="HXO144" s="4"/>
      <c r="HXP144" s="4"/>
      <c r="HXQ144" s="4"/>
      <c r="HXR144" s="4"/>
      <c r="HXS144" s="4"/>
      <c r="HXT144" s="4"/>
      <c r="HXU144" s="4"/>
      <c r="HXV144" s="4"/>
      <c r="HXW144" s="4"/>
      <c r="HXX144" s="4"/>
      <c r="HXY144" s="4"/>
      <c r="HXZ144" s="4"/>
      <c r="HYA144" s="4"/>
      <c r="HYB144" s="4"/>
      <c r="HYC144" s="4"/>
      <c r="HYD144" s="4"/>
      <c r="HYE144" s="4"/>
      <c r="HYF144" s="4"/>
      <c r="HYG144" s="4"/>
      <c r="HYH144" s="4"/>
      <c r="HYI144" s="4"/>
      <c r="HYJ144" s="4"/>
      <c r="HYK144" s="4"/>
      <c r="HYL144" s="4"/>
      <c r="HYM144" s="4"/>
      <c r="HYN144" s="4"/>
      <c r="HYO144" s="4"/>
      <c r="HYP144" s="4"/>
      <c r="HYQ144" s="4"/>
      <c r="HYR144" s="4"/>
      <c r="HYS144" s="4"/>
      <c r="HYT144" s="4"/>
      <c r="HYU144" s="4"/>
      <c r="HYV144" s="4"/>
      <c r="HYW144" s="4"/>
      <c r="HYX144" s="4"/>
      <c r="HYY144" s="4"/>
      <c r="HYZ144" s="4"/>
      <c r="HZA144" s="4"/>
      <c r="HZB144" s="4"/>
      <c r="HZC144" s="4"/>
      <c r="HZD144" s="4"/>
      <c r="HZE144" s="4"/>
      <c r="HZF144" s="4"/>
      <c r="HZG144" s="4"/>
      <c r="HZH144" s="4"/>
      <c r="HZI144" s="4"/>
      <c r="HZJ144" s="4"/>
      <c r="HZK144" s="4"/>
      <c r="HZL144" s="4"/>
      <c r="HZM144" s="4"/>
      <c r="HZN144" s="4"/>
      <c r="HZO144" s="78"/>
      <c r="HZP144" s="78"/>
      <c r="HZQ144" s="78"/>
      <c r="HZR144" s="78"/>
      <c r="HZS144" s="78"/>
      <c r="HZT144" s="78"/>
      <c r="HZU144" s="4"/>
      <c r="HZV144" s="4"/>
      <c r="HZW144" s="4"/>
      <c r="HZX144" s="4"/>
      <c r="HZY144" s="4"/>
      <c r="HZZ144" s="4"/>
      <c r="IAA144" s="4"/>
      <c r="IAB144" s="4"/>
      <c r="IAC144" s="4"/>
      <c r="IAD144" s="4"/>
      <c r="IAE144" s="4"/>
      <c r="IAF144" s="4"/>
      <c r="IAG144" s="4"/>
      <c r="IAH144" s="4"/>
      <c r="IAI144" s="4"/>
      <c r="IAJ144" s="4"/>
      <c r="IAK144" s="4"/>
      <c r="IAL144" s="4"/>
      <c r="IAM144" s="4"/>
      <c r="IAN144" s="4"/>
      <c r="IAO144" s="4"/>
      <c r="IAP144" s="4"/>
      <c r="IAQ144" s="4"/>
      <c r="IAR144" s="4"/>
      <c r="IAS144" s="4"/>
      <c r="IAT144" s="4"/>
      <c r="IAU144" s="4"/>
      <c r="IAV144" s="4"/>
      <c r="IAW144" s="4"/>
      <c r="IAX144" s="4"/>
      <c r="IAY144" s="4"/>
      <c r="IAZ144" s="4"/>
      <c r="IBA144" s="4"/>
      <c r="IBB144" s="4"/>
      <c r="IBC144" s="4"/>
      <c r="IBD144" s="4"/>
      <c r="IBE144" s="4"/>
      <c r="IBF144" s="4"/>
      <c r="IBG144" s="4"/>
      <c r="IBH144" s="4"/>
      <c r="IBI144" s="4"/>
      <c r="IBJ144" s="4"/>
      <c r="IBK144" s="4"/>
      <c r="IBL144" s="4"/>
      <c r="IBM144" s="4"/>
      <c r="IBN144" s="4"/>
      <c r="IBO144" s="4"/>
      <c r="IBP144" s="4"/>
      <c r="IBQ144" s="4"/>
      <c r="IBR144" s="4"/>
      <c r="IBS144" s="4"/>
      <c r="IBT144" s="4"/>
      <c r="IBU144" s="4"/>
      <c r="IBV144" s="4"/>
      <c r="IBW144" s="4"/>
      <c r="IBX144" s="4"/>
      <c r="IBY144" s="4"/>
      <c r="IBZ144" s="4"/>
      <c r="ICA144" s="4"/>
      <c r="ICB144" s="4"/>
      <c r="ICC144" s="4"/>
      <c r="ICD144" s="4"/>
      <c r="ICE144" s="4"/>
      <c r="ICF144" s="4"/>
      <c r="ICG144" s="4"/>
      <c r="ICH144" s="4"/>
      <c r="ICI144" s="4"/>
      <c r="ICJ144" s="4"/>
      <c r="ICK144" s="4"/>
      <c r="ICL144" s="4"/>
      <c r="ICM144" s="4"/>
      <c r="ICN144" s="4"/>
      <c r="ICO144" s="4"/>
      <c r="ICP144" s="4"/>
      <c r="ICQ144" s="4"/>
      <c r="ICR144" s="4"/>
      <c r="ICS144" s="4"/>
      <c r="ICT144" s="4"/>
      <c r="ICU144" s="4"/>
      <c r="ICV144" s="4"/>
      <c r="ICW144" s="4"/>
      <c r="ICX144" s="4"/>
      <c r="ICY144" s="4"/>
      <c r="ICZ144" s="4"/>
      <c r="IDA144" s="4"/>
      <c r="IDB144" s="4"/>
      <c r="IDC144" s="4"/>
      <c r="IDD144" s="4"/>
      <c r="IDE144" s="4"/>
      <c r="IDF144" s="4"/>
      <c r="IDG144" s="4"/>
      <c r="IDH144" s="4"/>
      <c r="IDI144" s="4"/>
      <c r="IDJ144" s="4"/>
      <c r="IDK144" s="4"/>
      <c r="IDL144" s="4"/>
      <c r="IDM144" s="4"/>
      <c r="IDN144" s="4"/>
      <c r="IDO144" s="4"/>
      <c r="IDP144" s="4"/>
      <c r="IDQ144" s="4"/>
      <c r="IDR144" s="4"/>
      <c r="IDS144" s="4"/>
      <c r="IDT144" s="4"/>
      <c r="IDU144" s="4"/>
      <c r="IDV144" s="4"/>
      <c r="IDW144" s="4"/>
      <c r="IDX144" s="4"/>
      <c r="IDY144" s="4"/>
      <c r="IDZ144" s="4"/>
      <c r="IEA144" s="4"/>
      <c r="IEB144" s="4"/>
      <c r="IEC144" s="4"/>
      <c r="IED144" s="4"/>
      <c r="IEE144" s="4"/>
      <c r="IEF144" s="4"/>
      <c r="IEG144" s="4"/>
      <c r="IEH144" s="4"/>
      <c r="IEI144" s="4"/>
      <c r="IEJ144" s="4"/>
      <c r="IEK144" s="4"/>
      <c r="IEL144" s="4"/>
      <c r="IEM144" s="4"/>
      <c r="IEN144" s="4"/>
      <c r="IEO144" s="4"/>
      <c r="IEP144" s="4"/>
      <c r="IEQ144" s="4"/>
      <c r="IER144" s="4"/>
      <c r="IES144" s="4"/>
      <c r="IET144" s="4"/>
      <c r="IEU144" s="4"/>
      <c r="IEV144" s="4"/>
      <c r="IEW144" s="4"/>
      <c r="IEX144" s="4"/>
      <c r="IEY144" s="4"/>
      <c r="IEZ144" s="4"/>
      <c r="IFA144" s="4"/>
      <c r="IFB144" s="4"/>
      <c r="IFC144" s="4"/>
      <c r="IFD144" s="4"/>
      <c r="IFE144" s="4"/>
      <c r="IFF144" s="4"/>
      <c r="IFG144" s="4"/>
      <c r="IFH144" s="4"/>
      <c r="IFI144" s="4"/>
      <c r="IFJ144" s="4"/>
      <c r="IFK144" s="4"/>
      <c r="IFL144" s="4"/>
      <c r="IFM144" s="4"/>
      <c r="IFN144" s="4"/>
      <c r="IFO144" s="4"/>
      <c r="IFP144" s="4"/>
      <c r="IFQ144" s="4"/>
      <c r="IFR144" s="4"/>
      <c r="IFS144" s="4"/>
      <c r="IFT144" s="4"/>
      <c r="IFU144" s="4"/>
      <c r="IFV144" s="4"/>
      <c r="IFW144" s="4"/>
      <c r="IFX144" s="4"/>
      <c r="IFY144" s="4"/>
      <c r="IFZ144" s="4"/>
      <c r="IGA144" s="4"/>
      <c r="IGB144" s="4"/>
      <c r="IGC144" s="4"/>
      <c r="IGD144" s="4"/>
      <c r="IGE144" s="4"/>
      <c r="IGF144" s="4"/>
      <c r="IGG144" s="4"/>
      <c r="IGH144" s="4"/>
      <c r="IGI144" s="4"/>
      <c r="IGJ144" s="4"/>
      <c r="IGK144" s="4"/>
      <c r="IGL144" s="4"/>
      <c r="IGM144" s="4"/>
      <c r="IGN144" s="4"/>
      <c r="IGO144" s="4"/>
      <c r="IGP144" s="4"/>
      <c r="IGQ144" s="4"/>
      <c r="IGR144" s="4"/>
      <c r="IGS144" s="4"/>
      <c r="IGT144" s="4"/>
      <c r="IGU144" s="4"/>
      <c r="IGV144" s="4"/>
      <c r="IGW144" s="4"/>
      <c r="IGX144" s="4"/>
      <c r="IGY144" s="4"/>
      <c r="IGZ144" s="4"/>
      <c r="IHA144" s="4"/>
      <c r="IHB144" s="4"/>
      <c r="IHC144" s="4"/>
      <c r="IHD144" s="4"/>
      <c r="IHE144" s="4"/>
      <c r="IHF144" s="4"/>
      <c r="IHG144" s="4"/>
      <c r="IHH144" s="4"/>
      <c r="IHI144" s="4"/>
      <c r="IHJ144" s="4"/>
      <c r="IHK144" s="4"/>
      <c r="IHL144" s="4"/>
      <c r="IHM144" s="4"/>
      <c r="IHN144" s="4"/>
      <c r="IHO144" s="4"/>
      <c r="IHP144" s="4"/>
      <c r="IHQ144" s="4"/>
      <c r="IHR144" s="4"/>
      <c r="IHS144" s="4"/>
      <c r="IHT144" s="4"/>
      <c r="IHU144" s="4"/>
      <c r="IHV144" s="4"/>
      <c r="IHW144" s="4"/>
      <c r="IHX144" s="4"/>
      <c r="IHY144" s="4"/>
      <c r="IHZ144" s="4"/>
      <c r="IIA144" s="4"/>
      <c r="IIB144" s="4"/>
      <c r="IIC144" s="4"/>
      <c r="IID144" s="4"/>
      <c r="IIE144" s="4"/>
      <c r="IIF144" s="4"/>
      <c r="IIG144" s="4"/>
      <c r="IIH144" s="4"/>
      <c r="III144" s="4"/>
      <c r="IIJ144" s="4"/>
      <c r="IIK144" s="4"/>
      <c r="IIL144" s="4"/>
      <c r="IIM144" s="4"/>
      <c r="IIN144" s="4"/>
      <c r="IIO144" s="4"/>
      <c r="IIP144" s="4"/>
      <c r="IIQ144" s="4"/>
      <c r="IIR144" s="4"/>
      <c r="IIS144" s="4"/>
      <c r="IIT144" s="4"/>
      <c r="IIU144" s="4"/>
      <c r="IIV144" s="4"/>
      <c r="IIW144" s="4"/>
      <c r="IIX144" s="4"/>
      <c r="IIY144" s="4"/>
      <c r="IIZ144" s="4"/>
      <c r="IJA144" s="4"/>
      <c r="IJB144" s="4"/>
      <c r="IJC144" s="4"/>
      <c r="IJD144" s="4"/>
      <c r="IJE144" s="4"/>
      <c r="IJF144" s="4"/>
      <c r="IJG144" s="4"/>
      <c r="IJH144" s="4"/>
      <c r="IJI144" s="4"/>
      <c r="IJJ144" s="4"/>
      <c r="IJK144" s="78"/>
      <c r="IJL144" s="78"/>
      <c r="IJM144" s="78"/>
      <c r="IJN144" s="78"/>
      <c r="IJO144" s="78"/>
      <c r="IJP144" s="78"/>
      <c r="IJQ144" s="4"/>
      <c r="IJR144" s="4"/>
      <c r="IJS144" s="4"/>
      <c r="IJT144" s="4"/>
      <c r="IJU144" s="4"/>
      <c r="IJV144" s="4"/>
      <c r="IJW144" s="4"/>
      <c r="IJX144" s="4"/>
      <c r="IJY144" s="4"/>
      <c r="IJZ144" s="4"/>
      <c r="IKA144" s="4"/>
      <c r="IKB144" s="4"/>
      <c r="IKC144" s="4"/>
      <c r="IKD144" s="4"/>
      <c r="IKE144" s="4"/>
      <c r="IKF144" s="4"/>
      <c r="IKG144" s="4"/>
      <c r="IKH144" s="4"/>
      <c r="IKI144" s="4"/>
      <c r="IKJ144" s="4"/>
      <c r="IKK144" s="4"/>
      <c r="IKL144" s="4"/>
      <c r="IKM144" s="4"/>
      <c r="IKN144" s="4"/>
      <c r="IKO144" s="4"/>
      <c r="IKP144" s="4"/>
      <c r="IKQ144" s="4"/>
      <c r="IKR144" s="4"/>
      <c r="IKS144" s="4"/>
      <c r="IKT144" s="4"/>
      <c r="IKU144" s="4"/>
      <c r="IKV144" s="4"/>
      <c r="IKW144" s="4"/>
      <c r="IKX144" s="4"/>
      <c r="IKY144" s="4"/>
      <c r="IKZ144" s="4"/>
      <c r="ILA144" s="4"/>
      <c r="ILB144" s="4"/>
      <c r="ILC144" s="4"/>
      <c r="ILD144" s="4"/>
      <c r="ILE144" s="4"/>
      <c r="ILF144" s="4"/>
      <c r="ILG144" s="4"/>
      <c r="ILH144" s="4"/>
      <c r="ILI144" s="4"/>
      <c r="ILJ144" s="4"/>
      <c r="ILK144" s="4"/>
      <c r="ILL144" s="4"/>
      <c r="ILM144" s="4"/>
      <c r="ILN144" s="4"/>
      <c r="ILO144" s="4"/>
      <c r="ILP144" s="4"/>
      <c r="ILQ144" s="4"/>
      <c r="ILR144" s="4"/>
      <c r="ILS144" s="4"/>
      <c r="ILT144" s="4"/>
      <c r="ILU144" s="4"/>
      <c r="ILV144" s="4"/>
      <c r="ILW144" s="4"/>
      <c r="ILX144" s="4"/>
      <c r="ILY144" s="4"/>
      <c r="ILZ144" s="4"/>
      <c r="IMA144" s="4"/>
      <c r="IMB144" s="4"/>
      <c r="IMC144" s="4"/>
      <c r="IMD144" s="4"/>
      <c r="IME144" s="4"/>
      <c r="IMF144" s="4"/>
      <c r="IMG144" s="4"/>
      <c r="IMH144" s="4"/>
      <c r="IMI144" s="4"/>
      <c r="IMJ144" s="4"/>
      <c r="IMK144" s="4"/>
      <c r="IML144" s="4"/>
      <c r="IMM144" s="4"/>
      <c r="IMN144" s="4"/>
      <c r="IMO144" s="4"/>
      <c r="IMP144" s="4"/>
      <c r="IMQ144" s="4"/>
      <c r="IMR144" s="4"/>
      <c r="IMS144" s="4"/>
      <c r="IMT144" s="4"/>
      <c r="IMU144" s="4"/>
      <c r="IMV144" s="4"/>
      <c r="IMW144" s="4"/>
      <c r="IMX144" s="4"/>
      <c r="IMY144" s="4"/>
      <c r="IMZ144" s="4"/>
      <c r="INA144" s="4"/>
      <c r="INB144" s="4"/>
      <c r="INC144" s="4"/>
      <c r="IND144" s="4"/>
      <c r="INE144" s="4"/>
      <c r="INF144" s="4"/>
      <c r="ING144" s="4"/>
      <c r="INH144" s="4"/>
      <c r="INI144" s="4"/>
      <c r="INJ144" s="4"/>
      <c r="INK144" s="4"/>
      <c r="INL144" s="4"/>
      <c r="INM144" s="4"/>
      <c r="INN144" s="4"/>
      <c r="INO144" s="4"/>
      <c r="INP144" s="4"/>
      <c r="INQ144" s="4"/>
      <c r="INR144" s="4"/>
      <c r="INS144" s="4"/>
      <c r="INT144" s="4"/>
      <c r="INU144" s="4"/>
      <c r="INV144" s="4"/>
      <c r="INW144" s="4"/>
      <c r="INX144" s="4"/>
      <c r="INY144" s="4"/>
      <c r="INZ144" s="4"/>
      <c r="IOA144" s="4"/>
      <c r="IOB144" s="4"/>
      <c r="IOC144" s="4"/>
      <c r="IOD144" s="4"/>
      <c r="IOE144" s="4"/>
      <c r="IOF144" s="4"/>
      <c r="IOG144" s="4"/>
      <c r="IOH144" s="4"/>
      <c r="IOI144" s="4"/>
      <c r="IOJ144" s="4"/>
      <c r="IOK144" s="4"/>
      <c r="IOL144" s="4"/>
      <c r="IOM144" s="4"/>
      <c r="ION144" s="4"/>
      <c r="IOO144" s="4"/>
      <c r="IOP144" s="4"/>
      <c r="IOQ144" s="4"/>
      <c r="IOR144" s="4"/>
      <c r="IOS144" s="4"/>
      <c r="IOT144" s="4"/>
      <c r="IOU144" s="4"/>
      <c r="IOV144" s="4"/>
      <c r="IOW144" s="4"/>
      <c r="IOX144" s="4"/>
      <c r="IOY144" s="4"/>
      <c r="IOZ144" s="4"/>
      <c r="IPA144" s="4"/>
      <c r="IPB144" s="4"/>
      <c r="IPC144" s="4"/>
      <c r="IPD144" s="4"/>
      <c r="IPE144" s="4"/>
      <c r="IPF144" s="4"/>
      <c r="IPG144" s="4"/>
      <c r="IPH144" s="4"/>
      <c r="IPI144" s="4"/>
      <c r="IPJ144" s="4"/>
      <c r="IPK144" s="4"/>
      <c r="IPL144" s="4"/>
      <c r="IPM144" s="4"/>
      <c r="IPN144" s="4"/>
      <c r="IPO144" s="4"/>
      <c r="IPP144" s="4"/>
      <c r="IPQ144" s="4"/>
      <c r="IPR144" s="4"/>
      <c r="IPS144" s="4"/>
      <c r="IPT144" s="4"/>
      <c r="IPU144" s="4"/>
      <c r="IPV144" s="4"/>
      <c r="IPW144" s="4"/>
      <c r="IPX144" s="4"/>
      <c r="IPY144" s="4"/>
      <c r="IPZ144" s="4"/>
      <c r="IQA144" s="4"/>
      <c r="IQB144" s="4"/>
      <c r="IQC144" s="4"/>
      <c r="IQD144" s="4"/>
      <c r="IQE144" s="4"/>
      <c r="IQF144" s="4"/>
      <c r="IQG144" s="4"/>
      <c r="IQH144" s="4"/>
      <c r="IQI144" s="4"/>
      <c r="IQJ144" s="4"/>
      <c r="IQK144" s="4"/>
      <c r="IQL144" s="4"/>
      <c r="IQM144" s="4"/>
      <c r="IQN144" s="4"/>
      <c r="IQO144" s="4"/>
      <c r="IQP144" s="4"/>
      <c r="IQQ144" s="4"/>
      <c r="IQR144" s="4"/>
      <c r="IQS144" s="4"/>
      <c r="IQT144" s="4"/>
      <c r="IQU144" s="4"/>
      <c r="IQV144" s="4"/>
      <c r="IQW144" s="4"/>
      <c r="IQX144" s="4"/>
      <c r="IQY144" s="4"/>
      <c r="IQZ144" s="4"/>
      <c r="IRA144" s="4"/>
      <c r="IRB144" s="4"/>
      <c r="IRC144" s="4"/>
      <c r="IRD144" s="4"/>
      <c r="IRE144" s="4"/>
      <c r="IRF144" s="4"/>
      <c r="IRG144" s="4"/>
      <c r="IRH144" s="4"/>
      <c r="IRI144" s="4"/>
      <c r="IRJ144" s="4"/>
      <c r="IRK144" s="4"/>
      <c r="IRL144" s="4"/>
      <c r="IRM144" s="4"/>
      <c r="IRN144" s="4"/>
      <c r="IRO144" s="4"/>
      <c r="IRP144" s="4"/>
      <c r="IRQ144" s="4"/>
      <c r="IRR144" s="4"/>
      <c r="IRS144" s="4"/>
      <c r="IRT144" s="4"/>
      <c r="IRU144" s="4"/>
      <c r="IRV144" s="4"/>
      <c r="IRW144" s="4"/>
      <c r="IRX144" s="4"/>
      <c r="IRY144" s="4"/>
      <c r="IRZ144" s="4"/>
      <c r="ISA144" s="4"/>
      <c r="ISB144" s="4"/>
      <c r="ISC144" s="4"/>
      <c r="ISD144" s="4"/>
      <c r="ISE144" s="4"/>
      <c r="ISF144" s="4"/>
      <c r="ISG144" s="4"/>
      <c r="ISH144" s="4"/>
      <c r="ISI144" s="4"/>
      <c r="ISJ144" s="4"/>
      <c r="ISK144" s="4"/>
      <c r="ISL144" s="4"/>
      <c r="ISM144" s="4"/>
      <c r="ISN144" s="4"/>
      <c r="ISO144" s="4"/>
      <c r="ISP144" s="4"/>
      <c r="ISQ144" s="4"/>
      <c r="ISR144" s="4"/>
      <c r="ISS144" s="4"/>
      <c r="IST144" s="4"/>
      <c r="ISU144" s="4"/>
      <c r="ISV144" s="4"/>
      <c r="ISW144" s="4"/>
      <c r="ISX144" s="4"/>
      <c r="ISY144" s="4"/>
      <c r="ISZ144" s="4"/>
      <c r="ITA144" s="4"/>
      <c r="ITB144" s="4"/>
      <c r="ITC144" s="4"/>
      <c r="ITD144" s="4"/>
      <c r="ITE144" s="4"/>
      <c r="ITF144" s="4"/>
      <c r="ITG144" s="78"/>
      <c r="ITH144" s="78"/>
      <c r="ITI144" s="78"/>
      <c r="ITJ144" s="78"/>
      <c r="ITK144" s="78"/>
      <c r="ITL144" s="78"/>
      <c r="ITM144" s="4"/>
      <c r="ITN144" s="4"/>
      <c r="ITO144" s="4"/>
      <c r="ITP144" s="4"/>
      <c r="ITQ144" s="4"/>
      <c r="ITR144" s="4"/>
      <c r="ITS144" s="4"/>
      <c r="ITT144" s="4"/>
      <c r="ITU144" s="4"/>
      <c r="ITV144" s="4"/>
      <c r="ITW144" s="4"/>
      <c r="ITX144" s="4"/>
      <c r="ITY144" s="4"/>
      <c r="ITZ144" s="4"/>
      <c r="IUA144" s="4"/>
      <c r="IUB144" s="4"/>
      <c r="IUC144" s="4"/>
      <c r="IUD144" s="4"/>
      <c r="IUE144" s="4"/>
      <c r="IUF144" s="4"/>
      <c r="IUG144" s="4"/>
      <c r="IUH144" s="4"/>
      <c r="IUI144" s="4"/>
      <c r="IUJ144" s="4"/>
      <c r="IUK144" s="4"/>
      <c r="IUL144" s="4"/>
      <c r="IUM144" s="4"/>
      <c r="IUN144" s="4"/>
      <c r="IUO144" s="4"/>
      <c r="IUP144" s="4"/>
      <c r="IUQ144" s="4"/>
      <c r="IUR144" s="4"/>
      <c r="IUS144" s="4"/>
      <c r="IUT144" s="4"/>
      <c r="IUU144" s="4"/>
      <c r="IUV144" s="4"/>
      <c r="IUW144" s="4"/>
      <c r="IUX144" s="4"/>
      <c r="IUY144" s="4"/>
      <c r="IUZ144" s="4"/>
      <c r="IVA144" s="4"/>
      <c r="IVB144" s="4"/>
      <c r="IVC144" s="4"/>
      <c r="IVD144" s="4"/>
      <c r="IVE144" s="4"/>
      <c r="IVF144" s="4"/>
      <c r="IVG144" s="4"/>
      <c r="IVH144" s="4"/>
      <c r="IVI144" s="4"/>
      <c r="IVJ144" s="4"/>
      <c r="IVK144" s="4"/>
      <c r="IVL144" s="4"/>
      <c r="IVM144" s="4"/>
      <c r="IVN144" s="4"/>
      <c r="IVO144" s="4"/>
      <c r="IVP144" s="4"/>
      <c r="IVQ144" s="4"/>
      <c r="IVR144" s="4"/>
      <c r="IVS144" s="4"/>
      <c r="IVT144" s="4"/>
      <c r="IVU144" s="4"/>
      <c r="IVV144" s="4"/>
      <c r="IVW144" s="4"/>
      <c r="IVX144" s="4"/>
      <c r="IVY144" s="4"/>
      <c r="IVZ144" s="4"/>
      <c r="IWA144" s="4"/>
      <c r="IWB144" s="4"/>
      <c r="IWC144" s="4"/>
      <c r="IWD144" s="4"/>
      <c r="IWE144" s="4"/>
      <c r="IWF144" s="4"/>
      <c r="IWG144" s="4"/>
      <c r="IWH144" s="4"/>
      <c r="IWI144" s="4"/>
      <c r="IWJ144" s="4"/>
      <c r="IWK144" s="4"/>
      <c r="IWL144" s="4"/>
      <c r="IWM144" s="4"/>
      <c r="IWN144" s="4"/>
      <c r="IWO144" s="4"/>
      <c r="IWP144" s="4"/>
      <c r="IWQ144" s="4"/>
      <c r="IWR144" s="4"/>
      <c r="IWS144" s="4"/>
      <c r="IWT144" s="4"/>
      <c r="IWU144" s="4"/>
      <c r="IWV144" s="4"/>
      <c r="IWW144" s="4"/>
      <c r="IWX144" s="4"/>
      <c r="IWY144" s="4"/>
      <c r="IWZ144" s="4"/>
      <c r="IXA144" s="4"/>
      <c r="IXB144" s="4"/>
      <c r="IXC144" s="4"/>
      <c r="IXD144" s="4"/>
      <c r="IXE144" s="4"/>
      <c r="IXF144" s="4"/>
      <c r="IXG144" s="4"/>
      <c r="IXH144" s="4"/>
      <c r="IXI144" s="4"/>
      <c r="IXJ144" s="4"/>
      <c r="IXK144" s="4"/>
      <c r="IXL144" s="4"/>
      <c r="IXM144" s="4"/>
      <c r="IXN144" s="4"/>
      <c r="IXO144" s="4"/>
      <c r="IXP144" s="4"/>
      <c r="IXQ144" s="4"/>
      <c r="IXR144" s="4"/>
      <c r="IXS144" s="4"/>
      <c r="IXT144" s="4"/>
      <c r="IXU144" s="4"/>
      <c r="IXV144" s="4"/>
      <c r="IXW144" s="4"/>
      <c r="IXX144" s="4"/>
      <c r="IXY144" s="4"/>
      <c r="IXZ144" s="4"/>
      <c r="IYA144" s="4"/>
      <c r="IYB144" s="4"/>
      <c r="IYC144" s="4"/>
      <c r="IYD144" s="4"/>
      <c r="IYE144" s="4"/>
      <c r="IYF144" s="4"/>
      <c r="IYG144" s="4"/>
      <c r="IYH144" s="4"/>
      <c r="IYI144" s="4"/>
      <c r="IYJ144" s="4"/>
      <c r="IYK144" s="4"/>
      <c r="IYL144" s="4"/>
      <c r="IYM144" s="4"/>
      <c r="IYN144" s="4"/>
      <c r="IYO144" s="4"/>
      <c r="IYP144" s="4"/>
      <c r="IYQ144" s="4"/>
      <c r="IYR144" s="4"/>
      <c r="IYS144" s="4"/>
      <c r="IYT144" s="4"/>
      <c r="IYU144" s="4"/>
      <c r="IYV144" s="4"/>
      <c r="IYW144" s="4"/>
      <c r="IYX144" s="4"/>
      <c r="IYY144" s="4"/>
      <c r="IYZ144" s="4"/>
      <c r="IZA144" s="4"/>
      <c r="IZB144" s="4"/>
      <c r="IZC144" s="4"/>
      <c r="IZD144" s="4"/>
      <c r="IZE144" s="4"/>
      <c r="IZF144" s="4"/>
      <c r="IZG144" s="4"/>
      <c r="IZH144" s="4"/>
      <c r="IZI144" s="4"/>
      <c r="IZJ144" s="4"/>
      <c r="IZK144" s="4"/>
      <c r="IZL144" s="4"/>
      <c r="IZM144" s="4"/>
      <c r="IZN144" s="4"/>
      <c r="IZO144" s="4"/>
      <c r="IZP144" s="4"/>
      <c r="IZQ144" s="4"/>
      <c r="IZR144" s="4"/>
      <c r="IZS144" s="4"/>
      <c r="IZT144" s="4"/>
      <c r="IZU144" s="4"/>
      <c r="IZV144" s="4"/>
      <c r="IZW144" s="4"/>
      <c r="IZX144" s="4"/>
      <c r="IZY144" s="4"/>
      <c r="IZZ144" s="4"/>
      <c r="JAA144" s="4"/>
      <c r="JAB144" s="4"/>
      <c r="JAC144" s="4"/>
      <c r="JAD144" s="4"/>
      <c r="JAE144" s="4"/>
      <c r="JAF144" s="4"/>
      <c r="JAG144" s="4"/>
      <c r="JAH144" s="4"/>
      <c r="JAI144" s="4"/>
      <c r="JAJ144" s="4"/>
      <c r="JAK144" s="4"/>
      <c r="JAL144" s="4"/>
      <c r="JAM144" s="4"/>
      <c r="JAN144" s="4"/>
      <c r="JAO144" s="4"/>
      <c r="JAP144" s="4"/>
      <c r="JAQ144" s="4"/>
      <c r="JAR144" s="4"/>
      <c r="JAS144" s="4"/>
      <c r="JAT144" s="4"/>
      <c r="JAU144" s="4"/>
      <c r="JAV144" s="4"/>
      <c r="JAW144" s="4"/>
      <c r="JAX144" s="4"/>
      <c r="JAY144" s="4"/>
      <c r="JAZ144" s="4"/>
      <c r="JBA144" s="4"/>
      <c r="JBB144" s="4"/>
      <c r="JBC144" s="4"/>
      <c r="JBD144" s="4"/>
      <c r="JBE144" s="4"/>
      <c r="JBF144" s="4"/>
      <c r="JBG144" s="4"/>
      <c r="JBH144" s="4"/>
      <c r="JBI144" s="4"/>
      <c r="JBJ144" s="4"/>
      <c r="JBK144" s="4"/>
      <c r="JBL144" s="4"/>
      <c r="JBM144" s="4"/>
      <c r="JBN144" s="4"/>
      <c r="JBO144" s="4"/>
      <c r="JBP144" s="4"/>
      <c r="JBQ144" s="4"/>
      <c r="JBR144" s="4"/>
      <c r="JBS144" s="4"/>
      <c r="JBT144" s="4"/>
      <c r="JBU144" s="4"/>
      <c r="JBV144" s="4"/>
      <c r="JBW144" s="4"/>
      <c r="JBX144" s="4"/>
      <c r="JBY144" s="4"/>
      <c r="JBZ144" s="4"/>
      <c r="JCA144" s="4"/>
      <c r="JCB144" s="4"/>
      <c r="JCC144" s="4"/>
      <c r="JCD144" s="4"/>
      <c r="JCE144" s="4"/>
      <c r="JCF144" s="4"/>
      <c r="JCG144" s="4"/>
      <c r="JCH144" s="4"/>
      <c r="JCI144" s="4"/>
      <c r="JCJ144" s="4"/>
      <c r="JCK144" s="4"/>
      <c r="JCL144" s="4"/>
      <c r="JCM144" s="4"/>
      <c r="JCN144" s="4"/>
      <c r="JCO144" s="4"/>
      <c r="JCP144" s="4"/>
      <c r="JCQ144" s="4"/>
      <c r="JCR144" s="4"/>
      <c r="JCS144" s="4"/>
      <c r="JCT144" s="4"/>
      <c r="JCU144" s="4"/>
      <c r="JCV144" s="4"/>
      <c r="JCW144" s="4"/>
      <c r="JCX144" s="4"/>
      <c r="JCY144" s="4"/>
      <c r="JCZ144" s="4"/>
      <c r="JDA144" s="4"/>
      <c r="JDB144" s="4"/>
      <c r="JDC144" s="78"/>
      <c r="JDD144" s="78"/>
      <c r="JDE144" s="78"/>
      <c r="JDF144" s="78"/>
      <c r="JDG144" s="78"/>
      <c r="JDH144" s="78"/>
      <c r="JDI144" s="4"/>
      <c r="JDJ144" s="4"/>
      <c r="JDK144" s="4"/>
      <c r="JDL144" s="4"/>
      <c r="JDM144" s="4"/>
      <c r="JDN144" s="4"/>
      <c r="JDO144" s="4"/>
      <c r="JDP144" s="4"/>
      <c r="JDQ144" s="4"/>
      <c r="JDR144" s="4"/>
      <c r="JDS144" s="4"/>
      <c r="JDT144" s="4"/>
      <c r="JDU144" s="4"/>
      <c r="JDV144" s="4"/>
      <c r="JDW144" s="4"/>
      <c r="JDX144" s="4"/>
      <c r="JDY144" s="4"/>
      <c r="JDZ144" s="4"/>
      <c r="JEA144" s="4"/>
      <c r="JEB144" s="4"/>
      <c r="JEC144" s="4"/>
      <c r="JED144" s="4"/>
      <c r="JEE144" s="4"/>
      <c r="JEF144" s="4"/>
      <c r="JEG144" s="4"/>
      <c r="JEH144" s="4"/>
      <c r="JEI144" s="4"/>
      <c r="JEJ144" s="4"/>
      <c r="JEK144" s="4"/>
      <c r="JEL144" s="4"/>
      <c r="JEM144" s="4"/>
      <c r="JEN144" s="4"/>
      <c r="JEO144" s="4"/>
      <c r="JEP144" s="4"/>
      <c r="JEQ144" s="4"/>
      <c r="JER144" s="4"/>
      <c r="JES144" s="4"/>
      <c r="JET144" s="4"/>
      <c r="JEU144" s="4"/>
      <c r="JEV144" s="4"/>
      <c r="JEW144" s="4"/>
      <c r="JEX144" s="4"/>
      <c r="JEY144" s="4"/>
      <c r="JEZ144" s="4"/>
      <c r="JFA144" s="4"/>
      <c r="JFB144" s="4"/>
      <c r="JFC144" s="4"/>
      <c r="JFD144" s="4"/>
      <c r="JFE144" s="4"/>
      <c r="JFF144" s="4"/>
      <c r="JFG144" s="4"/>
      <c r="JFH144" s="4"/>
      <c r="JFI144" s="4"/>
      <c r="JFJ144" s="4"/>
      <c r="JFK144" s="4"/>
      <c r="JFL144" s="4"/>
      <c r="JFM144" s="4"/>
      <c r="JFN144" s="4"/>
      <c r="JFO144" s="4"/>
      <c r="JFP144" s="4"/>
      <c r="JFQ144" s="4"/>
      <c r="JFR144" s="4"/>
      <c r="JFS144" s="4"/>
      <c r="JFT144" s="4"/>
      <c r="JFU144" s="4"/>
      <c r="JFV144" s="4"/>
      <c r="JFW144" s="4"/>
      <c r="JFX144" s="4"/>
      <c r="JFY144" s="4"/>
      <c r="JFZ144" s="4"/>
      <c r="JGA144" s="4"/>
      <c r="JGB144" s="4"/>
      <c r="JGC144" s="4"/>
      <c r="JGD144" s="4"/>
      <c r="JGE144" s="4"/>
      <c r="JGF144" s="4"/>
      <c r="JGG144" s="4"/>
      <c r="JGH144" s="4"/>
      <c r="JGI144" s="4"/>
      <c r="JGJ144" s="4"/>
      <c r="JGK144" s="4"/>
      <c r="JGL144" s="4"/>
      <c r="JGM144" s="4"/>
      <c r="JGN144" s="4"/>
      <c r="JGO144" s="4"/>
      <c r="JGP144" s="4"/>
      <c r="JGQ144" s="4"/>
      <c r="JGR144" s="4"/>
      <c r="JGS144" s="4"/>
      <c r="JGT144" s="4"/>
      <c r="JGU144" s="4"/>
      <c r="JGV144" s="4"/>
      <c r="JGW144" s="4"/>
      <c r="JGX144" s="4"/>
      <c r="JGY144" s="4"/>
      <c r="JGZ144" s="4"/>
      <c r="JHA144" s="4"/>
      <c r="JHB144" s="4"/>
      <c r="JHC144" s="4"/>
      <c r="JHD144" s="4"/>
      <c r="JHE144" s="4"/>
      <c r="JHF144" s="4"/>
      <c r="JHG144" s="4"/>
      <c r="JHH144" s="4"/>
      <c r="JHI144" s="4"/>
      <c r="JHJ144" s="4"/>
      <c r="JHK144" s="4"/>
      <c r="JHL144" s="4"/>
      <c r="JHM144" s="4"/>
      <c r="JHN144" s="4"/>
      <c r="JHO144" s="4"/>
      <c r="JHP144" s="4"/>
      <c r="JHQ144" s="4"/>
      <c r="JHR144" s="4"/>
      <c r="JHS144" s="4"/>
      <c r="JHT144" s="4"/>
      <c r="JHU144" s="4"/>
      <c r="JHV144" s="4"/>
      <c r="JHW144" s="4"/>
      <c r="JHX144" s="4"/>
      <c r="JHY144" s="4"/>
      <c r="JHZ144" s="4"/>
      <c r="JIA144" s="4"/>
      <c r="JIB144" s="4"/>
      <c r="JIC144" s="4"/>
      <c r="JID144" s="4"/>
      <c r="JIE144" s="4"/>
      <c r="JIF144" s="4"/>
      <c r="JIG144" s="4"/>
      <c r="JIH144" s="4"/>
      <c r="JII144" s="4"/>
      <c r="JIJ144" s="4"/>
      <c r="JIK144" s="4"/>
      <c r="JIL144" s="4"/>
      <c r="JIM144" s="4"/>
      <c r="JIN144" s="4"/>
      <c r="JIO144" s="4"/>
      <c r="JIP144" s="4"/>
      <c r="JIQ144" s="4"/>
      <c r="JIR144" s="4"/>
      <c r="JIS144" s="4"/>
      <c r="JIT144" s="4"/>
      <c r="JIU144" s="4"/>
      <c r="JIV144" s="4"/>
      <c r="JIW144" s="4"/>
      <c r="JIX144" s="4"/>
      <c r="JIY144" s="4"/>
      <c r="JIZ144" s="4"/>
      <c r="JJA144" s="4"/>
      <c r="JJB144" s="4"/>
      <c r="JJC144" s="4"/>
      <c r="JJD144" s="4"/>
      <c r="JJE144" s="4"/>
      <c r="JJF144" s="4"/>
      <c r="JJG144" s="4"/>
      <c r="JJH144" s="4"/>
      <c r="JJI144" s="4"/>
      <c r="JJJ144" s="4"/>
      <c r="JJK144" s="4"/>
      <c r="JJL144" s="4"/>
      <c r="JJM144" s="4"/>
      <c r="JJN144" s="4"/>
      <c r="JJO144" s="4"/>
      <c r="JJP144" s="4"/>
      <c r="JJQ144" s="4"/>
      <c r="JJR144" s="4"/>
      <c r="JJS144" s="4"/>
      <c r="JJT144" s="4"/>
      <c r="JJU144" s="4"/>
      <c r="JJV144" s="4"/>
      <c r="JJW144" s="4"/>
      <c r="JJX144" s="4"/>
      <c r="JJY144" s="4"/>
      <c r="JJZ144" s="4"/>
      <c r="JKA144" s="4"/>
      <c r="JKB144" s="4"/>
      <c r="JKC144" s="4"/>
      <c r="JKD144" s="4"/>
      <c r="JKE144" s="4"/>
      <c r="JKF144" s="4"/>
      <c r="JKG144" s="4"/>
      <c r="JKH144" s="4"/>
      <c r="JKI144" s="4"/>
      <c r="JKJ144" s="4"/>
      <c r="JKK144" s="4"/>
      <c r="JKL144" s="4"/>
      <c r="JKM144" s="4"/>
      <c r="JKN144" s="4"/>
      <c r="JKO144" s="4"/>
      <c r="JKP144" s="4"/>
      <c r="JKQ144" s="4"/>
      <c r="JKR144" s="4"/>
      <c r="JKS144" s="4"/>
      <c r="JKT144" s="4"/>
      <c r="JKU144" s="4"/>
      <c r="JKV144" s="4"/>
      <c r="JKW144" s="4"/>
      <c r="JKX144" s="4"/>
      <c r="JKY144" s="4"/>
      <c r="JKZ144" s="4"/>
      <c r="JLA144" s="4"/>
      <c r="JLB144" s="4"/>
      <c r="JLC144" s="4"/>
      <c r="JLD144" s="4"/>
      <c r="JLE144" s="4"/>
      <c r="JLF144" s="4"/>
      <c r="JLG144" s="4"/>
      <c r="JLH144" s="4"/>
      <c r="JLI144" s="4"/>
      <c r="JLJ144" s="4"/>
      <c r="JLK144" s="4"/>
      <c r="JLL144" s="4"/>
      <c r="JLM144" s="4"/>
      <c r="JLN144" s="4"/>
      <c r="JLO144" s="4"/>
      <c r="JLP144" s="4"/>
      <c r="JLQ144" s="4"/>
      <c r="JLR144" s="4"/>
      <c r="JLS144" s="4"/>
      <c r="JLT144" s="4"/>
      <c r="JLU144" s="4"/>
      <c r="JLV144" s="4"/>
      <c r="JLW144" s="4"/>
      <c r="JLX144" s="4"/>
      <c r="JLY144" s="4"/>
      <c r="JLZ144" s="4"/>
      <c r="JMA144" s="4"/>
      <c r="JMB144" s="4"/>
      <c r="JMC144" s="4"/>
      <c r="JMD144" s="4"/>
      <c r="JME144" s="4"/>
      <c r="JMF144" s="4"/>
      <c r="JMG144" s="4"/>
      <c r="JMH144" s="4"/>
      <c r="JMI144" s="4"/>
      <c r="JMJ144" s="4"/>
      <c r="JMK144" s="4"/>
      <c r="JML144" s="4"/>
      <c r="JMM144" s="4"/>
      <c r="JMN144" s="4"/>
      <c r="JMO144" s="4"/>
      <c r="JMP144" s="4"/>
      <c r="JMQ144" s="4"/>
      <c r="JMR144" s="4"/>
      <c r="JMS144" s="4"/>
      <c r="JMT144" s="4"/>
      <c r="JMU144" s="4"/>
      <c r="JMV144" s="4"/>
      <c r="JMW144" s="4"/>
      <c r="JMX144" s="4"/>
      <c r="JMY144" s="78"/>
      <c r="JMZ144" s="78"/>
      <c r="JNA144" s="78"/>
      <c r="JNB144" s="78"/>
      <c r="JNC144" s="78"/>
      <c r="JND144" s="78"/>
      <c r="JNE144" s="4"/>
      <c r="JNF144" s="4"/>
      <c r="JNG144" s="4"/>
      <c r="JNH144" s="4"/>
      <c r="JNI144" s="4"/>
      <c r="JNJ144" s="4"/>
      <c r="JNK144" s="4"/>
      <c r="JNL144" s="4"/>
      <c r="JNM144" s="4"/>
      <c r="JNN144" s="4"/>
      <c r="JNO144" s="4"/>
      <c r="JNP144" s="4"/>
      <c r="JNQ144" s="4"/>
      <c r="JNR144" s="4"/>
      <c r="JNS144" s="4"/>
      <c r="JNT144" s="4"/>
      <c r="JNU144" s="4"/>
      <c r="JNV144" s="4"/>
      <c r="JNW144" s="4"/>
      <c r="JNX144" s="4"/>
      <c r="JNY144" s="4"/>
      <c r="JNZ144" s="4"/>
      <c r="JOA144" s="4"/>
      <c r="JOB144" s="4"/>
      <c r="JOC144" s="4"/>
      <c r="JOD144" s="4"/>
      <c r="JOE144" s="4"/>
      <c r="JOF144" s="4"/>
      <c r="JOG144" s="4"/>
      <c r="JOH144" s="4"/>
      <c r="JOI144" s="4"/>
      <c r="JOJ144" s="4"/>
      <c r="JOK144" s="4"/>
      <c r="JOL144" s="4"/>
      <c r="JOM144" s="4"/>
      <c r="JON144" s="4"/>
      <c r="JOO144" s="4"/>
      <c r="JOP144" s="4"/>
      <c r="JOQ144" s="4"/>
      <c r="JOR144" s="4"/>
      <c r="JOS144" s="4"/>
      <c r="JOT144" s="4"/>
      <c r="JOU144" s="4"/>
      <c r="JOV144" s="4"/>
      <c r="JOW144" s="4"/>
      <c r="JOX144" s="4"/>
      <c r="JOY144" s="4"/>
      <c r="JOZ144" s="4"/>
      <c r="JPA144" s="4"/>
      <c r="JPB144" s="4"/>
      <c r="JPC144" s="4"/>
      <c r="JPD144" s="4"/>
      <c r="JPE144" s="4"/>
      <c r="JPF144" s="4"/>
      <c r="JPG144" s="4"/>
      <c r="JPH144" s="4"/>
      <c r="JPI144" s="4"/>
      <c r="JPJ144" s="4"/>
      <c r="JPK144" s="4"/>
      <c r="JPL144" s="4"/>
      <c r="JPM144" s="4"/>
      <c r="JPN144" s="4"/>
      <c r="JPO144" s="4"/>
      <c r="JPP144" s="4"/>
      <c r="JPQ144" s="4"/>
      <c r="JPR144" s="4"/>
      <c r="JPS144" s="4"/>
      <c r="JPT144" s="4"/>
      <c r="JPU144" s="4"/>
      <c r="JPV144" s="4"/>
      <c r="JPW144" s="4"/>
      <c r="JPX144" s="4"/>
      <c r="JPY144" s="4"/>
      <c r="JPZ144" s="4"/>
      <c r="JQA144" s="4"/>
      <c r="JQB144" s="4"/>
      <c r="JQC144" s="4"/>
      <c r="JQD144" s="4"/>
      <c r="JQE144" s="4"/>
      <c r="JQF144" s="4"/>
      <c r="JQG144" s="4"/>
      <c r="JQH144" s="4"/>
      <c r="JQI144" s="4"/>
      <c r="JQJ144" s="4"/>
      <c r="JQK144" s="4"/>
      <c r="JQL144" s="4"/>
      <c r="JQM144" s="4"/>
      <c r="JQN144" s="4"/>
      <c r="JQO144" s="4"/>
      <c r="JQP144" s="4"/>
      <c r="JQQ144" s="4"/>
      <c r="JQR144" s="4"/>
      <c r="JQS144" s="4"/>
      <c r="JQT144" s="4"/>
      <c r="JQU144" s="4"/>
      <c r="JQV144" s="4"/>
      <c r="JQW144" s="4"/>
      <c r="JQX144" s="4"/>
      <c r="JQY144" s="4"/>
      <c r="JQZ144" s="4"/>
      <c r="JRA144" s="4"/>
      <c r="JRB144" s="4"/>
      <c r="JRC144" s="4"/>
      <c r="JRD144" s="4"/>
      <c r="JRE144" s="4"/>
      <c r="JRF144" s="4"/>
      <c r="JRG144" s="4"/>
      <c r="JRH144" s="4"/>
      <c r="JRI144" s="4"/>
      <c r="JRJ144" s="4"/>
      <c r="JRK144" s="4"/>
      <c r="JRL144" s="4"/>
      <c r="JRM144" s="4"/>
      <c r="JRN144" s="4"/>
      <c r="JRO144" s="4"/>
      <c r="JRP144" s="4"/>
      <c r="JRQ144" s="4"/>
      <c r="JRR144" s="4"/>
      <c r="JRS144" s="4"/>
      <c r="JRT144" s="4"/>
      <c r="JRU144" s="4"/>
      <c r="JRV144" s="4"/>
      <c r="JRW144" s="4"/>
      <c r="JRX144" s="4"/>
      <c r="JRY144" s="4"/>
      <c r="JRZ144" s="4"/>
      <c r="JSA144" s="4"/>
      <c r="JSB144" s="4"/>
      <c r="JSC144" s="4"/>
      <c r="JSD144" s="4"/>
      <c r="JSE144" s="4"/>
      <c r="JSF144" s="4"/>
      <c r="JSG144" s="4"/>
      <c r="JSH144" s="4"/>
      <c r="JSI144" s="4"/>
      <c r="JSJ144" s="4"/>
      <c r="JSK144" s="4"/>
      <c r="JSL144" s="4"/>
      <c r="JSM144" s="4"/>
      <c r="JSN144" s="4"/>
      <c r="JSO144" s="4"/>
      <c r="JSP144" s="4"/>
      <c r="JSQ144" s="4"/>
      <c r="JSR144" s="4"/>
      <c r="JSS144" s="4"/>
      <c r="JST144" s="4"/>
      <c r="JSU144" s="4"/>
      <c r="JSV144" s="4"/>
      <c r="JSW144" s="4"/>
      <c r="JSX144" s="4"/>
      <c r="JSY144" s="4"/>
      <c r="JSZ144" s="4"/>
      <c r="JTA144" s="4"/>
      <c r="JTB144" s="4"/>
      <c r="JTC144" s="4"/>
      <c r="JTD144" s="4"/>
      <c r="JTE144" s="4"/>
      <c r="JTF144" s="4"/>
      <c r="JTG144" s="4"/>
      <c r="JTH144" s="4"/>
      <c r="JTI144" s="4"/>
      <c r="JTJ144" s="4"/>
      <c r="JTK144" s="4"/>
      <c r="JTL144" s="4"/>
      <c r="JTM144" s="4"/>
      <c r="JTN144" s="4"/>
      <c r="JTO144" s="4"/>
      <c r="JTP144" s="4"/>
      <c r="JTQ144" s="4"/>
      <c r="JTR144" s="4"/>
      <c r="JTS144" s="4"/>
      <c r="JTT144" s="4"/>
      <c r="JTU144" s="4"/>
      <c r="JTV144" s="4"/>
      <c r="JTW144" s="4"/>
      <c r="JTX144" s="4"/>
      <c r="JTY144" s="4"/>
      <c r="JTZ144" s="4"/>
      <c r="JUA144" s="4"/>
      <c r="JUB144" s="4"/>
      <c r="JUC144" s="4"/>
      <c r="JUD144" s="4"/>
      <c r="JUE144" s="4"/>
      <c r="JUF144" s="4"/>
      <c r="JUG144" s="4"/>
      <c r="JUH144" s="4"/>
      <c r="JUI144" s="4"/>
      <c r="JUJ144" s="4"/>
      <c r="JUK144" s="4"/>
      <c r="JUL144" s="4"/>
      <c r="JUM144" s="4"/>
      <c r="JUN144" s="4"/>
      <c r="JUO144" s="4"/>
      <c r="JUP144" s="4"/>
      <c r="JUQ144" s="4"/>
      <c r="JUR144" s="4"/>
      <c r="JUS144" s="4"/>
      <c r="JUT144" s="4"/>
      <c r="JUU144" s="4"/>
      <c r="JUV144" s="4"/>
      <c r="JUW144" s="4"/>
      <c r="JUX144" s="4"/>
      <c r="JUY144" s="4"/>
      <c r="JUZ144" s="4"/>
      <c r="JVA144" s="4"/>
      <c r="JVB144" s="4"/>
      <c r="JVC144" s="4"/>
      <c r="JVD144" s="4"/>
      <c r="JVE144" s="4"/>
      <c r="JVF144" s="4"/>
      <c r="JVG144" s="4"/>
      <c r="JVH144" s="4"/>
      <c r="JVI144" s="4"/>
      <c r="JVJ144" s="4"/>
      <c r="JVK144" s="4"/>
      <c r="JVL144" s="4"/>
      <c r="JVM144" s="4"/>
      <c r="JVN144" s="4"/>
      <c r="JVO144" s="4"/>
      <c r="JVP144" s="4"/>
      <c r="JVQ144" s="4"/>
      <c r="JVR144" s="4"/>
      <c r="JVS144" s="4"/>
      <c r="JVT144" s="4"/>
      <c r="JVU144" s="4"/>
      <c r="JVV144" s="4"/>
      <c r="JVW144" s="4"/>
      <c r="JVX144" s="4"/>
      <c r="JVY144" s="4"/>
      <c r="JVZ144" s="4"/>
      <c r="JWA144" s="4"/>
      <c r="JWB144" s="4"/>
      <c r="JWC144" s="4"/>
      <c r="JWD144" s="4"/>
      <c r="JWE144" s="4"/>
      <c r="JWF144" s="4"/>
      <c r="JWG144" s="4"/>
      <c r="JWH144" s="4"/>
      <c r="JWI144" s="4"/>
      <c r="JWJ144" s="4"/>
      <c r="JWK144" s="4"/>
      <c r="JWL144" s="4"/>
      <c r="JWM144" s="4"/>
      <c r="JWN144" s="4"/>
      <c r="JWO144" s="4"/>
      <c r="JWP144" s="4"/>
      <c r="JWQ144" s="4"/>
      <c r="JWR144" s="4"/>
      <c r="JWS144" s="4"/>
      <c r="JWT144" s="4"/>
      <c r="JWU144" s="78"/>
      <c r="JWV144" s="78"/>
      <c r="JWW144" s="78"/>
      <c r="JWX144" s="78"/>
      <c r="JWY144" s="78"/>
      <c r="JWZ144" s="78"/>
      <c r="JXA144" s="4"/>
      <c r="JXB144" s="4"/>
      <c r="JXC144" s="4"/>
      <c r="JXD144" s="4"/>
      <c r="JXE144" s="4"/>
      <c r="JXF144" s="4"/>
      <c r="JXG144" s="4"/>
      <c r="JXH144" s="4"/>
      <c r="JXI144" s="4"/>
      <c r="JXJ144" s="4"/>
      <c r="JXK144" s="4"/>
      <c r="JXL144" s="4"/>
      <c r="JXM144" s="4"/>
      <c r="JXN144" s="4"/>
      <c r="JXO144" s="4"/>
      <c r="JXP144" s="4"/>
      <c r="JXQ144" s="4"/>
      <c r="JXR144" s="4"/>
      <c r="JXS144" s="4"/>
      <c r="JXT144" s="4"/>
      <c r="JXU144" s="4"/>
      <c r="JXV144" s="4"/>
      <c r="JXW144" s="4"/>
      <c r="JXX144" s="4"/>
      <c r="JXY144" s="4"/>
      <c r="JXZ144" s="4"/>
      <c r="JYA144" s="4"/>
      <c r="JYB144" s="4"/>
      <c r="JYC144" s="4"/>
      <c r="JYD144" s="4"/>
      <c r="JYE144" s="4"/>
      <c r="JYF144" s="4"/>
      <c r="JYG144" s="4"/>
      <c r="JYH144" s="4"/>
      <c r="JYI144" s="4"/>
      <c r="JYJ144" s="4"/>
      <c r="JYK144" s="4"/>
      <c r="JYL144" s="4"/>
      <c r="JYM144" s="4"/>
      <c r="JYN144" s="4"/>
      <c r="JYO144" s="4"/>
      <c r="JYP144" s="4"/>
      <c r="JYQ144" s="4"/>
      <c r="JYR144" s="4"/>
      <c r="JYS144" s="4"/>
      <c r="JYT144" s="4"/>
      <c r="JYU144" s="4"/>
      <c r="JYV144" s="4"/>
      <c r="JYW144" s="4"/>
      <c r="JYX144" s="4"/>
      <c r="JYY144" s="4"/>
      <c r="JYZ144" s="4"/>
      <c r="JZA144" s="4"/>
      <c r="JZB144" s="4"/>
      <c r="JZC144" s="4"/>
      <c r="JZD144" s="4"/>
      <c r="JZE144" s="4"/>
      <c r="JZF144" s="4"/>
      <c r="JZG144" s="4"/>
      <c r="JZH144" s="4"/>
      <c r="JZI144" s="4"/>
      <c r="JZJ144" s="4"/>
      <c r="JZK144" s="4"/>
      <c r="JZL144" s="4"/>
      <c r="JZM144" s="4"/>
      <c r="JZN144" s="4"/>
      <c r="JZO144" s="4"/>
      <c r="JZP144" s="4"/>
      <c r="JZQ144" s="4"/>
      <c r="JZR144" s="4"/>
      <c r="JZS144" s="4"/>
      <c r="JZT144" s="4"/>
      <c r="JZU144" s="4"/>
      <c r="JZV144" s="4"/>
      <c r="JZW144" s="4"/>
      <c r="JZX144" s="4"/>
      <c r="JZY144" s="4"/>
      <c r="JZZ144" s="4"/>
      <c r="KAA144" s="4"/>
      <c r="KAB144" s="4"/>
      <c r="KAC144" s="4"/>
      <c r="KAD144" s="4"/>
      <c r="KAE144" s="4"/>
      <c r="KAF144" s="4"/>
      <c r="KAG144" s="4"/>
      <c r="KAH144" s="4"/>
      <c r="KAI144" s="4"/>
      <c r="KAJ144" s="4"/>
      <c r="KAK144" s="4"/>
      <c r="KAL144" s="4"/>
      <c r="KAM144" s="4"/>
      <c r="KAN144" s="4"/>
      <c r="KAO144" s="4"/>
      <c r="KAP144" s="4"/>
      <c r="KAQ144" s="4"/>
      <c r="KAR144" s="4"/>
      <c r="KAS144" s="4"/>
      <c r="KAT144" s="4"/>
      <c r="KAU144" s="4"/>
      <c r="KAV144" s="4"/>
      <c r="KAW144" s="4"/>
      <c r="KAX144" s="4"/>
      <c r="KAY144" s="4"/>
      <c r="KAZ144" s="4"/>
      <c r="KBA144" s="4"/>
      <c r="KBB144" s="4"/>
      <c r="KBC144" s="4"/>
      <c r="KBD144" s="4"/>
      <c r="KBE144" s="4"/>
      <c r="KBF144" s="4"/>
      <c r="KBG144" s="4"/>
      <c r="KBH144" s="4"/>
      <c r="KBI144" s="4"/>
      <c r="KBJ144" s="4"/>
      <c r="KBK144" s="4"/>
      <c r="KBL144" s="4"/>
      <c r="KBM144" s="4"/>
      <c r="KBN144" s="4"/>
      <c r="KBO144" s="4"/>
      <c r="KBP144" s="4"/>
      <c r="KBQ144" s="4"/>
      <c r="KBR144" s="4"/>
      <c r="KBS144" s="4"/>
      <c r="KBT144" s="4"/>
      <c r="KBU144" s="4"/>
      <c r="KBV144" s="4"/>
      <c r="KBW144" s="4"/>
      <c r="KBX144" s="4"/>
      <c r="KBY144" s="4"/>
      <c r="KBZ144" s="4"/>
      <c r="KCA144" s="4"/>
      <c r="KCB144" s="4"/>
      <c r="KCC144" s="4"/>
      <c r="KCD144" s="4"/>
      <c r="KCE144" s="4"/>
      <c r="KCF144" s="4"/>
      <c r="KCG144" s="4"/>
      <c r="KCH144" s="4"/>
      <c r="KCI144" s="4"/>
      <c r="KCJ144" s="4"/>
      <c r="KCK144" s="4"/>
      <c r="KCL144" s="4"/>
      <c r="KCM144" s="4"/>
      <c r="KCN144" s="4"/>
      <c r="KCO144" s="4"/>
      <c r="KCP144" s="4"/>
      <c r="KCQ144" s="4"/>
      <c r="KCR144" s="4"/>
      <c r="KCS144" s="4"/>
      <c r="KCT144" s="4"/>
      <c r="KCU144" s="4"/>
      <c r="KCV144" s="4"/>
      <c r="KCW144" s="4"/>
      <c r="KCX144" s="4"/>
      <c r="KCY144" s="4"/>
      <c r="KCZ144" s="4"/>
      <c r="KDA144" s="4"/>
      <c r="KDB144" s="4"/>
      <c r="KDC144" s="4"/>
      <c r="KDD144" s="4"/>
      <c r="KDE144" s="4"/>
      <c r="KDF144" s="4"/>
      <c r="KDG144" s="4"/>
      <c r="KDH144" s="4"/>
      <c r="KDI144" s="4"/>
      <c r="KDJ144" s="4"/>
      <c r="KDK144" s="4"/>
      <c r="KDL144" s="4"/>
      <c r="KDM144" s="4"/>
      <c r="KDN144" s="4"/>
      <c r="KDO144" s="4"/>
      <c r="KDP144" s="4"/>
      <c r="KDQ144" s="4"/>
      <c r="KDR144" s="4"/>
      <c r="KDS144" s="4"/>
      <c r="KDT144" s="4"/>
      <c r="KDU144" s="4"/>
      <c r="KDV144" s="4"/>
      <c r="KDW144" s="4"/>
      <c r="KDX144" s="4"/>
      <c r="KDY144" s="4"/>
      <c r="KDZ144" s="4"/>
      <c r="KEA144" s="4"/>
      <c r="KEB144" s="4"/>
      <c r="KEC144" s="4"/>
      <c r="KED144" s="4"/>
      <c r="KEE144" s="4"/>
      <c r="KEF144" s="4"/>
      <c r="KEG144" s="4"/>
      <c r="KEH144" s="4"/>
      <c r="KEI144" s="4"/>
      <c r="KEJ144" s="4"/>
      <c r="KEK144" s="4"/>
      <c r="KEL144" s="4"/>
      <c r="KEM144" s="4"/>
      <c r="KEN144" s="4"/>
      <c r="KEO144" s="4"/>
      <c r="KEP144" s="4"/>
      <c r="KEQ144" s="4"/>
      <c r="KER144" s="4"/>
      <c r="KES144" s="4"/>
      <c r="KET144" s="4"/>
      <c r="KEU144" s="4"/>
      <c r="KEV144" s="4"/>
      <c r="KEW144" s="4"/>
      <c r="KEX144" s="4"/>
      <c r="KEY144" s="4"/>
      <c r="KEZ144" s="4"/>
      <c r="KFA144" s="4"/>
      <c r="KFB144" s="4"/>
      <c r="KFC144" s="4"/>
      <c r="KFD144" s="4"/>
      <c r="KFE144" s="4"/>
      <c r="KFF144" s="4"/>
      <c r="KFG144" s="4"/>
      <c r="KFH144" s="4"/>
      <c r="KFI144" s="4"/>
      <c r="KFJ144" s="4"/>
      <c r="KFK144" s="4"/>
      <c r="KFL144" s="4"/>
      <c r="KFM144" s="4"/>
      <c r="KFN144" s="4"/>
      <c r="KFO144" s="4"/>
      <c r="KFP144" s="4"/>
      <c r="KFQ144" s="4"/>
      <c r="KFR144" s="4"/>
      <c r="KFS144" s="4"/>
      <c r="KFT144" s="4"/>
      <c r="KFU144" s="4"/>
      <c r="KFV144" s="4"/>
      <c r="KFW144" s="4"/>
      <c r="KFX144" s="4"/>
      <c r="KFY144" s="4"/>
      <c r="KFZ144" s="4"/>
      <c r="KGA144" s="4"/>
      <c r="KGB144" s="4"/>
      <c r="KGC144" s="4"/>
      <c r="KGD144" s="4"/>
      <c r="KGE144" s="4"/>
      <c r="KGF144" s="4"/>
      <c r="KGG144" s="4"/>
      <c r="KGH144" s="4"/>
      <c r="KGI144" s="4"/>
      <c r="KGJ144" s="4"/>
      <c r="KGK144" s="4"/>
      <c r="KGL144" s="4"/>
      <c r="KGM144" s="4"/>
      <c r="KGN144" s="4"/>
      <c r="KGO144" s="4"/>
      <c r="KGP144" s="4"/>
      <c r="KGQ144" s="78"/>
      <c r="KGR144" s="78"/>
      <c r="KGS144" s="78"/>
      <c r="KGT144" s="78"/>
      <c r="KGU144" s="78"/>
      <c r="KGV144" s="78"/>
      <c r="KGW144" s="4"/>
      <c r="KGX144" s="4"/>
      <c r="KGY144" s="4"/>
      <c r="KGZ144" s="4"/>
      <c r="KHA144" s="4"/>
      <c r="KHB144" s="4"/>
      <c r="KHC144" s="4"/>
      <c r="KHD144" s="4"/>
      <c r="KHE144" s="4"/>
      <c r="KHF144" s="4"/>
      <c r="KHG144" s="4"/>
      <c r="KHH144" s="4"/>
      <c r="KHI144" s="4"/>
      <c r="KHJ144" s="4"/>
      <c r="KHK144" s="4"/>
      <c r="KHL144" s="4"/>
      <c r="KHM144" s="4"/>
      <c r="KHN144" s="4"/>
      <c r="KHO144" s="4"/>
      <c r="KHP144" s="4"/>
      <c r="KHQ144" s="4"/>
      <c r="KHR144" s="4"/>
      <c r="KHS144" s="4"/>
      <c r="KHT144" s="4"/>
      <c r="KHU144" s="4"/>
      <c r="KHV144" s="4"/>
      <c r="KHW144" s="4"/>
      <c r="KHX144" s="4"/>
      <c r="KHY144" s="4"/>
      <c r="KHZ144" s="4"/>
      <c r="KIA144" s="4"/>
      <c r="KIB144" s="4"/>
      <c r="KIC144" s="4"/>
      <c r="KID144" s="4"/>
      <c r="KIE144" s="4"/>
      <c r="KIF144" s="4"/>
      <c r="KIG144" s="4"/>
      <c r="KIH144" s="4"/>
      <c r="KII144" s="4"/>
      <c r="KIJ144" s="4"/>
      <c r="KIK144" s="4"/>
      <c r="KIL144" s="4"/>
      <c r="KIM144" s="4"/>
      <c r="KIN144" s="4"/>
      <c r="KIO144" s="4"/>
      <c r="KIP144" s="4"/>
      <c r="KIQ144" s="4"/>
      <c r="KIR144" s="4"/>
      <c r="KIS144" s="4"/>
      <c r="KIT144" s="4"/>
      <c r="KIU144" s="4"/>
      <c r="KIV144" s="4"/>
      <c r="KIW144" s="4"/>
      <c r="KIX144" s="4"/>
      <c r="KIY144" s="4"/>
      <c r="KIZ144" s="4"/>
      <c r="KJA144" s="4"/>
      <c r="KJB144" s="4"/>
      <c r="KJC144" s="4"/>
      <c r="KJD144" s="4"/>
      <c r="KJE144" s="4"/>
      <c r="KJF144" s="4"/>
      <c r="KJG144" s="4"/>
      <c r="KJH144" s="4"/>
      <c r="KJI144" s="4"/>
      <c r="KJJ144" s="4"/>
      <c r="KJK144" s="4"/>
      <c r="KJL144" s="4"/>
      <c r="KJM144" s="4"/>
      <c r="KJN144" s="4"/>
      <c r="KJO144" s="4"/>
      <c r="KJP144" s="4"/>
      <c r="KJQ144" s="4"/>
      <c r="KJR144" s="4"/>
      <c r="KJS144" s="4"/>
      <c r="KJT144" s="4"/>
      <c r="KJU144" s="4"/>
      <c r="KJV144" s="4"/>
      <c r="KJW144" s="4"/>
      <c r="KJX144" s="4"/>
      <c r="KJY144" s="4"/>
      <c r="KJZ144" s="4"/>
      <c r="KKA144" s="4"/>
      <c r="KKB144" s="4"/>
      <c r="KKC144" s="4"/>
      <c r="KKD144" s="4"/>
      <c r="KKE144" s="4"/>
      <c r="KKF144" s="4"/>
      <c r="KKG144" s="4"/>
      <c r="KKH144" s="4"/>
      <c r="KKI144" s="4"/>
      <c r="KKJ144" s="4"/>
      <c r="KKK144" s="4"/>
      <c r="KKL144" s="4"/>
      <c r="KKM144" s="4"/>
      <c r="KKN144" s="4"/>
      <c r="KKO144" s="4"/>
      <c r="KKP144" s="4"/>
      <c r="KKQ144" s="4"/>
      <c r="KKR144" s="4"/>
      <c r="KKS144" s="4"/>
      <c r="KKT144" s="4"/>
      <c r="KKU144" s="4"/>
      <c r="KKV144" s="4"/>
      <c r="KKW144" s="4"/>
      <c r="KKX144" s="4"/>
      <c r="KKY144" s="4"/>
      <c r="KKZ144" s="4"/>
      <c r="KLA144" s="4"/>
      <c r="KLB144" s="4"/>
      <c r="KLC144" s="4"/>
      <c r="KLD144" s="4"/>
      <c r="KLE144" s="4"/>
      <c r="KLF144" s="4"/>
      <c r="KLG144" s="4"/>
      <c r="KLH144" s="4"/>
      <c r="KLI144" s="4"/>
      <c r="KLJ144" s="4"/>
      <c r="KLK144" s="4"/>
      <c r="KLL144" s="4"/>
      <c r="KLM144" s="4"/>
      <c r="KLN144" s="4"/>
      <c r="KLO144" s="4"/>
      <c r="KLP144" s="4"/>
      <c r="KLQ144" s="4"/>
      <c r="KLR144" s="4"/>
      <c r="KLS144" s="4"/>
      <c r="KLT144" s="4"/>
      <c r="KLU144" s="4"/>
      <c r="KLV144" s="4"/>
      <c r="KLW144" s="4"/>
      <c r="KLX144" s="4"/>
      <c r="KLY144" s="4"/>
      <c r="KLZ144" s="4"/>
      <c r="KMA144" s="4"/>
      <c r="KMB144" s="4"/>
      <c r="KMC144" s="4"/>
      <c r="KMD144" s="4"/>
      <c r="KME144" s="4"/>
      <c r="KMF144" s="4"/>
      <c r="KMG144" s="4"/>
      <c r="KMH144" s="4"/>
      <c r="KMI144" s="4"/>
      <c r="KMJ144" s="4"/>
      <c r="KMK144" s="4"/>
      <c r="KML144" s="4"/>
      <c r="KMM144" s="4"/>
      <c r="KMN144" s="4"/>
      <c r="KMO144" s="4"/>
      <c r="KMP144" s="4"/>
      <c r="KMQ144" s="4"/>
      <c r="KMR144" s="4"/>
      <c r="KMS144" s="4"/>
      <c r="KMT144" s="4"/>
      <c r="KMU144" s="4"/>
      <c r="KMV144" s="4"/>
      <c r="KMW144" s="4"/>
      <c r="KMX144" s="4"/>
      <c r="KMY144" s="4"/>
      <c r="KMZ144" s="4"/>
      <c r="KNA144" s="4"/>
      <c r="KNB144" s="4"/>
      <c r="KNC144" s="4"/>
      <c r="KND144" s="4"/>
      <c r="KNE144" s="4"/>
      <c r="KNF144" s="4"/>
      <c r="KNG144" s="4"/>
      <c r="KNH144" s="4"/>
      <c r="KNI144" s="4"/>
      <c r="KNJ144" s="4"/>
      <c r="KNK144" s="4"/>
      <c r="KNL144" s="4"/>
      <c r="KNM144" s="4"/>
      <c r="KNN144" s="4"/>
      <c r="KNO144" s="4"/>
      <c r="KNP144" s="4"/>
      <c r="KNQ144" s="4"/>
      <c r="KNR144" s="4"/>
      <c r="KNS144" s="4"/>
      <c r="KNT144" s="4"/>
      <c r="KNU144" s="4"/>
      <c r="KNV144" s="4"/>
      <c r="KNW144" s="4"/>
      <c r="KNX144" s="4"/>
      <c r="KNY144" s="4"/>
      <c r="KNZ144" s="4"/>
      <c r="KOA144" s="4"/>
      <c r="KOB144" s="4"/>
      <c r="KOC144" s="4"/>
      <c r="KOD144" s="4"/>
      <c r="KOE144" s="4"/>
      <c r="KOF144" s="4"/>
      <c r="KOG144" s="4"/>
      <c r="KOH144" s="4"/>
      <c r="KOI144" s="4"/>
      <c r="KOJ144" s="4"/>
      <c r="KOK144" s="4"/>
      <c r="KOL144" s="4"/>
      <c r="KOM144" s="4"/>
      <c r="KON144" s="4"/>
      <c r="KOO144" s="4"/>
      <c r="KOP144" s="4"/>
      <c r="KOQ144" s="4"/>
      <c r="KOR144" s="4"/>
      <c r="KOS144" s="4"/>
      <c r="KOT144" s="4"/>
      <c r="KOU144" s="4"/>
      <c r="KOV144" s="4"/>
      <c r="KOW144" s="4"/>
      <c r="KOX144" s="4"/>
      <c r="KOY144" s="4"/>
      <c r="KOZ144" s="4"/>
      <c r="KPA144" s="4"/>
      <c r="KPB144" s="4"/>
      <c r="KPC144" s="4"/>
      <c r="KPD144" s="4"/>
      <c r="KPE144" s="4"/>
      <c r="KPF144" s="4"/>
      <c r="KPG144" s="4"/>
      <c r="KPH144" s="4"/>
      <c r="KPI144" s="4"/>
      <c r="KPJ144" s="4"/>
      <c r="KPK144" s="4"/>
      <c r="KPL144" s="4"/>
      <c r="KPM144" s="4"/>
      <c r="KPN144" s="4"/>
      <c r="KPO144" s="4"/>
      <c r="KPP144" s="4"/>
      <c r="KPQ144" s="4"/>
      <c r="KPR144" s="4"/>
      <c r="KPS144" s="4"/>
      <c r="KPT144" s="4"/>
      <c r="KPU144" s="4"/>
      <c r="KPV144" s="4"/>
      <c r="KPW144" s="4"/>
      <c r="KPX144" s="4"/>
      <c r="KPY144" s="4"/>
      <c r="KPZ144" s="4"/>
      <c r="KQA144" s="4"/>
      <c r="KQB144" s="4"/>
      <c r="KQC144" s="4"/>
      <c r="KQD144" s="4"/>
      <c r="KQE144" s="4"/>
      <c r="KQF144" s="4"/>
      <c r="KQG144" s="4"/>
      <c r="KQH144" s="4"/>
      <c r="KQI144" s="4"/>
      <c r="KQJ144" s="4"/>
      <c r="KQK144" s="4"/>
      <c r="KQL144" s="4"/>
      <c r="KQM144" s="78"/>
      <c r="KQN144" s="78"/>
      <c r="KQO144" s="78"/>
      <c r="KQP144" s="78"/>
      <c r="KQQ144" s="78"/>
      <c r="KQR144" s="78"/>
      <c r="KQS144" s="4"/>
      <c r="KQT144" s="4"/>
      <c r="KQU144" s="4"/>
      <c r="KQV144" s="4"/>
      <c r="KQW144" s="4"/>
      <c r="KQX144" s="4"/>
      <c r="KQY144" s="4"/>
      <c r="KQZ144" s="4"/>
      <c r="KRA144" s="4"/>
      <c r="KRB144" s="4"/>
      <c r="KRC144" s="4"/>
      <c r="KRD144" s="4"/>
      <c r="KRE144" s="4"/>
      <c r="KRF144" s="4"/>
      <c r="KRG144" s="4"/>
      <c r="KRH144" s="4"/>
      <c r="KRI144" s="4"/>
      <c r="KRJ144" s="4"/>
      <c r="KRK144" s="4"/>
      <c r="KRL144" s="4"/>
      <c r="KRM144" s="4"/>
      <c r="KRN144" s="4"/>
      <c r="KRO144" s="4"/>
      <c r="KRP144" s="4"/>
      <c r="KRQ144" s="4"/>
      <c r="KRR144" s="4"/>
      <c r="KRS144" s="4"/>
      <c r="KRT144" s="4"/>
      <c r="KRU144" s="4"/>
      <c r="KRV144" s="4"/>
      <c r="KRW144" s="4"/>
      <c r="KRX144" s="4"/>
      <c r="KRY144" s="4"/>
      <c r="KRZ144" s="4"/>
      <c r="KSA144" s="4"/>
      <c r="KSB144" s="4"/>
      <c r="KSC144" s="4"/>
      <c r="KSD144" s="4"/>
      <c r="KSE144" s="4"/>
      <c r="KSF144" s="4"/>
      <c r="KSG144" s="4"/>
      <c r="KSH144" s="4"/>
      <c r="KSI144" s="4"/>
      <c r="KSJ144" s="4"/>
      <c r="KSK144" s="4"/>
      <c r="KSL144" s="4"/>
      <c r="KSM144" s="4"/>
      <c r="KSN144" s="4"/>
      <c r="KSO144" s="4"/>
      <c r="KSP144" s="4"/>
      <c r="KSQ144" s="4"/>
      <c r="KSR144" s="4"/>
      <c r="KSS144" s="4"/>
      <c r="KST144" s="4"/>
      <c r="KSU144" s="4"/>
      <c r="KSV144" s="4"/>
      <c r="KSW144" s="4"/>
      <c r="KSX144" s="4"/>
      <c r="KSY144" s="4"/>
      <c r="KSZ144" s="4"/>
      <c r="KTA144" s="4"/>
      <c r="KTB144" s="4"/>
      <c r="KTC144" s="4"/>
      <c r="KTD144" s="4"/>
      <c r="KTE144" s="4"/>
      <c r="KTF144" s="4"/>
      <c r="KTG144" s="4"/>
      <c r="KTH144" s="4"/>
      <c r="KTI144" s="4"/>
      <c r="KTJ144" s="4"/>
      <c r="KTK144" s="4"/>
      <c r="KTL144" s="4"/>
      <c r="KTM144" s="4"/>
      <c r="KTN144" s="4"/>
      <c r="KTO144" s="4"/>
      <c r="KTP144" s="4"/>
      <c r="KTQ144" s="4"/>
      <c r="KTR144" s="4"/>
      <c r="KTS144" s="4"/>
      <c r="KTT144" s="4"/>
      <c r="KTU144" s="4"/>
      <c r="KTV144" s="4"/>
      <c r="KTW144" s="4"/>
      <c r="KTX144" s="4"/>
      <c r="KTY144" s="4"/>
      <c r="KTZ144" s="4"/>
      <c r="KUA144" s="4"/>
      <c r="KUB144" s="4"/>
      <c r="KUC144" s="4"/>
      <c r="KUD144" s="4"/>
      <c r="KUE144" s="4"/>
      <c r="KUF144" s="4"/>
      <c r="KUG144" s="4"/>
      <c r="KUH144" s="4"/>
      <c r="KUI144" s="4"/>
      <c r="KUJ144" s="4"/>
      <c r="KUK144" s="4"/>
      <c r="KUL144" s="4"/>
      <c r="KUM144" s="4"/>
      <c r="KUN144" s="4"/>
      <c r="KUO144" s="4"/>
      <c r="KUP144" s="4"/>
      <c r="KUQ144" s="4"/>
      <c r="KUR144" s="4"/>
      <c r="KUS144" s="4"/>
      <c r="KUT144" s="4"/>
      <c r="KUU144" s="4"/>
      <c r="KUV144" s="4"/>
      <c r="KUW144" s="4"/>
      <c r="KUX144" s="4"/>
      <c r="KUY144" s="4"/>
      <c r="KUZ144" s="4"/>
      <c r="KVA144" s="4"/>
      <c r="KVB144" s="4"/>
      <c r="KVC144" s="4"/>
      <c r="KVD144" s="4"/>
      <c r="KVE144" s="4"/>
      <c r="KVF144" s="4"/>
      <c r="KVG144" s="4"/>
      <c r="KVH144" s="4"/>
      <c r="KVI144" s="4"/>
      <c r="KVJ144" s="4"/>
      <c r="KVK144" s="4"/>
      <c r="KVL144" s="4"/>
      <c r="KVM144" s="4"/>
      <c r="KVN144" s="4"/>
      <c r="KVO144" s="4"/>
      <c r="KVP144" s="4"/>
      <c r="KVQ144" s="4"/>
      <c r="KVR144" s="4"/>
      <c r="KVS144" s="4"/>
      <c r="KVT144" s="4"/>
      <c r="KVU144" s="4"/>
      <c r="KVV144" s="4"/>
      <c r="KVW144" s="4"/>
      <c r="KVX144" s="4"/>
      <c r="KVY144" s="4"/>
      <c r="KVZ144" s="4"/>
      <c r="KWA144" s="4"/>
      <c r="KWB144" s="4"/>
      <c r="KWC144" s="4"/>
      <c r="KWD144" s="4"/>
      <c r="KWE144" s="4"/>
      <c r="KWF144" s="4"/>
      <c r="KWG144" s="4"/>
      <c r="KWH144" s="4"/>
      <c r="KWI144" s="4"/>
      <c r="KWJ144" s="4"/>
      <c r="KWK144" s="4"/>
      <c r="KWL144" s="4"/>
      <c r="KWM144" s="4"/>
      <c r="KWN144" s="4"/>
      <c r="KWO144" s="4"/>
      <c r="KWP144" s="4"/>
      <c r="KWQ144" s="4"/>
      <c r="KWR144" s="4"/>
      <c r="KWS144" s="4"/>
      <c r="KWT144" s="4"/>
      <c r="KWU144" s="4"/>
      <c r="KWV144" s="4"/>
      <c r="KWW144" s="4"/>
      <c r="KWX144" s="4"/>
      <c r="KWY144" s="4"/>
      <c r="KWZ144" s="4"/>
      <c r="KXA144" s="4"/>
      <c r="KXB144" s="4"/>
      <c r="KXC144" s="4"/>
      <c r="KXD144" s="4"/>
      <c r="KXE144" s="4"/>
      <c r="KXF144" s="4"/>
      <c r="KXG144" s="4"/>
      <c r="KXH144" s="4"/>
      <c r="KXI144" s="4"/>
      <c r="KXJ144" s="4"/>
      <c r="KXK144" s="4"/>
      <c r="KXL144" s="4"/>
      <c r="KXM144" s="4"/>
      <c r="KXN144" s="4"/>
      <c r="KXO144" s="4"/>
      <c r="KXP144" s="4"/>
      <c r="KXQ144" s="4"/>
      <c r="KXR144" s="4"/>
      <c r="KXS144" s="4"/>
      <c r="KXT144" s="4"/>
      <c r="KXU144" s="4"/>
      <c r="KXV144" s="4"/>
      <c r="KXW144" s="4"/>
      <c r="KXX144" s="4"/>
      <c r="KXY144" s="4"/>
      <c r="KXZ144" s="4"/>
      <c r="KYA144" s="4"/>
      <c r="KYB144" s="4"/>
      <c r="KYC144" s="4"/>
      <c r="KYD144" s="4"/>
      <c r="KYE144" s="4"/>
      <c r="KYF144" s="4"/>
      <c r="KYG144" s="4"/>
      <c r="KYH144" s="4"/>
      <c r="KYI144" s="4"/>
      <c r="KYJ144" s="4"/>
      <c r="KYK144" s="4"/>
      <c r="KYL144" s="4"/>
      <c r="KYM144" s="4"/>
      <c r="KYN144" s="4"/>
      <c r="KYO144" s="4"/>
      <c r="KYP144" s="4"/>
      <c r="KYQ144" s="4"/>
      <c r="KYR144" s="4"/>
      <c r="KYS144" s="4"/>
      <c r="KYT144" s="4"/>
      <c r="KYU144" s="4"/>
      <c r="KYV144" s="4"/>
      <c r="KYW144" s="4"/>
      <c r="KYX144" s="4"/>
      <c r="KYY144" s="4"/>
      <c r="KYZ144" s="4"/>
      <c r="KZA144" s="4"/>
      <c r="KZB144" s="4"/>
      <c r="KZC144" s="4"/>
      <c r="KZD144" s="4"/>
      <c r="KZE144" s="4"/>
      <c r="KZF144" s="4"/>
      <c r="KZG144" s="4"/>
      <c r="KZH144" s="4"/>
      <c r="KZI144" s="4"/>
      <c r="KZJ144" s="4"/>
      <c r="KZK144" s="4"/>
      <c r="KZL144" s="4"/>
      <c r="KZM144" s="4"/>
      <c r="KZN144" s="4"/>
      <c r="KZO144" s="4"/>
      <c r="KZP144" s="4"/>
      <c r="KZQ144" s="4"/>
      <c r="KZR144" s="4"/>
      <c r="KZS144" s="4"/>
      <c r="KZT144" s="4"/>
      <c r="KZU144" s="4"/>
      <c r="KZV144" s="4"/>
      <c r="KZW144" s="4"/>
      <c r="KZX144" s="4"/>
      <c r="KZY144" s="4"/>
      <c r="KZZ144" s="4"/>
      <c r="LAA144" s="4"/>
      <c r="LAB144" s="4"/>
      <c r="LAC144" s="4"/>
      <c r="LAD144" s="4"/>
      <c r="LAE144" s="4"/>
      <c r="LAF144" s="4"/>
      <c r="LAG144" s="4"/>
      <c r="LAH144" s="4"/>
      <c r="LAI144" s="78"/>
      <c r="LAJ144" s="78"/>
      <c r="LAK144" s="78"/>
      <c r="LAL144" s="78"/>
      <c r="LAM144" s="78"/>
      <c r="LAN144" s="78"/>
      <c r="LAO144" s="4"/>
      <c r="LAP144" s="4"/>
      <c r="LAQ144" s="4"/>
      <c r="LAR144" s="4"/>
      <c r="LAS144" s="4"/>
      <c r="LAT144" s="4"/>
      <c r="LAU144" s="4"/>
      <c r="LAV144" s="4"/>
      <c r="LAW144" s="4"/>
      <c r="LAX144" s="4"/>
      <c r="LAY144" s="4"/>
      <c r="LAZ144" s="4"/>
      <c r="LBA144" s="4"/>
      <c r="LBB144" s="4"/>
      <c r="LBC144" s="4"/>
      <c r="LBD144" s="4"/>
      <c r="LBE144" s="4"/>
      <c r="LBF144" s="4"/>
      <c r="LBG144" s="4"/>
      <c r="LBH144" s="4"/>
      <c r="LBI144" s="4"/>
      <c r="LBJ144" s="4"/>
      <c r="LBK144" s="4"/>
      <c r="LBL144" s="4"/>
      <c r="LBM144" s="4"/>
      <c r="LBN144" s="4"/>
      <c r="LBO144" s="4"/>
      <c r="LBP144" s="4"/>
      <c r="LBQ144" s="4"/>
      <c r="LBR144" s="4"/>
      <c r="LBS144" s="4"/>
      <c r="LBT144" s="4"/>
      <c r="LBU144" s="4"/>
      <c r="LBV144" s="4"/>
      <c r="LBW144" s="4"/>
      <c r="LBX144" s="4"/>
      <c r="LBY144" s="4"/>
      <c r="LBZ144" s="4"/>
      <c r="LCA144" s="4"/>
      <c r="LCB144" s="4"/>
      <c r="LCC144" s="4"/>
      <c r="LCD144" s="4"/>
      <c r="LCE144" s="4"/>
      <c r="LCF144" s="4"/>
      <c r="LCG144" s="4"/>
      <c r="LCH144" s="4"/>
      <c r="LCI144" s="4"/>
      <c r="LCJ144" s="4"/>
      <c r="LCK144" s="4"/>
      <c r="LCL144" s="4"/>
      <c r="LCM144" s="4"/>
      <c r="LCN144" s="4"/>
      <c r="LCO144" s="4"/>
      <c r="LCP144" s="4"/>
      <c r="LCQ144" s="4"/>
      <c r="LCR144" s="4"/>
      <c r="LCS144" s="4"/>
      <c r="LCT144" s="4"/>
      <c r="LCU144" s="4"/>
      <c r="LCV144" s="4"/>
      <c r="LCW144" s="4"/>
      <c r="LCX144" s="4"/>
      <c r="LCY144" s="4"/>
      <c r="LCZ144" s="4"/>
      <c r="LDA144" s="4"/>
      <c r="LDB144" s="4"/>
      <c r="LDC144" s="4"/>
      <c r="LDD144" s="4"/>
      <c r="LDE144" s="4"/>
      <c r="LDF144" s="4"/>
      <c r="LDG144" s="4"/>
      <c r="LDH144" s="4"/>
      <c r="LDI144" s="4"/>
      <c r="LDJ144" s="4"/>
      <c r="LDK144" s="4"/>
      <c r="LDL144" s="4"/>
      <c r="LDM144" s="4"/>
      <c r="LDN144" s="4"/>
      <c r="LDO144" s="4"/>
      <c r="LDP144" s="4"/>
      <c r="LDQ144" s="4"/>
      <c r="LDR144" s="4"/>
      <c r="LDS144" s="4"/>
      <c r="LDT144" s="4"/>
      <c r="LDU144" s="4"/>
      <c r="LDV144" s="4"/>
      <c r="LDW144" s="4"/>
      <c r="LDX144" s="4"/>
      <c r="LDY144" s="4"/>
      <c r="LDZ144" s="4"/>
      <c r="LEA144" s="4"/>
      <c r="LEB144" s="4"/>
      <c r="LEC144" s="4"/>
      <c r="LED144" s="4"/>
      <c r="LEE144" s="4"/>
      <c r="LEF144" s="4"/>
      <c r="LEG144" s="4"/>
      <c r="LEH144" s="4"/>
      <c r="LEI144" s="4"/>
      <c r="LEJ144" s="4"/>
      <c r="LEK144" s="4"/>
      <c r="LEL144" s="4"/>
      <c r="LEM144" s="4"/>
      <c r="LEN144" s="4"/>
      <c r="LEO144" s="4"/>
      <c r="LEP144" s="4"/>
      <c r="LEQ144" s="4"/>
      <c r="LER144" s="4"/>
      <c r="LES144" s="4"/>
      <c r="LET144" s="4"/>
      <c r="LEU144" s="4"/>
      <c r="LEV144" s="4"/>
      <c r="LEW144" s="4"/>
      <c r="LEX144" s="4"/>
      <c r="LEY144" s="4"/>
      <c r="LEZ144" s="4"/>
      <c r="LFA144" s="4"/>
      <c r="LFB144" s="4"/>
      <c r="LFC144" s="4"/>
      <c r="LFD144" s="4"/>
      <c r="LFE144" s="4"/>
      <c r="LFF144" s="4"/>
      <c r="LFG144" s="4"/>
      <c r="LFH144" s="4"/>
      <c r="LFI144" s="4"/>
      <c r="LFJ144" s="4"/>
      <c r="LFK144" s="4"/>
      <c r="LFL144" s="4"/>
      <c r="LFM144" s="4"/>
      <c r="LFN144" s="4"/>
      <c r="LFO144" s="4"/>
      <c r="LFP144" s="4"/>
      <c r="LFQ144" s="4"/>
      <c r="LFR144" s="4"/>
      <c r="LFS144" s="4"/>
      <c r="LFT144" s="4"/>
      <c r="LFU144" s="4"/>
      <c r="LFV144" s="4"/>
      <c r="LFW144" s="4"/>
      <c r="LFX144" s="4"/>
      <c r="LFY144" s="4"/>
      <c r="LFZ144" s="4"/>
      <c r="LGA144" s="4"/>
      <c r="LGB144" s="4"/>
      <c r="LGC144" s="4"/>
      <c r="LGD144" s="4"/>
      <c r="LGE144" s="4"/>
      <c r="LGF144" s="4"/>
      <c r="LGG144" s="4"/>
      <c r="LGH144" s="4"/>
      <c r="LGI144" s="4"/>
      <c r="LGJ144" s="4"/>
      <c r="LGK144" s="4"/>
      <c r="LGL144" s="4"/>
      <c r="LGM144" s="4"/>
      <c r="LGN144" s="4"/>
      <c r="LGO144" s="4"/>
      <c r="LGP144" s="4"/>
      <c r="LGQ144" s="4"/>
      <c r="LGR144" s="4"/>
      <c r="LGS144" s="4"/>
      <c r="LGT144" s="4"/>
      <c r="LGU144" s="4"/>
      <c r="LGV144" s="4"/>
      <c r="LGW144" s="4"/>
      <c r="LGX144" s="4"/>
      <c r="LGY144" s="4"/>
      <c r="LGZ144" s="4"/>
      <c r="LHA144" s="4"/>
      <c r="LHB144" s="4"/>
      <c r="LHC144" s="4"/>
      <c r="LHD144" s="4"/>
      <c r="LHE144" s="4"/>
      <c r="LHF144" s="4"/>
      <c r="LHG144" s="4"/>
      <c r="LHH144" s="4"/>
      <c r="LHI144" s="4"/>
      <c r="LHJ144" s="4"/>
      <c r="LHK144" s="4"/>
      <c r="LHL144" s="4"/>
      <c r="LHM144" s="4"/>
      <c r="LHN144" s="4"/>
      <c r="LHO144" s="4"/>
      <c r="LHP144" s="4"/>
      <c r="LHQ144" s="4"/>
      <c r="LHR144" s="4"/>
      <c r="LHS144" s="4"/>
      <c r="LHT144" s="4"/>
      <c r="LHU144" s="4"/>
      <c r="LHV144" s="4"/>
      <c r="LHW144" s="4"/>
      <c r="LHX144" s="4"/>
      <c r="LHY144" s="4"/>
      <c r="LHZ144" s="4"/>
      <c r="LIA144" s="4"/>
      <c r="LIB144" s="4"/>
      <c r="LIC144" s="4"/>
      <c r="LID144" s="4"/>
      <c r="LIE144" s="4"/>
      <c r="LIF144" s="4"/>
      <c r="LIG144" s="4"/>
      <c r="LIH144" s="4"/>
      <c r="LII144" s="4"/>
      <c r="LIJ144" s="4"/>
      <c r="LIK144" s="4"/>
      <c r="LIL144" s="4"/>
      <c r="LIM144" s="4"/>
      <c r="LIN144" s="4"/>
      <c r="LIO144" s="4"/>
      <c r="LIP144" s="4"/>
      <c r="LIQ144" s="4"/>
      <c r="LIR144" s="4"/>
      <c r="LIS144" s="4"/>
      <c r="LIT144" s="4"/>
      <c r="LIU144" s="4"/>
      <c r="LIV144" s="4"/>
      <c r="LIW144" s="4"/>
      <c r="LIX144" s="4"/>
      <c r="LIY144" s="4"/>
      <c r="LIZ144" s="4"/>
      <c r="LJA144" s="4"/>
      <c r="LJB144" s="4"/>
      <c r="LJC144" s="4"/>
      <c r="LJD144" s="4"/>
      <c r="LJE144" s="4"/>
      <c r="LJF144" s="4"/>
      <c r="LJG144" s="4"/>
      <c r="LJH144" s="4"/>
      <c r="LJI144" s="4"/>
      <c r="LJJ144" s="4"/>
      <c r="LJK144" s="4"/>
      <c r="LJL144" s="4"/>
      <c r="LJM144" s="4"/>
      <c r="LJN144" s="4"/>
      <c r="LJO144" s="4"/>
      <c r="LJP144" s="4"/>
      <c r="LJQ144" s="4"/>
      <c r="LJR144" s="4"/>
      <c r="LJS144" s="4"/>
      <c r="LJT144" s="4"/>
      <c r="LJU144" s="4"/>
      <c r="LJV144" s="4"/>
      <c r="LJW144" s="4"/>
      <c r="LJX144" s="4"/>
      <c r="LJY144" s="4"/>
      <c r="LJZ144" s="4"/>
      <c r="LKA144" s="4"/>
      <c r="LKB144" s="4"/>
      <c r="LKC144" s="4"/>
      <c r="LKD144" s="4"/>
      <c r="LKE144" s="78"/>
      <c r="LKF144" s="78"/>
      <c r="LKG144" s="78"/>
      <c r="LKH144" s="78"/>
      <c r="LKI144" s="78"/>
      <c r="LKJ144" s="78"/>
      <c r="LKK144" s="4"/>
      <c r="LKL144" s="4"/>
      <c r="LKM144" s="4"/>
      <c r="LKN144" s="4"/>
      <c r="LKO144" s="4"/>
      <c r="LKP144" s="4"/>
      <c r="LKQ144" s="4"/>
      <c r="LKR144" s="4"/>
      <c r="LKS144" s="4"/>
      <c r="LKT144" s="4"/>
      <c r="LKU144" s="4"/>
      <c r="LKV144" s="4"/>
      <c r="LKW144" s="4"/>
      <c r="LKX144" s="4"/>
      <c r="LKY144" s="4"/>
      <c r="LKZ144" s="4"/>
      <c r="LLA144" s="4"/>
      <c r="LLB144" s="4"/>
      <c r="LLC144" s="4"/>
      <c r="LLD144" s="4"/>
      <c r="LLE144" s="4"/>
      <c r="LLF144" s="4"/>
      <c r="LLG144" s="4"/>
      <c r="LLH144" s="4"/>
      <c r="LLI144" s="4"/>
      <c r="LLJ144" s="4"/>
      <c r="LLK144" s="4"/>
      <c r="LLL144" s="4"/>
      <c r="LLM144" s="4"/>
      <c r="LLN144" s="4"/>
      <c r="LLO144" s="4"/>
      <c r="LLP144" s="4"/>
      <c r="LLQ144" s="4"/>
      <c r="LLR144" s="4"/>
      <c r="LLS144" s="4"/>
      <c r="LLT144" s="4"/>
      <c r="LLU144" s="4"/>
      <c r="LLV144" s="4"/>
      <c r="LLW144" s="4"/>
      <c r="LLX144" s="4"/>
      <c r="LLY144" s="4"/>
      <c r="LLZ144" s="4"/>
      <c r="LMA144" s="4"/>
      <c r="LMB144" s="4"/>
      <c r="LMC144" s="4"/>
      <c r="LMD144" s="4"/>
      <c r="LME144" s="4"/>
      <c r="LMF144" s="4"/>
      <c r="LMG144" s="4"/>
      <c r="LMH144" s="4"/>
      <c r="LMI144" s="4"/>
      <c r="LMJ144" s="4"/>
      <c r="LMK144" s="4"/>
      <c r="LML144" s="4"/>
      <c r="LMM144" s="4"/>
      <c r="LMN144" s="4"/>
      <c r="LMO144" s="4"/>
      <c r="LMP144" s="4"/>
      <c r="LMQ144" s="4"/>
      <c r="LMR144" s="4"/>
      <c r="LMS144" s="4"/>
      <c r="LMT144" s="4"/>
      <c r="LMU144" s="4"/>
      <c r="LMV144" s="4"/>
      <c r="LMW144" s="4"/>
      <c r="LMX144" s="4"/>
      <c r="LMY144" s="4"/>
      <c r="LMZ144" s="4"/>
      <c r="LNA144" s="4"/>
      <c r="LNB144" s="4"/>
      <c r="LNC144" s="4"/>
      <c r="LND144" s="4"/>
      <c r="LNE144" s="4"/>
      <c r="LNF144" s="4"/>
      <c r="LNG144" s="4"/>
      <c r="LNH144" s="4"/>
      <c r="LNI144" s="4"/>
      <c r="LNJ144" s="4"/>
      <c r="LNK144" s="4"/>
      <c r="LNL144" s="4"/>
      <c r="LNM144" s="4"/>
      <c r="LNN144" s="4"/>
      <c r="LNO144" s="4"/>
      <c r="LNP144" s="4"/>
      <c r="LNQ144" s="4"/>
      <c r="LNR144" s="4"/>
      <c r="LNS144" s="4"/>
      <c r="LNT144" s="4"/>
      <c r="LNU144" s="4"/>
      <c r="LNV144" s="4"/>
      <c r="LNW144" s="4"/>
      <c r="LNX144" s="4"/>
      <c r="LNY144" s="4"/>
      <c r="LNZ144" s="4"/>
      <c r="LOA144" s="4"/>
      <c r="LOB144" s="4"/>
      <c r="LOC144" s="4"/>
      <c r="LOD144" s="4"/>
      <c r="LOE144" s="4"/>
      <c r="LOF144" s="4"/>
      <c r="LOG144" s="4"/>
      <c r="LOH144" s="4"/>
      <c r="LOI144" s="4"/>
      <c r="LOJ144" s="4"/>
      <c r="LOK144" s="4"/>
      <c r="LOL144" s="4"/>
      <c r="LOM144" s="4"/>
      <c r="LON144" s="4"/>
      <c r="LOO144" s="4"/>
      <c r="LOP144" s="4"/>
      <c r="LOQ144" s="4"/>
      <c r="LOR144" s="4"/>
      <c r="LOS144" s="4"/>
      <c r="LOT144" s="4"/>
      <c r="LOU144" s="4"/>
      <c r="LOV144" s="4"/>
      <c r="LOW144" s="4"/>
      <c r="LOX144" s="4"/>
      <c r="LOY144" s="4"/>
      <c r="LOZ144" s="4"/>
      <c r="LPA144" s="4"/>
      <c r="LPB144" s="4"/>
      <c r="LPC144" s="4"/>
      <c r="LPD144" s="4"/>
      <c r="LPE144" s="4"/>
      <c r="LPF144" s="4"/>
      <c r="LPG144" s="4"/>
      <c r="LPH144" s="4"/>
      <c r="LPI144" s="4"/>
      <c r="LPJ144" s="4"/>
      <c r="LPK144" s="4"/>
      <c r="LPL144" s="4"/>
      <c r="LPM144" s="4"/>
      <c r="LPN144" s="4"/>
      <c r="LPO144" s="4"/>
      <c r="LPP144" s="4"/>
      <c r="LPQ144" s="4"/>
      <c r="LPR144" s="4"/>
      <c r="LPS144" s="4"/>
      <c r="LPT144" s="4"/>
      <c r="LPU144" s="4"/>
      <c r="LPV144" s="4"/>
      <c r="LPW144" s="4"/>
      <c r="LPX144" s="4"/>
      <c r="LPY144" s="4"/>
      <c r="LPZ144" s="4"/>
      <c r="LQA144" s="4"/>
      <c r="LQB144" s="4"/>
      <c r="LQC144" s="4"/>
      <c r="LQD144" s="4"/>
      <c r="LQE144" s="4"/>
      <c r="LQF144" s="4"/>
      <c r="LQG144" s="4"/>
      <c r="LQH144" s="4"/>
      <c r="LQI144" s="4"/>
      <c r="LQJ144" s="4"/>
      <c r="LQK144" s="4"/>
      <c r="LQL144" s="4"/>
      <c r="LQM144" s="4"/>
      <c r="LQN144" s="4"/>
      <c r="LQO144" s="4"/>
      <c r="LQP144" s="4"/>
      <c r="LQQ144" s="4"/>
      <c r="LQR144" s="4"/>
      <c r="LQS144" s="4"/>
      <c r="LQT144" s="4"/>
      <c r="LQU144" s="4"/>
      <c r="LQV144" s="4"/>
      <c r="LQW144" s="4"/>
      <c r="LQX144" s="4"/>
      <c r="LQY144" s="4"/>
      <c r="LQZ144" s="4"/>
      <c r="LRA144" s="4"/>
      <c r="LRB144" s="4"/>
      <c r="LRC144" s="4"/>
      <c r="LRD144" s="4"/>
      <c r="LRE144" s="4"/>
      <c r="LRF144" s="4"/>
      <c r="LRG144" s="4"/>
      <c r="LRH144" s="4"/>
      <c r="LRI144" s="4"/>
      <c r="LRJ144" s="4"/>
      <c r="LRK144" s="4"/>
      <c r="LRL144" s="4"/>
      <c r="LRM144" s="4"/>
      <c r="LRN144" s="4"/>
      <c r="LRO144" s="4"/>
      <c r="LRP144" s="4"/>
      <c r="LRQ144" s="4"/>
      <c r="LRR144" s="4"/>
      <c r="LRS144" s="4"/>
      <c r="LRT144" s="4"/>
      <c r="LRU144" s="4"/>
      <c r="LRV144" s="4"/>
      <c r="LRW144" s="4"/>
      <c r="LRX144" s="4"/>
      <c r="LRY144" s="4"/>
      <c r="LRZ144" s="4"/>
      <c r="LSA144" s="4"/>
      <c r="LSB144" s="4"/>
      <c r="LSC144" s="4"/>
      <c r="LSD144" s="4"/>
      <c r="LSE144" s="4"/>
      <c r="LSF144" s="4"/>
      <c r="LSG144" s="4"/>
      <c r="LSH144" s="4"/>
      <c r="LSI144" s="4"/>
      <c r="LSJ144" s="4"/>
      <c r="LSK144" s="4"/>
      <c r="LSL144" s="4"/>
      <c r="LSM144" s="4"/>
      <c r="LSN144" s="4"/>
      <c r="LSO144" s="4"/>
      <c r="LSP144" s="4"/>
      <c r="LSQ144" s="4"/>
      <c r="LSR144" s="4"/>
      <c r="LSS144" s="4"/>
      <c r="LST144" s="4"/>
      <c r="LSU144" s="4"/>
      <c r="LSV144" s="4"/>
      <c r="LSW144" s="4"/>
      <c r="LSX144" s="4"/>
      <c r="LSY144" s="4"/>
      <c r="LSZ144" s="4"/>
      <c r="LTA144" s="4"/>
      <c r="LTB144" s="4"/>
      <c r="LTC144" s="4"/>
      <c r="LTD144" s="4"/>
      <c r="LTE144" s="4"/>
      <c r="LTF144" s="4"/>
      <c r="LTG144" s="4"/>
      <c r="LTH144" s="4"/>
      <c r="LTI144" s="4"/>
      <c r="LTJ144" s="4"/>
      <c r="LTK144" s="4"/>
      <c r="LTL144" s="4"/>
      <c r="LTM144" s="4"/>
      <c r="LTN144" s="4"/>
      <c r="LTO144" s="4"/>
      <c r="LTP144" s="4"/>
      <c r="LTQ144" s="4"/>
      <c r="LTR144" s="4"/>
      <c r="LTS144" s="4"/>
      <c r="LTT144" s="4"/>
      <c r="LTU144" s="4"/>
      <c r="LTV144" s="4"/>
      <c r="LTW144" s="4"/>
      <c r="LTX144" s="4"/>
      <c r="LTY144" s="4"/>
      <c r="LTZ144" s="4"/>
      <c r="LUA144" s="78"/>
      <c r="LUB144" s="78"/>
      <c r="LUC144" s="78"/>
      <c r="LUD144" s="78"/>
      <c r="LUE144" s="78"/>
      <c r="LUF144" s="78"/>
      <c r="LUG144" s="4"/>
      <c r="LUH144" s="4"/>
      <c r="LUI144" s="4"/>
      <c r="LUJ144" s="4"/>
      <c r="LUK144" s="4"/>
      <c r="LUL144" s="4"/>
      <c r="LUM144" s="4"/>
      <c r="LUN144" s="4"/>
      <c r="LUO144" s="4"/>
      <c r="LUP144" s="4"/>
      <c r="LUQ144" s="4"/>
      <c r="LUR144" s="4"/>
      <c r="LUS144" s="4"/>
      <c r="LUT144" s="4"/>
      <c r="LUU144" s="4"/>
      <c r="LUV144" s="4"/>
      <c r="LUW144" s="4"/>
      <c r="LUX144" s="4"/>
      <c r="LUY144" s="4"/>
      <c r="LUZ144" s="4"/>
      <c r="LVA144" s="4"/>
      <c r="LVB144" s="4"/>
      <c r="LVC144" s="4"/>
      <c r="LVD144" s="4"/>
      <c r="LVE144" s="4"/>
      <c r="LVF144" s="4"/>
      <c r="LVG144" s="4"/>
      <c r="LVH144" s="4"/>
      <c r="LVI144" s="4"/>
      <c r="LVJ144" s="4"/>
      <c r="LVK144" s="4"/>
      <c r="LVL144" s="4"/>
      <c r="LVM144" s="4"/>
      <c r="LVN144" s="4"/>
      <c r="LVO144" s="4"/>
      <c r="LVP144" s="4"/>
      <c r="LVQ144" s="4"/>
      <c r="LVR144" s="4"/>
      <c r="LVS144" s="4"/>
      <c r="LVT144" s="4"/>
      <c r="LVU144" s="4"/>
      <c r="LVV144" s="4"/>
      <c r="LVW144" s="4"/>
      <c r="LVX144" s="4"/>
      <c r="LVY144" s="4"/>
      <c r="LVZ144" s="4"/>
      <c r="LWA144" s="4"/>
      <c r="LWB144" s="4"/>
      <c r="LWC144" s="4"/>
      <c r="LWD144" s="4"/>
      <c r="LWE144" s="4"/>
      <c r="LWF144" s="4"/>
      <c r="LWG144" s="4"/>
      <c r="LWH144" s="4"/>
      <c r="LWI144" s="4"/>
      <c r="LWJ144" s="4"/>
      <c r="LWK144" s="4"/>
      <c r="LWL144" s="4"/>
      <c r="LWM144" s="4"/>
      <c r="LWN144" s="4"/>
      <c r="LWO144" s="4"/>
      <c r="LWP144" s="4"/>
      <c r="LWQ144" s="4"/>
      <c r="LWR144" s="4"/>
      <c r="LWS144" s="4"/>
      <c r="LWT144" s="4"/>
      <c r="LWU144" s="4"/>
      <c r="LWV144" s="4"/>
      <c r="LWW144" s="4"/>
      <c r="LWX144" s="4"/>
      <c r="LWY144" s="4"/>
      <c r="LWZ144" s="4"/>
      <c r="LXA144" s="4"/>
      <c r="LXB144" s="4"/>
      <c r="LXC144" s="4"/>
      <c r="LXD144" s="4"/>
      <c r="LXE144" s="4"/>
      <c r="LXF144" s="4"/>
      <c r="LXG144" s="4"/>
      <c r="LXH144" s="4"/>
      <c r="LXI144" s="4"/>
      <c r="LXJ144" s="4"/>
      <c r="LXK144" s="4"/>
      <c r="LXL144" s="4"/>
      <c r="LXM144" s="4"/>
      <c r="LXN144" s="4"/>
      <c r="LXO144" s="4"/>
      <c r="LXP144" s="4"/>
      <c r="LXQ144" s="4"/>
      <c r="LXR144" s="4"/>
      <c r="LXS144" s="4"/>
      <c r="LXT144" s="4"/>
      <c r="LXU144" s="4"/>
      <c r="LXV144" s="4"/>
      <c r="LXW144" s="4"/>
      <c r="LXX144" s="4"/>
      <c r="LXY144" s="4"/>
      <c r="LXZ144" s="4"/>
      <c r="LYA144" s="4"/>
      <c r="LYB144" s="4"/>
      <c r="LYC144" s="4"/>
      <c r="LYD144" s="4"/>
      <c r="LYE144" s="4"/>
      <c r="LYF144" s="4"/>
      <c r="LYG144" s="4"/>
      <c r="LYH144" s="4"/>
      <c r="LYI144" s="4"/>
      <c r="LYJ144" s="4"/>
      <c r="LYK144" s="4"/>
      <c r="LYL144" s="4"/>
      <c r="LYM144" s="4"/>
      <c r="LYN144" s="4"/>
      <c r="LYO144" s="4"/>
      <c r="LYP144" s="4"/>
      <c r="LYQ144" s="4"/>
      <c r="LYR144" s="4"/>
      <c r="LYS144" s="4"/>
      <c r="LYT144" s="4"/>
      <c r="LYU144" s="4"/>
      <c r="LYV144" s="4"/>
      <c r="LYW144" s="4"/>
      <c r="LYX144" s="4"/>
      <c r="LYY144" s="4"/>
      <c r="LYZ144" s="4"/>
      <c r="LZA144" s="4"/>
      <c r="LZB144" s="4"/>
      <c r="LZC144" s="4"/>
      <c r="LZD144" s="4"/>
      <c r="LZE144" s="4"/>
      <c r="LZF144" s="4"/>
      <c r="LZG144" s="4"/>
      <c r="LZH144" s="4"/>
      <c r="LZI144" s="4"/>
      <c r="LZJ144" s="4"/>
      <c r="LZK144" s="4"/>
      <c r="LZL144" s="4"/>
      <c r="LZM144" s="4"/>
      <c r="LZN144" s="4"/>
      <c r="LZO144" s="4"/>
      <c r="LZP144" s="4"/>
      <c r="LZQ144" s="4"/>
      <c r="LZR144" s="4"/>
      <c r="LZS144" s="4"/>
      <c r="LZT144" s="4"/>
      <c r="LZU144" s="4"/>
      <c r="LZV144" s="4"/>
      <c r="LZW144" s="4"/>
      <c r="LZX144" s="4"/>
      <c r="LZY144" s="4"/>
      <c r="LZZ144" s="4"/>
      <c r="MAA144" s="4"/>
      <c r="MAB144" s="4"/>
      <c r="MAC144" s="4"/>
      <c r="MAD144" s="4"/>
      <c r="MAE144" s="4"/>
      <c r="MAF144" s="4"/>
      <c r="MAG144" s="4"/>
      <c r="MAH144" s="4"/>
      <c r="MAI144" s="4"/>
      <c r="MAJ144" s="4"/>
      <c r="MAK144" s="4"/>
      <c r="MAL144" s="4"/>
      <c r="MAM144" s="4"/>
      <c r="MAN144" s="4"/>
      <c r="MAO144" s="4"/>
      <c r="MAP144" s="4"/>
      <c r="MAQ144" s="4"/>
      <c r="MAR144" s="4"/>
      <c r="MAS144" s="4"/>
      <c r="MAT144" s="4"/>
      <c r="MAU144" s="4"/>
      <c r="MAV144" s="4"/>
      <c r="MAW144" s="4"/>
      <c r="MAX144" s="4"/>
      <c r="MAY144" s="4"/>
      <c r="MAZ144" s="4"/>
      <c r="MBA144" s="4"/>
      <c r="MBB144" s="4"/>
      <c r="MBC144" s="4"/>
      <c r="MBD144" s="4"/>
      <c r="MBE144" s="4"/>
      <c r="MBF144" s="4"/>
      <c r="MBG144" s="4"/>
      <c r="MBH144" s="4"/>
      <c r="MBI144" s="4"/>
      <c r="MBJ144" s="4"/>
      <c r="MBK144" s="4"/>
      <c r="MBL144" s="4"/>
      <c r="MBM144" s="4"/>
      <c r="MBN144" s="4"/>
      <c r="MBO144" s="4"/>
      <c r="MBP144" s="4"/>
      <c r="MBQ144" s="4"/>
      <c r="MBR144" s="4"/>
      <c r="MBS144" s="4"/>
      <c r="MBT144" s="4"/>
      <c r="MBU144" s="4"/>
      <c r="MBV144" s="4"/>
      <c r="MBW144" s="4"/>
      <c r="MBX144" s="4"/>
      <c r="MBY144" s="4"/>
      <c r="MBZ144" s="4"/>
      <c r="MCA144" s="4"/>
      <c r="MCB144" s="4"/>
      <c r="MCC144" s="4"/>
      <c r="MCD144" s="4"/>
      <c r="MCE144" s="4"/>
      <c r="MCF144" s="4"/>
      <c r="MCG144" s="4"/>
      <c r="MCH144" s="4"/>
      <c r="MCI144" s="4"/>
      <c r="MCJ144" s="4"/>
      <c r="MCK144" s="4"/>
      <c r="MCL144" s="4"/>
      <c r="MCM144" s="4"/>
      <c r="MCN144" s="4"/>
      <c r="MCO144" s="4"/>
      <c r="MCP144" s="4"/>
      <c r="MCQ144" s="4"/>
      <c r="MCR144" s="4"/>
      <c r="MCS144" s="4"/>
      <c r="MCT144" s="4"/>
      <c r="MCU144" s="4"/>
      <c r="MCV144" s="4"/>
      <c r="MCW144" s="4"/>
      <c r="MCX144" s="4"/>
      <c r="MCY144" s="4"/>
      <c r="MCZ144" s="4"/>
      <c r="MDA144" s="4"/>
      <c r="MDB144" s="4"/>
      <c r="MDC144" s="4"/>
      <c r="MDD144" s="4"/>
      <c r="MDE144" s="4"/>
      <c r="MDF144" s="4"/>
      <c r="MDG144" s="4"/>
      <c r="MDH144" s="4"/>
      <c r="MDI144" s="4"/>
      <c r="MDJ144" s="4"/>
      <c r="MDK144" s="4"/>
      <c r="MDL144" s="4"/>
      <c r="MDM144" s="4"/>
      <c r="MDN144" s="4"/>
      <c r="MDO144" s="4"/>
      <c r="MDP144" s="4"/>
      <c r="MDQ144" s="4"/>
      <c r="MDR144" s="4"/>
      <c r="MDS144" s="4"/>
      <c r="MDT144" s="4"/>
      <c r="MDU144" s="4"/>
      <c r="MDV144" s="4"/>
      <c r="MDW144" s="78"/>
      <c r="MDX144" s="78"/>
      <c r="MDY144" s="78"/>
      <c r="MDZ144" s="78"/>
      <c r="MEA144" s="78"/>
      <c r="MEB144" s="78"/>
      <c r="MEC144" s="4"/>
      <c r="MED144" s="4"/>
      <c r="MEE144" s="4"/>
      <c r="MEF144" s="4"/>
      <c r="MEG144" s="4"/>
      <c r="MEH144" s="4"/>
      <c r="MEI144" s="4"/>
      <c r="MEJ144" s="4"/>
      <c r="MEK144" s="4"/>
      <c r="MEL144" s="4"/>
      <c r="MEM144" s="4"/>
      <c r="MEN144" s="4"/>
      <c r="MEO144" s="4"/>
      <c r="MEP144" s="4"/>
      <c r="MEQ144" s="4"/>
      <c r="MER144" s="4"/>
      <c r="MES144" s="4"/>
      <c r="MET144" s="4"/>
      <c r="MEU144" s="4"/>
      <c r="MEV144" s="4"/>
      <c r="MEW144" s="4"/>
      <c r="MEX144" s="4"/>
      <c r="MEY144" s="4"/>
      <c r="MEZ144" s="4"/>
      <c r="MFA144" s="4"/>
      <c r="MFB144" s="4"/>
      <c r="MFC144" s="4"/>
      <c r="MFD144" s="4"/>
      <c r="MFE144" s="4"/>
      <c r="MFF144" s="4"/>
      <c r="MFG144" s="4"/>
      <c r="MFH144" s="4"/>
      <c r="MFI144" s="4"/>
      <c r="MFJ144" s="4"/>
      <c r="MFK144" s="4"/>
      <c r="MFL144" s="4"/>
      <c r="MFM144" s="4"/>
      <c r="MFN144" s="4"/>
      <c r="MFO144" s="4"/>
      <c r="MFP144" s="4"/>
      <c r="MFQ144" s="4"/>
      <c r="MFR144" s="4"/>
      <c r="MFS144" s="4"/>
      <c r="MFT144" s="4"/>
      <c r="MFU144" s="4"/>
      <c r="MFV144" s="4"/>
      <c r="MFW144" s="4"/>
      <c r="MFX144" s="4"/>
      <c r="MFY144" s="4"/>
      <c r="MFZ144" s="4"/>
      <c r="MGA144" s="4"/>
      <c r="MGB144" s="4"/>
      <c r="MGC144" s="4"/>
      <c r="MGD144" s="4"/>
      <c r="MGE144" s="4"/>
      <c r="MGF144" s="4"/>
      <c r="MGG144" s="4"/>
      <c r="MGH144" s="4"/>
      <c r="MGI144" s="4"/>
      <c r="MGJ144" s="4"/>
      <c r="MGK144" s="4"/>
      <c r="MGL144" s="4"/>
      <c r="MGM144" s="4"/>
      <c r="MGN144" s="4"/>
      <c r="MGO144" s="4"/>
      <c r="MGP144" s="4"/>
      <c r="MGQ144" s="4"/>
      <c r="MGR144" s="4"/>
      <c r="MGS144" s="4"/>
      <c r="MGT144" s="4"/>
      <c r="MGU144" s="4"/>
      <c r="MGV144" s="4"/>
      <c r="MGW144" s="4"/>
      <c r="MGX144" s="4"/>
      <c r="MGY144" s="4"/>
      <c r="MGZ144" s="4"/>
      <c r="MHA144" s="4"/>
      <c r="MHB144" s="4"/>
      <c r="MHC144" s="4"/>
      <c r="MHD144" s="4"/>
      <c r="MHE144" s="4"/>
      <c r="MHF144" s="4"/>
      <c r="MHG144" s="4"/>
      <c r="MHH144" s="4"/>
      <c r="MHI144" s="4"/>
      <c r="MHJ144" s="4"/>
      <c r="MHK144" s="4"/>
      <c r="MHL144" s="4"/>
      <c r="MHM144" s="4"/>
      <c r="MHN144" s="4"/>
      <c r="MHO144" s="4"/>
      <c r="MHP144" s="4"/>
      <c r="MHQ144" s="4"/>
      <c r="MHR144" s="4"/>
      <c r="MHS144" s="4"/>
      <c r="MHT144" s="4"/>
      <c r="MHU144" s="4"/>
      <c r="MHV144" s="4"/>
      <c r="MHW144" s="4"/>
      <c r="MHX144" s="4"/>
      <c r="MHY144" s="4"/>
      <c r="MHZ144" s="4"/>
      <c r="MIA144" s="4"/>
      <c r="MIB144" s="4"/>
      <c r="MIC144" s="4"/>
      <c r="MID144" s="4"/>
      <c r="MIE144" s="4"/>
      <c r="MIF144" s="4"/>
      <c r="MIG144" s="4"/>
      <c r="MIH144" s="4"/>
      <c r="MII144" s="4"/>
      <c r="MIJ144" s="4"/>
      <c r="MIK144" s="4"/>
      <c r="MIL144" s="4"/>
      <c r="MIM144" s="4"/>
      <c r="MIN144" s="4"/>
      <c r="MIO144" s="4"/>
      <c r="MIP144" s="4"/>
      <c r="MIQ144" s="4"/>
      <c r="MIR144" s="4"/>
      <c r="MIS144" s="4"/>
      <c r="MIT144" s="4"/>
      <c r="MIU144" s="4"/>
      <c r="MIV144" s="4"/>
      <c r="MIW144" s="4"/>
      <c r="MIX144" s="4"/>
      <c r="MIY144" s="4"/>
      <c r="MIZ144" s="4"/>
      <c r="MJA144" s="4"/>
      <c r="MJB144" s="4"/>
      <c r="MJC144" s="4"/>
      <c r="MJD144" s="4"/>
      <c r="MJE144" s="4"/>
      <c r="MJF144" s="4"/>
      <c r="MJG144" s="4"/>
      <c r="MJH144" s="4"/>
      <c r="MJI144" s="4"/>
      <c r="MJJ144" s="4"/>
      <c r="MJK144" s="4"/>
      <c r="MJL144" s="4"/>
      <c r="MJM144" s="4"/>
      <c r="MJN144" s="4"/>
      <c r="MJO144" s="4"/>
      <c r="MJP144" s="4"/>
      <c r="MJQ144" s="4"/>
      <c r="MJR144" s="4"/>
      <c r="MJS144" s="4"/>
      <c r="MJT144" s="4"/>
      <c r="MJU144" s="4"/>
      <c r="MJV144" s="4"/>
      <c r="MJW144" s="4"/>
      <c r="MJX144" s="4"/>
      <c r="MJY144" s="4"/>
      <c r="MJZ144" s="4"/>
      <c r="MKA144" s="4"/>
      <c r="MKB144" s="4"/>
      <c r="MKC144" s="4"/>
      <c r="MKD144" s="4"/>
      <c r="MKE144" s="4"/>
      <c r="MKF144" s="4"/>
      <c r="MKG144" s="4"/>
      <c r="MKH144" s="4"/>
      <c r="MKI144" s="4"/>
      <c r="MKJ144" s="4"/>
      <c r="MKK144" s="4"/>
      <c r="MKL144" s="4"/>
      <c r="MKM144" s="4"/>
      <c r="MKN144" s="4"/>
      <c r="MKO144" s="4"/>
      <c r="MKP144" s="4"/>
      <c r="MKQ144" s="4"/>
      <c r="MKR144" s="4"/>
      <c r="MKS144" s="4"/>
      <c r="MKT144" s="4"/>
      <c r="MKU144" s="4"/>
      <c r="MKV144" s="4"/>
      <c r="MKW144" s="4"/>
      <c r="MKX144" s="4"/>
      <c r="MKY144" s="4"/>
      <c r="MKZ144" s="4"/>
      <c r="MLA144" s="4"/>
      <c r="MLB144" s="4"/>
      <c r="MLC144" s="4"/>
      <c r="MLD144" s="4"/>
      <c r="MLE144" s="4"/>
      <c r="MLF144" s="4"/>
      <c r="MLG144" s="4"/>
      <c r="MLH144" s="4"/>
      <c r="MLI144" s="4"/>
      <c r="MLJ144" s="4"/>
      <c r="MLK144" s="4"/>
      <c r="MLL144" s="4"/>
      <c r="MLM144" s="4"/>
      <c r="MLN144" s="4"/>
      <c r="MLO144" s="4"/>
      <c r="MLP144" s="4"/>
      <c r="MLQ144" s="4"/>
      <c r="MLR144" s="4"/>
      <c r="MLS144" s="4"/>
      <c r="MLT144" s="4"/>
      <c r="MLU144" s="4"/>
      <c r="MLV144" s="4"/>
      <c r="MLW144" s="4"/>
      <c r="MLX144" s="4"/>
      <c r="MLY144" s="4"/>
      <c r="MLZ144" s="4"/>
      <c r="MMA144" s="4"/>
      <c r="MMB144" s="4"/>
      <c r="MMC144" s="4"/>
      <c r="MMD144" s="4"/>
      <c r="MME144" s="4"/>
      <c r="MMF144" s="4"/>
      <c r="MMG144" s="4"/>
      <c r="MMH144" s="4"/>
      <c r="MMI144" s="4"/>
      <c r="MMJ144" s="4"/>
      <c r="MMK144" s="4"/>
      <c r="MML144" s="4"/>
      <c r="MMM144" s="4"/>
      <c r="MMN144" s="4"/>
      <c r="MMO144" s="4"/>
      <c r="MMP144" s="4"/>
      <c r="MMQ144" s="4"/>
      <c r="MMR144" s="4"/>
      <c r="MMS144" s="4"/>
      <c r="MMT144" s="4"/>
      <c r="MMU144" s="4"/>
      <c r="MMV144" s="4"/>
      <c r="MMW144" s="4"/>
      <c r="MMX144" s="4"/>
      <c r="MMY144" s="4"/>
      <c r="MMZ144" s="4"/>
      <c r="MNA144" s="4"/>
      <c r="MNB144" s="4"/>
      <c r="MNC144" s="4"/>
      <c r="MND144" s="4"/>
      <c r="MNE144" s="4"/>
      <c r="MNF144" s="4"/>
      <c r="MNG144" s="4"/>
      <c r="MNH144" s="4"/>
      <c r="MNI144" s="4"/>
      <c r="MNJ144" s="4"/>
      <c r="MNK144" s="4"/>
      <c r="MNL144" s="4"/>
      <c r="MNM144" s="4"/>
      <c r="MNN144" s="4"/>
      <c r="MNO144" s="4"/>
      <c r="MNP144" s="4"/>
      <c r="MNQ144" s="4"/>
      <c r="MNR144" s="4"/>
      <c r="MNS144" s="78"/>
      <c r="MNT144" s="78"/>
      <c r="MNU144" s="78"/>
      <c r="MNV144" s="78"/>
      <c r="MNW144" s="78"/>
      <c r="MNX144" s="78"/>
      <c r="MNY144" s="4"/>
      <c r="MNZ144" s="4"/>
      <c r="MOA144" s="4"/>
      <c r="MOB144" s="4"/>
      <c r="MOC144" s="4"/>
      <c r="MOD144" s="4"/>
      <c r="MOE144" s="4"/>
      <c r="MOF144" s="4"/>
      <c r="MOG144" s="4"/>
      <c r="MOH144" s="4"/>
      <c r="MOI144" s="4"/>
      <c r="MOJ144" s="4"/>
      <c r="MOK144" s="4"/>
      <c r="MOL144" s="4"/>
      <c r="MOM144" s="4"/>
      <c r="MON144" s="4"/>
      <c r="MOO144" s="4"/>
      <c r="MOP144" s="4"/>
      <c r="MOQ144" s="4"/>
      <c r="MOR144" s="4"/>
      <c r="MOS144" s="4"/>
      <c r="MOT144" s="4"/>
      <c r="MOU144" s="4"/>
      <c r="MOV144" s="4"/>
      <c r="MOW144" s="4"/>
      <c r="MOX144" s="4"/>
      <c r="MOY144" s="4"/>
      <c r="MOZ144" s="4"/>
      <c r="MPA144" s="4"/>
      <c r="MPB144" s="4"/>
      <c r="MPC144" s="4"/>
      <c r="MPD144" s="4"/>
      <c r="MPE144" s="4"/>
      <c r="MPF144" s="4"/>
      <c r="MPG144" s="4"/>
      <c r="MPH144" s="4"/>
      <c r="MPI144" s="4"/>
      <c r="MPJ144" s="4"/>
      <c r="MPK144" s="4"/>
      <c r="MPL144" s="4"/>
      <c r="MPM144" s="4"/>
      <c r="MPN144" s="4"/>
      <c r="MPO144" s="4"/>
      <c r="MPP144" s="4"/>
      <c r="MPQ144" s="4"/>
      <c r="MPR144" s="4"/>
      <c r="MPS144" s="4"/>
      <c r="MPT144" s="4"/>
      <c r="MPU144" s="4"/>
      <c r="MPV144" s="4"/>
      <c r="MPW144" s="4"/>
      <c r="MPX144" s="4"/>
      <c r="MPY144" s="4"/>
      <c r="MPZ144" s="4"/>
      <c r="MQA144" s="4"/>
      <c r="MQB144" s="4"/>
      <c r="MQC144" s="4"/>
      <c r="MQD144" s="4"/>
      <c r="MQE144" s="4"/>
      <c r="MQF144" s="4"/>
      <c r="MQG144" s="4"/>
      <c r="MQH144" s="4"/>
      <c r="MQI144" s="4"/>
      <c r="MQJ144" s="4"/>
      <c r="MQK144" s="4"/>
      <c r="MQL144" s="4"/>
      <c r="MQM144" s="4"/>
      <c r="MQN144" s="4"/>
      <c r="MQO144" s="4"/>
      <c r="MQP144" s="4"/>
      <c r="MQQ144" s="4"/>
      <c r="MQR144" s="4"/>
      <c r="MQS144" s="4"/>
      <c r="MQT144" s="4"/>
      <c r="MQU144" s="4"/>
      <c r="MQV144" s="4"/>
      <c r="MQW144" s="4"/>
      <c r="MQX144" s="4"/>
      <c r="MQY144" s="4"/>
      <c r="MQZ144" s="4"/>
      <c r="MRA144" s="4"/>
      <c r="MRB144" s="4"/>
      <c r="MRC144" s="4"/>
      <c r="MRD144" s="4"/>
      <c r="MRE144" s="4"/>
      <c r="MRF144" s="4"/>
      <c r="MRG144" s="4"/>
      <c r="MRH144" s="4"/>
      <c r="MRI144" s="4"/>
      <c r="MRJ144" s="4"/>
      <c r="MRK144" s="4"/>
      <c r="MRL144" s="4"/>
      <c r="MRM144" s="4"/>
      <c r="MRN144" s="4"/>
      <c r="MRO144" s="4"/>
      <c r="MRP144" s="4"/>
      <c r="MRQ144" s="4"/>
      <c r="MRR144" s="4"/>
      <c r="MRS144" s="4"/>
      <c r="MRT144" s="4"/>
      <c r="MRU144" s="4"/>
      <c r="MRV144" s="4"/>
      <c r="MRW144" s="4"/>
      <c r="MRX144" s="4"/>
      <c r="MRY144" s="4"/>
      <c r="MRZ144" s="4"/>
      <c r="MSA144" s="4"/>
      <c r="MSB144" s="4"/>
      <c r="MSC144" s="4"/>
      <c r="MSD144" s="4"/>
      <c r="MSE144" s="4"/>
      <c r="MSF144" s="4"/>
      <c r="MSG144" s="4"/>
      <c r="MSH144" s="4"/>
      <c r="MSI144" s="4"/>
      <c r="MSJ144" s="4"/>
      <c r="MSK144" s="4"/>
      <c r="MSL144" s="4"/>
      <c r="MSM144" s="4"/>
      <c r="MSN144" s="4"/>
      <c r="MSO144" s="4"/>
      <c r="MSP144" s="4"/>
      <c r="MSQ144" s="4"/>
      <c r="MSR144" s="4"/>
      <c r="MSS144" s="4"/>
      <c r="MST144" s="4"/>
      <c r="MSU144" s="4"/>
      <c r="MSV144" s="4"/>
      <c r="MSW144" s="4"/>
      <c r="MSX144" s="4"/>
      <c r="MSY144" s="4"/>
      <c r="MSZ144" s="4"/>
      <c r="MTA144" s="4"/>
      <c r="MTB144" s="4"/>
      <c r="MTC144" s="4"/>
      <c r="MTD144" s="4"/>
      <c r="MTE144" s="4"/>
      <c r="MTF144" s="4"/>
      <c r="MTG144" s="4"/>
      <c r="MTH144" s="4"/>
      <c r="MTI144" s="4"/>
      <c r="MTJ144" s="4"/>
      <c r="MTK144" s="4"/>
      <c r="MTL144" s="4"/>
      <c r="MTM144" s="4"/>
      <c r="MTN144" s="4"/>
      <c r="MTO144" s="4"/>
      <c r="MTP144" s="4"/>
      <c r="MTQ144" s="4"/>
      <c r="MTR144" s="4"/>
      <c r="MTS144" s="4"/>
      <c r="MTT144" s="4"/>
      <c r="MTU144" s="4"/>
      <c r="MTV144" s="4"/>
      <c r="MTW144" s="4"/>
      <c r="MTX144" s="4"/>
      <c r="MTY144" s="4"/>
      <c r="MTZ144" s="4"/>
      <c r="MUA144" s="4"/>
      <c r="MUB144" s="4"/>
      <c r="MUC144" s="4"/>
      <c r="MUD144" s="4"/>
      <c r="MUE144" s="4"/>
      <c r="MUF144" s="4"/>
      <c r="MUG144" s="4"/>
      <c r="MUH144" s="4"/>
      <c r="MUI144" s="4"/>
      <c r="MUJ144" s="4"/>
      <c r="MUK144" s="4"/>
      <c r="MUL144" s="4"/>
      <c r="MUM144" s="4"/>
      <c r="MUN144" s="4"/>
      <c r="MUO144" s="4"/>
      <c r="MUP144" s="4"/>
      <c r="MUQ144" s="4"/>
      <c r="MUR144" s="4"/>
      <c r="MUS144" s="4"/>
      <c r="MUT144" s="4"/>
      <c r="MUU144" s="4"/>
      <c r="MUV144" s="4"/>
      <c r="MUW144" s="4"/>
      <c r="MUX144" s="4"/>
      <c r="MUY144" s="4"/>
      <c r="MUZ144" s="4"/>
      <c r="MVA144" s="4"/>
      <c r="MVB144" s="4"/>
      <c r="MVC144" s="4"/>
      <c r="MVD144" s="4"/>
      <c r="MVE144" s="4"/>
      <c r="MVF144" s="4"/>
      <c r="MVG144" s="4"/>
      <c r="MVH144" s="4"/>
      <c r="MVI144" s="4"/>
      <c r="MVJ144" s="4"/>
      <c r="MVK144" s="4"/>
      <c r="MVL144" s="4"/>
      <c r="MVM144" s="4"/>
      <c r="MVN144" s="4"/>
      <c r="MVO144" s="4"/>
      <c r="MVP144" s="4"/>
      <c r="MVQ144" s="4"/>
      <c r="MVR144" s="4"/>
      <c r="MVS144" s="4"/>
      <c r="MVT144" s="4"/>
      <c r="MVU144" s="4"/>
      <c r="MVV144" s="4"/>
      <c r="MVW144" s="4"/>
      <c r="MVX144" s="4"/>
      <c r="MVY144" s="4"/>
      <c r="MVZ144" s="4"/>
      <c r="MWA144" s="4"/>
      <c r="MWB144" s="4"/>
      <c r="MWC144" s="4"/>
      <c r="MWD144" s="4"/>
      <c r="MWE144" s="4"/>
      <c r="MWF144" s="4"/>
      <c r="MWG144" s="4"/>
      <c r="MWH144" s="4"/>
      <c r="MWI144" s="4"/>
      <c r="MWJ144" s="4"/>
      <c r="MWK144" s="4"/>
      <c r="MWL144" s="4"/>
      <c r="MWM144" s="4"/>
      <c r="MWN144" s="4"/>
      <c r="MWO144" s="4"/>
      <c r="MWP144" s="4"/>
      <c r="MWQ144" s="4"/>
      <c r="MWR144" s="4"/>
      <c r="MWS144" s="4"/>
      <c r="MWT144" s="4"/>
      <c r="MWU144" s="4"/>
      <c r="MWV144" s="4"/>
      <c r="MWW144" s="4"/>
      <c r="MWX144" s="4"/>
      <c r="MWY144" s="4"/>
      <c r="MWZ144" s="4"/>
      <c r="MXA144" s="4"/>
      <c r="MXB144" s="4"/>
      <c r="MXC144" s="4"/>
      <c r="MXD144" s="4"/>
      <c r="MXE144" s="4"/>
      <c r="MXF144" s="4"/>
      <c r="MXG144" s="4"/>
      <c r="MXH144" s="4"/>
      <c r="MXI144" s="4"/>
      <c r="MXJ144" s="4"/>
      <c r="MXK144" s="4"/>
      <c r="MXL144" s="4"/>
      <c r="MXM144" s="4"/>
      <c r="MXN144" s="4"/>
      <c r="MXO144" s="78"/>
      <c r="MXP144" s="78"/>
      <c r="MXQ144" s="78"/>
      <c r="MXR144" s="78"/>
      <c r="MXS144" s="78"/>
      <c r="MXT144" s="78"/>
      <c r="MXU144" s="4"/>
      <c r="MXV144" s="4"/>
      <c r="MXW144" s="4"/>
      <c r="MXX144" s="4"/>
      <c r="MXY144" s="4"/>
      <c r="MXZ144" s="4"/>
      <c r="MYA144" s="4"/>
      <c r="MYB144" s="4"/>
      <c r="MYC144" s="4"/>
      <c r="MYD144" s="4"/>
      <c r="MYE144" s="4"/>
      <c r="MYF144" s="4"/>
      <c r="MYG144" s="4"/>
      <c r="MYH144" s="4"/>
      <c r="MYI144" s="4"/>
      <c r="MYJ144" s="4"/>
      <c r="MYK144" s="4"/>
      <c r="MYL144" s="4"/>
      <c r="MYM144" s="4"/>
      <c r="MYN144" s="4"/>
      <c r="MYO144" s="4"/>
      <c r="MYP144" s="4"/>
      <c r="MYQ144" s="4"/>
      <c r="MYR144" s="4"/>
      <c r="MYS144" s="4"/>
      <c r="MYT144" s="4"/>
      <c r="MYU144" s="4"/>
      <c r="MYV144" s="4"/>
      <c r="MYW144" s="4"/>
      <c r="MYX144" s="4"/>
      <c r="MYY144" s="4"/>
      <c r="MYZ144" s="4"/>
      <c r="MZA144" s="4"/>
      <c r="MZB144" s="4"/>
      <c r="MZC144" s="4"/>
      <c r="MZD144" s="4"/>
      <c r="MZE144" s="4"/>
      <c r="MZF144" s="4"/>
      <c r="MZG144" s="4"/>
      <c r="MZH144" s="4"/>
      <c r="MZI144" s="4"/>
      <c r="MZJ144" s="4"/>
      <c r="MZK144" s="4"/>
      <c r="MZL144" s="4"/>
      <c r="MZM144" s="4"/>
      <c r="MZN144" s="4"/>
      <c r="MZO144" s="4"/>
      <c r="MZP144" s="4"/>
      <c r="MZQ144" s="4"/>
      <c r="MZR144" s="4"/>
      <c r="MZS144" s="4"/>
      <c r="MZT144" s="4"/>
      <c r="MZU144" s="4"/>
      <c r="MZV144" s="4"/>
      <c r="MZW144" s="4"/>
      <c r="MZX144" s="4"/>
      <c r="MZY144" s="4"/>
      <c r="MZZ144" s="4"/>
      <c r="NAA144" s="4"/>
      <c r="NAB144" s="4"/>
      <c r="NAC144" s="4"/>
      <c r="NAD144" s="4"/>
      <c r="NAE144" s="4"/>
      <c r="NAF144" s="4"/>
      <c r="NAG144" s="4"/>
      <c r="NAH144" s="4"/>
      <c r="NAI144" s="4"/>
      <c r="NAJ144" s="4"/>
      <c r="NAK144" s="4"/>
      <c r="NAL144" s="4"/>
      <c r="NAM144" s="4"/>
      <c r="NAN144" s="4"/>
      <c r="NAO144" s="4"/>
      <c r="NAP144" s="4"/>
      <c r="NAQ144" s="4"/>
      <c r="NAR144" s="4"/>
      <c r="NAS144" s="4"/>
      <c r="NAT144" s="4"/>
      <c r="NAU144" s="4"/>
      <c r="NAV144" s="4"/>
      <c r="NAW144" s="4"/>
      <c r="NAX144" s="4"/>
      <c r="NAY144" s="4"/>
      <c r="NAZ144" s="4"/>
      <c r="NBA144" s="4"/>
      <c r="NBB144" s="4"/>
      <c r="NBC144" s="4"/>
      <c r="NBD144" s="4"/>
      <c r="NBE144" s="4"/>
      <c r="NBF144" s="4"/>
      <c r="NBG144" s="4"/>
      <c r="NBH144" s="4"/>
      <c r="NBI144" s="4"/>
      <c r="NBJ144" s="4"/>
      <c r="NBK144" s="4"/>
      <c r="NBL144" s="4"/>
      <c r="NBM144" s="4"/>
      <c r="NBN144" s="4"/>
      <c r="NBO144" s="4"/>
      <c r="NBP144" s="4"/>
      <c r="NBQ144" s="4"/>
      <c r="NBR144" s="4"/>
      <c r="NBS144" s="4"/>
      <c r="NBT144" s="4"/>
      <c r="NBU144" s="4"/>
      <c r="NBV144" s="4"/>
      <c r="NBW144" s="4"/>
      <c r="NBX144" s="4"/>
      <c r="NBY144" s="4"/>
      <c r="NBZ144" s="4"/>
      <c r="NCA144" s="4"/>
      <c r="NCB144" s="4"/>
      <c r="NCC144" s="4"/>
      <c r="NCD144" s="4"/>
      <c r="NCE144" s="4"/>
      <c r="NCF144" s="4"/>
      <c r="NCG144" s="4"/>
      <c r="NCH144" s="4"/>
      <c r="NCI144" s="4"/>
      <c r="NCJ144" s="4"/>
      <c r="NCK144" s="4"/>
      <c r="NCL144" s="4"/>
      <c r="NCM144" s="4"/>
      <c r="NCN144" s="4"/>
      <c r="NCO144" s="4"/>
      <c r="NCP144" s="4"/>
      <c r="NCQ144" s="4"/>
      <c r="NCR144" s="4"/>
      <c r="NCS144" s="4"/>
      <c r="NCT144" s="4"/>
      <c r="NCU144" s="4"/>
      <c r="NCV144" s="4"/>
      <c r="NCW144" s="4"/>
      <c r="NCX144" s="4"/>
      <c r="NCY144" s="4"/>
      <c r="NCZ144" s="4"/>
      <c r="NDA144" s="4"/>
      <c r="NDB144" s="4"/>
      <c r="NDC144" s="4"/>
      <c r="NDD144" s="4"/>
      <c r="NDE144" s="4"/>
      <c r="NDF144" s="4"/>
      <c r="NDG144" s="4"/>
      <c r="NDH144" s="4"/>
      <c r="NDI144" s="4"/>
      <c r="NDJ144" s="4"/>
      <c r="NDK144" s="4"/>
      <c r="NDL144" s="4"/>
      <c r="NDM144" s="4"/>
      <c r="NDN144" s="4"/>
      <c r="NDO144" s="4"/>
      <c r="NDP144" s="4"/>
      <c r="NDQ144" s="4"/>
      <c r="NDR144" s="4"/>
      <c r="NDS144" s="4"/>
      <c r="NDT144" s="4"/>
      <c r="NDU144" s="4"/>
      <c r="NDV144" s="4"/>
      <c r="NDW144" s="4"/>
      <c r="NDX144" s="4"/>
      <c r="NDY144" s="4"/>
      <c r="NDZ144" s="4"/>
      <c r="NEA144" s="4"/>
      <c r="NEB144" s="4"/>
      <c r="NEC144" s="4"/>
      <c r="NED144" s="4"/>
      <c r="NEE144" s="4"/>
      <c r="NEF144" s="4"/>
      <c r="NEG144" s="4"/>
      <c r="NEH144" s="4"/>
      <c r="NEI144" s="4"/>
      <c r="NEJ144" s="4"/>
      <c r="NEK144" s="4"/>
      <c r="NEL144" s="4"/>
      <c r="NEM144" s="4"/>
      <c r="NEN144" s="4"/>
      <c r="NEO144" s="4"/>
      <c r="NEP144" s="4"/>
      <c r="NEQ144" s="4"/>
      <c r="NER144" s="4"/>
      <c r="NES144" s="4"/>
      <c r="NET144" s="4"/>
      <c r="NEU144" s="4"/>
      <c r="NEV144" s="4"/>
      <c r="NEW144" s="4"/>
      <c r="NEX144" s="4"/>
      <c r="NEY144" s="4"/>
      <c r="NEZ144" s="4"/>
      <c r="NFA144" s="4"/>
      <c r="NFB144" s="4"/>
      <c r="NFC144" s="4"/>
      <c r="NFD144" s="4"/>
      <c r="NFE144" s="4"/>
      <c r="NFF144" s="4"/>
      <c r="NFG144" s="4"/>
      <c r="NFH144" s="4"/>
      <c r="NFI144" s="4"/>
      <c r="NFJ144" s="4"/>
      <c r="NFK144" s="4"/>
      <c r="NFL144" s="4"/>
      <c r="NFM144" s="4"/>
      <c r="NFN144" s="4"/>
      <c r="NFO144" s="4"/>
      <c r="NFP144" s="4"/>
      <c r="NFQ144" s="4"/>
      <c r="NFR144" s="4"/>
      <c r="NFS144" s="4"/>
      <c r="NFT144" s="4"/>
      <c r="NFU144" s="4"/>
      <c r="NFV144" s="4"/>
      <c r="NFW144" s="4"/>
      <c r="NFX144" s="4"/>
      <c r="NFY144" s="4"/>
      <c r="NFZ144" s="4"/>
      <c r="NGA144" s="4"/>
      <c r="NGB144" s="4"/>
      <c r="NGC144" s="4"/>
      <c r="NGD144" s="4"/>
      <c r="NGE144" s="4"/>
      <c r="NGF144" s="4"/>
      <c r="NGG144" s="4"/>
      <c r="NGH144" s="4"/>
      <c r="NGI144" s="4"/>
      <c r="NGJ144" s="4"/>
      <c r="NGK144" s="4"/>
      <c r="NGL144" s="4"/>
      <c r="NGM144" s="4"/>
      <c r="NGN144" s="4"/>
      <c r="NGO144" s="4"/>
      <c r="NGP144" s="4"/>
      <c r="NGQ144" s="4"/>
      <c r="NGR144" s="4"/>
      <c r="NGS144" s="4"/>
      <c r="NGT144" s="4"/>
      <c r="NGU144" s="4"/>
      <c r="NGV144" s="4"/>
      <c r="NGW144" s="4"/>
      <c r="NGX144" s="4"/>
      <c r="NGY144" s="4"/>
      <c r="NGZ144" s="4"/>
      <c r="NHA144" s="4"/>
      <c r="NHB144" s="4"/>
      <c r="NHC144" s="4"/>
      <c r="NHD144" s="4"/>
      <c r="NHE144" s="4"/>
      <c r="NHF144" s="4"/>
      <c r="NHG144" s="4"/>
      <c r="NHH144" s="4"/>
      <c r="NHI144" s="4"/>
      <c r="NHJ144" s="4"/>
      <c r="NHK144" s="78"/>
      <c r="NHL144" s="78"/>
      <c r="NHM144" s="78"/>
      <c r="NHN144" s="78"/>
      <c r="NHO144" s="78"/>
      <c r="NHP144" s="78"/>
      <c r="NHQ144" s="4"/>
      <c r="NHR144" s="4"/>
      <c r="NHS144" s="4"/>
      <c r="NHT144" s="4"/>
      <c r="NHU144" s="4"/>
      <c r="NHV144" s="4"/>
      <c r="NHW144" s="4"/>
      <c r="NHX144" s="4"/>
      <c r="NHY144" s="4"/>
      <c r="NHZ144" s="4"/>
      <c r="NIA144" s="4"/>
      <c r="NIB144" s="4"/>
      <c r="NIC144" s="4"/>
      <c r="NID144" s="4"/>
      <c r="NIE144" s="4"/>
      <c r="NIF144" s="4"/>
      <c r="NIG144" s="4"/>
      <c r="NIH144" s="4"/>
      <c r="NII144" s="4"/>
      <c r="NIJ144" s="4"/>
      <c r="NIK144" s="4"/>
      <c r="NIL144" s="4"/>
      <c r="NIM144" s="4"/>
      <c r="NIN144" s="4"/>
      <c r="NIO144" s="4"/>
      <c r="NIP144" s="4"/>
      <c r="NIQ144" s="4"/>
      <c r="NIR144" s="4"/>
      <c r="NIS144" s="4"/>
      <c r="NIT144" s="4"/>
      <c r="NIU144" s="4"/>
      <c r="NIV144" s="4"/>
      <c r="NIW144" s="4"/>
      <c r="NIX144" s="4"/>
      <c r="NIY144" s="4"/>
      <c r="NIZ144" s="4"/>
      <c r="NJA144" s="4"/>
      <c r="NJB144" s="4"/>
      <c r="NJC144" s="4"/>
      <c r="NJD144" s="4"/>
      <c r="NJE144" s="4"/>
      <c r="NJF144" s="4"/>
      <c r="NJG144" s="4"/>
      <c r="NJH144" s="4"/>
      <c r="NJI144" s="4"/>
      <c r="NJJ144" s="4"/>
      <c r="NJK144" s="4"/>
      <c r="NJL144" s="4"/>
      <c r="NJM144" s="4"/>
      <c r="NJN144" s="4"/>
      <c r="NJO144" s="4"/>
      <c r="NJP144" s="4"/>
      <c r="NJQ144" s="4"/>
      <c r="NJR144" s="4"/>
      <c r="NJS144" s="4"/>
      <c r="NJT144" s="4"/>
      <c r="NJU144" s="4"/>
      <c r="NJV144" s="4"/>
      <c r="NJW144" s="4"/>
      <c r="NJX144" s="4"/>
      <c r="NJY144" s="4"/>
      <c r="NJZ144" s="4"/>
      <c r="NKA144" s="4"/>
      <c r="NKB144" s="4"/>
      <c r="NKC144" s="4"/>
      <c r="NKD144" s="4"/>
      <c r="NKE144" s="4"/>
      <c r="NKF144" s="4"/>
      <c r="NKG144" s="4"/>
      <c r="NKH144" s="4"/>
      <c r="NKI144" s="4"/>
      <c r="NKJ144" s="4"/>
      <c r="NKK144" s="4"/>
      <c r="NKL144" s="4"/>
      <c r="NKM144" s="4"/>
      <c r="NKN144" s="4"/>
      <c r="NKO144" s="4"/>
      <c r="NKP144" s="4"/>
      <c r="NKQ144" s="4"/>
      <c r="NKR144" s="4"/>
      <c r="NKS144" s="4"/>
      <c r="NKT144" s="4"/>
      <c r="NKU144" s="4"/>
      <c r="NKV144" s="4"/>
      <c r="NKW144" s="4"/>
      <c r="NKX144" s="4"/>
      <c r="NKY144" s="4"/>
      <c r="NKZ144" s="4"/>
      <c r="NLA144" s="4"/>
      <c r="NLB144" s="4"/>
      <c r="NLC144" s="4"/>
      <c r="NLD144" s="4"/>
      <c r="NLE144" s="4"/>
      <c r="NLF144" s="4"/>
      <c r="NLG144" s="4"/>
      <c r="NLH144" s="4"/>
      <c r="NLI144" s="4"/>
      <c r="NLJ144" s="4"/>
      <c r="NLK144" s="4"/>
      <c r="NLL144" s="4"/>
      <c r="NLM144" s="4"/>
      <c r="NLN144" s="4"/>
      <c r="NLO144" s="4"/>
      <c r="NLP144" s="4"/>
      <c r="NLQ144" s="4"/>
      <c r="NLR144" s="4"/>
      <c r="NLS144" s="4"/>
      <c r="NLT144" s="4"/>
      <c r="NLU144" s="4"/>
      <c r="NLV144" s="4"/>
      <c r="NLW144" s="4"/>
      <c r="NLX144" s="4"/>
      <c r="NLY144" s="4"/>
      <c r="NLZ144" s="4"/>
      <c r="NMA144" s="4"/>
      <c r="NMB144" s="4"/>
      <c r="NMC144" s="4"/>
      <c r="NMD144" s="4"/>
      <c r="NME144" s="4"/>
      <c r="NMF144" s="4"/>
      <c r="NMG144" s="4"/>
      <c r="NMH144" s="4"/>
      <c r="NMI144" s="4"/>
      <c r="NMJ144" s="4"/>
      <c r="NMK144" s="4"/>
      <c r="NML144" s="4"/>
      <c r="NMM144" s="4"/>
      <c r="NMN144" s="4"/>
      <c r="NMO144" s="4"/>
      <c r="NMP144" s="4"/>
      <c r="NMQ144" s="4"/>
      <c r="NMR144" s="4"/>
      <c r="NMS144" s="4"/>
      <c r="NMT144" s="4"/>
      <c r="NMU144" s="4"/>
      <c r="NMV144" s="4"/>
      <c r="NMW144" s="4"/>
      <c r="NMX144" s="4"/>
      <c r="NMY144" s="4"/>
      <c r="NMZ144" s="4"/>
      <c r="NNA144" s="4"/>
      <c r="NNB144" s="4"/>
      <c r="NNC144" s="4"/>
      <c r="NND144" s="4"/>
      <c r="NNE144" s="4"/>
      <c r="NNF144" s="4"/>
      <c r="NNG144" s="4"/>
      <c r="NNH144" s="4"/>
      <c r="NNI144" s="4"/>
      <c r="NNJ144" s="4"/>
      <c r="NNK144" s="4"/>
      <c r="NNL144" s="4"/>
      <c r="NNM144" s="4"/>
      <c r="NNN144" s="4"/>
      <c r="NNO144" s="4"/>
      <c r="NNP144" s="4"/>
      <c r="NNQ144" s="4"/>
      <c r="NNR144" s="4"/>
      <c r="NNS144" s="4"/>
      <c r="NNT144" s="4"/>
      <c r="NNU144" s="4"/>
      <c r="NNV144" s="4"/>
      <c r="NNW144" s="4"/>
      <c r="NNX144" s="4"/>
      <c r="NNY144" s="4"/>
      <c r="NNZ144" s="4"/>
      <c r="NOA144" s="4"/>
      <c r="NOB144" s="4"/>
      <c r="NOC144" s="4"/>
      <c r="NOD144" s="4"/>
      <c r="NOE144" s="4"/>
      <c r="NOF144" s="4"/>
      <c r="NOG144" s="4"/>
      <c r="NOH144" s="4"/>
      <c r="NOI144" s="4"/>
      <c r="NOJ144" s="4"/>
      <c r="NOK144" s="4"/>
      <c r="NOL144" s="4"/>
      <c r="NOM144" s="4"/>
      <c r="NON144" s="4"/>
      <c r="NOO144" s="4"/>
      <c r="NOP144" s="4"/>
      <c r="NOQ144" s="4"/>
      <c r="NOR144" s="4"/>
      <c r="NOS144" s="4"/>
      <c r="NOT144" s="4"/>
      <c r="NOU144" s="4"/>
      <c r="NOV144" s="4"/>
      <c r="NOW144" s="4"/>
      <c r="NOX144" s="4"/>
      <c r="NOY144" s="4"/>
      <c r="NOZ144" s="4"/>
      <c r="NPA144" s="4"/>
      <c r="NPB144" s="4"/>
      <c r="NPC144" s="4"/>
      <c r="NPD144" s="4"/>
      <c r="NPE144" s="4"/>
      <c r="NPF144" s="4"/>
      <c r="NPG144" s="4"/>
      <c r="NPH144" s="4"/>
      <c r="NPI144" s="4"/>
      <c r="NPJ144" s="4"/>
      <c r="NPK144" s="4"/>
      <c r="NPL144" s="4"/>
      <c r="NPM144" s="4"/>
      <c r="NPN144" s="4"/>
      <c r="NPO144" s="4"/>
      <c r="NPP144" s="4"/>
      <c r="NPQ144" s="4"/>
      <c r="NPR144" s="4"/>
      <c r="NPS144" s="4"/>
      <c r="NPT144" s="4"/>
      <c r="NPU144" s="4"/>
      <c r="NPV144" s="4"/>
      <c r="NPW144" s="4"/>
      <c r="NPX144" s="4"/>
      <c r="NPY144" s="4"/>
      <c r="NPZ144" s="4"/>
      <c r="NQA144" s="4"/>
      <c r="NQB144" s="4"/>
      <c r="NQC144" s="4"/>
      <c r="NQD144" s="4"/>
      <c r="NQE144" s="4"/>
      <c r="NQF144" s="4"/>
      <c r="NQG144" s="4"/>
      <c r="NQH144" s="4"/>
      <c r="NQI144" s="4"/>
      <c r="NQJ144" s="4"/>
      <c r="NQK144" s="4"/>
      <c r="NQL144" s="4"/>
      <c r="NQM144" s="4"/>
      <c r="NQN144" s="4"/>
      <c r="NQO144" s="4"/>
      <c r="NQP144" s="4"/>
      <c r="NQQ144" s="4"/>
      <c r="NQR144" s="4"/>
      <c r="NQS144" s="4"/>
      <c r="NQT144" s="4"/>
      <c r="NQU144" s="4"/>
      <c r="NQV144" s="4"/>
      <c r="NQW144" s="4"/>
      <c r="NQX144" s="4"/>
      <c r="NQY144" s="4"/>
      <c r="NQZ144" s="4"/>
      <c r="NRA144" s="4"/>
      <c r="NRB144" s="4"/>
      <c r="NRC144" s="4"/>
      <c r="NRD144" s="4"/>
      <c r="NRE144" s="4"/>
      <c r="NRF144" s="4"/>
      <c r="NRG144" s="78"/>
      <c r="NRH144" s="78"/>
      <c r="NRI144" s="78"/>
      <c r="NRJ144" s="78"/>
      <c r="NRK144" s="78"/>
      <c r="NRL144" s="78"/>
      <c r="NRM144" s="4"/>
      <c r="NRN144" s="4"/>
      <c r="NRO144" s="4"/>
      <c r="NRP144" s="4"/>
      <c r="NRQ144" s="4"/>
      <c r="NRR144" s="4"/>
      <c r="NRS144" s="4"/>
      <c r="NRT144" s="4"/>
      <c r="NRU144" s="4"/>
      <c r="NRV144" s="4"/>
      <c r="NRW144" s="4"/>
      <c r="NRX144" s="4"/>
      <c r="NRY144" s="4"/>
      <c r="NRZ144" s="4"/>
      <c r="NSA144" s="4"/>
      <c r="NSB144" s="4"/>
      <c r="NSC144" s="4"/>
      <c r="NSD144" s="4"/>
      <c r="NSE144" s="4"/>
      <c r="NSF144" s="4"/>
      <c r="NSG144" s="4"/>
      <c r="NSH144" s="4"/>
      <c r="NSI144" s="4"/>
      <c r="NSJ144" s="4"/>
      <c r="NSK144" s="4"/>
      <c r="NSL144" s="4"/>
      <c r="NSM144" s="4"/>
      <c r="NSN144" s="4"/>
      <c r="NSO144" s="4"/>
      <c r="NSP144" s="4"/>
      <c r="NSQ144" s="4"/>
      <c r="NSR144" s="4"/>
      <c r="NSS144" s="4"/>
      <c r="NST144" s="4"/>
      <c r="NSU144" s="4"/>
      <c r="NSV144" s="4"/>
      <c r="NSW144" s="4"/>
      <c r="NSX144" s="4"/>
      <c r="NSY144" s="4"/>
      <c r="NSZ144" s="4"/>
      <c r="NTA144" s="4"/>
      <c r="NTB144" s="4"/>
      <c r="NTC144" s="4"/>
      <c r="NTD144" s="4"/>
      <c r="NTE144" s="4"/>
      <c r="NTF144" s="4"/>
      <c r="NTG144" s="4"/>
      <c r="NTH144" s="4"/>
      <c r="NTI144" s="4"/>
      <c r="NTJ144" s="4"/>
      <c r="NTK144" s="4"/>
      <c r="NTL144" s="4"/>
      <c r="NTM144" s="4"/>
      <c r="NTN144" s="4"/>
      <c r="NTO144" s="4"/>
      <c r="NTP144" s="4"/>
      <c r="NTQ144" s="4"/>
      <c r="NTR144" s="4"/>
      <c r="NTS144" s="4"/>
      <c r="NTT144" s="4"/>
      <c r="NTU144" s="4"/>
      <c r="NTV144" s="4"/>
      <c r="NTW144" s="4"/>
      <c r="NTX144" s="4"/>
      <c r="NTY144" s="4"/>
      <c r="NTZ144" s="4"/>
      <c r="NUA144" s="4"/>
      <c r="NUB144" s="4"/>
      <c r="NUC144" s="4"/>
      <c r="NUD144" s="4"/>
      <c r="NUE144" s="4"/>
      <c r="NUF144" s="4"/>
      <c r="NUG144" s="4"/>
      <c r="NUH144" s="4"/>
      <c r="NUI144" s="4"/>
      <c r="NUJ144" s="4"/>
      <c r="NUK144" s="4"/>
      <c r="NUL144" s="4"/>
      <c r="NUM144" s="4"/>
      <c r="NUN144" s="4"/>
      <c r="NUO144" s="4"/>
      <c r="NUP144" s="4"/>
      <c r="NUQ144" s="4"/>
      <c r="NUR144" s="4"/>
      <c r="NUS144" s="4"/>
      <c r="NUT144" s="4"/>
      <c r="NUU144" s="4"/>
      <c r="NUV144" s="4"/>
      <c r="NUW144" s="4"/>
      <c r="NUX144" s="4"/>
      <c r="NUY144" s="4"/>
      <c r="NUZ144" s="4"/>
      <c r="NVA144" s="4"/>
      <c r="NVB144" s="4"/>
      <c r="NVC144" s="4"/>
      <c r="NVD144" s="4"/>
      <c r="NVE144" s="4"/>
      <c r="NVF144" s="4"/>
      <c r="NVG144" s="4"/>
      <c r="NVH144" s="4"/>
      <c r="NVI144" s="4"/>
      <c r="NVJ144" s="4"/>
      <c r="NVK144" s="4"/>
      <c r="NVL144" s="4"/>
      <c r="NVM144" s="4"/>
      <c r="NVN144" s="4"/>
      <c r="NVO144" s="4"/>
      <c r="NVP144" s="4"/>
      <c r="NVQ144" s="4"/>
      <c r="NVR144" s="4"/>
      <c r="NVS144" s="4"/>
      <c r="NVT144" s="4"/>
      <c r="NVU144" s="4"/>
      <c r="NVV144" s="4"/>
      <c r="NVW144" s="4"/>
      <c r="NVX144" s="4"/>
      <c r="NVY144" s="4"/>
      <c r="NVZ144" s="4"/>
      <c r="NWA144" s="4"/>
      <c r="NWB144" s="4"/>
      <c r="NWC144" s="4"/>
      <c r="NWD144" s="4"/>
      <c r="NWE144" s="4"/>
      <c r="NWF144" s="4"/>
      <c r="NWG144" s="4"/>
      <c r="NWH144" s="4"/>
      <c r="NWI144" s="4"/>
      <c r="NWJ144" s="4"/>
      <c r="NWK144" s="4"/>
      <c r="NWL144" s="4"/>
      <c r="NWM144" s="4"/>
      <c r="NWN144" s="4"/>
      <c r="NWO144" s="4"/>
      <c r="NWP144" s="4"/>
      <c r="NWQ144" s="4"/>
      <c r="NWR144" s="4"/>
      <c r="NWS144" s="4"/>
      <c r="NWT144" s="4"/>
      <c r="NWU144" s="4"/>
      <c r="NWV144" s="4"/>
      <c r="NWW144" s="4"/>
      <c r="NWX144" s="4"/>
      <c r="NWY144" s="4"/>
      <c r="NWZ144" s="4"/>
      <c r="NXA144" s="4"/>
      <c r="NXB144" s="4"/>
      <c r="NXC144" s="4"/>
      <c r="NXD144" s="4"/>
      <c r="NXE144" s="4"/>
      <c r="NXF144" s="4"/>
      <c r="NXG144" s="4"/>
      <c r="NXH144" s="4"/>
      <c r="NXI144" s="4"/>
      <c r="NXJ144" s="4"/>
      <c r="NXK144" s="4"/>
      <c r="NXL144" s="4"/>
      <c r="NXM144" s="4"/>
      <c r="NXN144" s="4"/>
      <c r="NXO144" s="4"/>
      <c r="NXP144" s="4"/>
      <c r="NXQ144" s="4"/>
      <c r="NXR144" s="4"/>
      <c r="NXS144" s="4"/>
      <c r="NXT144" s="4"/>
      <c r="NXU144" s="4"/>
      <c r="NXV144" s="4"/>
      <c r="NXW144" s="4"/>
      <c r="NXX144" s="4"/>
      <c r="NXY144" s="4"/>
      <c r="NXZ144" s="4"/>
      <c r="NYA144" s="4"/>
      <c r="NYB144" s="4"/>
      <c r="NYC144" s="4"/>
      <c r="NYD144" s="4"/>
      <c r="NYE144" s="4"/>
      <c r="NYF144" s="4"/>
      <c r="NYG144" s="4"/>
      <c r="NYH144" s="4"/>
      <c r="NYI144" s="4"/>
      <c r="NYJ144" s="4"/>
      <c r="NYK144" s="4"/>
      <c r="NYL144" s="4"/>
      <c r="NYM144" s="4"/>
      <c r="NYN144" s="4"/>
      <c r="NYO144" s="4"/>
      <c r="NYP144" s="4"/>
      <c r="NYQ144" s="4"/>
      <c r="NYR144" s="4"/>
      <c r="NYS144" s="4"/>
      <c r="NYT144" s="4"/>
      <c r="NYU144" s="4"/>
      <c r="NYV144" s="4"/>
      <c r="NYW144" s="4"/>
      <c r="NYX144" s="4"/>
      <c r="NYY144" s="4"/>
      <c r="NYZ144" s="4"/>
      <c r="NZA144" s="4"/>
      <c r="NZB144" s="4"/>
      <c r="NZC144" s="4"/>
      <c r="NZD144" s="4"/>
      <c r="NZE144" s="4"/>
      <c r="NZF144" s="4"/>
      <c r="NZG144" s="4"/>
      <c r="NZH144" s="4"/>
      <c r="NZI144" s="4"/>
      <c r="NZJ144" s="4"/>
      <c r="NZK144" s="4"/>
      <c r="NZL144" s="4"/>
      <c r="NZM144" s="4"/>
      <c r="NZN144" s="4"/>
      <c r="NZO144" s="4"/>
      <c r="NZP144" s="4"/>
      <c r="NZQ144" s="4"/>
      <c r="NZR144" s="4"/>
      <c r="NZS144" s="4"/>
      <c r="NZT144" s="4"/>
      <c r="NZU144" s="4"/>
      <c r="NZV144" s="4"/>
      <c r="NZW144" s="4"/>
      <c r="NZX144" s="4"/>
      <c r="NZY144" s="4"/>
      <c r="NZZ144" s="4"/>
      <c r="OAA144" s="4"/>
      <c r="OAB144" s="4"/>
      <c r="OAC144" s="4"/>
      <c r="OAD144" s="4"/>
      <c r="OAE144" s="4"/>
      <c r="OAF144" s="4"/>
      <c r="OAG144" s="4"/>
      <c r="OAH144" s="4"/>
      <c r="OAI144" s="4"/>
      <c r="OAJ144" s="4"/>
      <c r="OAK144" s="4"/>
      <c r="OAL144" s="4"/>
      <c r="OAM144" s="4"/>
      <c r="OAN144" s="4"/>
      <c r="OAO144" s="4"/>
      <c r="OAP144" s="4"/>
      <c r="OAQ144" s="4"/>
      <c r="OAR144" s="4"/>
      <c r="OAS144" s="4"/>
      <c r="OAT144" s="4"/>
      <c r="OAU144" s="4"/>
      <c r="OAV144" s="4"/>
      <c r="OAW144" s="4"/>
      <c r="OAX144" s="4"/>
      <c r="OAY144" s="4"/>
      <c r="OAZ144" s="4"/>
      <c r="OBA144" s="4"/>
      <c r="OBB144" s="4"/>
      <c r="OBC144" s="78"/>
      <c r="OBD144" s="78"/>
      <c r="OBE144" s="78"/>
      <c r="OBF144" s="78"/>
      <c r="OBG144" s="78"/>
      <c r="OBH144" s="78"/>
      <c r="OBI144" s="4"/>
      <c r="OBJ144" s="4"/>
      <c r="OBK144" s="4"/>
      <c r="OBL144" s="4"/>
      <c r="OBM144" s="4"/>
      <c r="OBN144" s="4"/>
      <c r="OBO144" s="4"/>
      <c r="OBP144" s="4"/>
      <c r="OBQ144" s="4"/>
      <c r="OBR144" s="4"/>
      <c r="OBS144" s="4"/>
      <c r="OBT144" s="4"/>
      <c r="OBU144" s="4"/>
      <c r="OBV144" s="4"/>
      <c r="OBW144" s="4"/>
      <c r="OBX144" s="4"/>
      <c r="OBY144" s="4"/>
      <c r="OBZ144" s="4"/>
      <c r="OCA144" s="4"/>
      <c r="OCB144" s="4"/>
      <c r="OCC144" s="4"/>
      <c r="OCD144" s="4"/>
      <c r="OCE144" s="4"/>
      <c r="OCF144" s="4"/>
      <c r="OCG144" s="4"/>
      <c r="OCH144" s="4"/>
      <c r="OCI144" s="4"/>
      <c r="OCJ144" s="4"/>
      <c r="OCK144" s="4"/>
      <c r="OCL144" s="4"/>
      <c r="OCM144" s="4"/>
      <c r="OCN144" s="4"/>
      <c r="OCO144" s="4"/>
      <c r="OCP144" s="4"/>
      <c r="OCQ144" s="4"/>
      <c r="OCR144" s="4"/>
      <c r="OCS144" s="4"/>
      <c r="OCT144" s="4"/>
      <c r="OCU144" s="4"/>
      <c r="OCV144" s="4"/>
      <c r="OCW144" s="4"/>
      <c r="OCX144" s="4"/>
      <c r="OCY144" s="4"/>
      <c r="OCZ144" s="4"/>
      <c r="ODA144" s="4"/>
      <c r="ODB144" s="4"/>
      <c r="ODC144" s="4"/>
      <c r="ODD144" s="4"/>
      <c r="ODE144" s="4"/>
      <c r="ODF144" s="4"/>
      <c r="ODG144" s="4"/>
      <c r="ODH144" s="4"/>
      <c r="ODI144" s="4"/>
      <c r="ODJ144" s="4"/>
      <c r="ODK144" s="4"/>
      <c r="ODL144" s="4"/>
      <c r="ODM144" s="4"/>
      <c r="ODN144" s="4"/>
      <c r="ODO144" s="4"/>
      <c r="ODP144" s="4"/>
      <c r="ODQ144" s="4"/>
      <c r="ODR144" s="4"/>
      <c r="ODS144" s="4"/>
      <c r="ODT144" s="4"/>
      <c r="ODU144" s="4"/>
      <c r="ODV144" s="4"/>
      <c r="ODW144" s="4"/>
      <c r="ODX144" s="4"/>
      <c r="ODY144" s="4"/>
      <c r="ODZ144" s="4"/>
      <c r="OEA144" s="4"/>
      <c r="OEB144" s="4"/>
      <c r="OEC144" s="4"/>
      <c r="OED144" s="4"/>
      <c r="OEE144" s="4"/>
      <c r="OEF144" s="4"/>
      <c r="OEG144" s="4"/>
      <c r="OEH144" s="4"/>
      <c r="OEI144" s="4"/>
      <c r="OEJ144" s="4"/>
      <c r="OEK144" s="4"/>
      <c r="OEL144" s="4"/>
      <c r="OEM144" s="4"/>
      <c r="OEN144" s="4"/>
      <c r="OEO144" s="4"/>
      <c r="OEP144" s="4"/>
      <c r="OEQ144" s="4"/>
      <c r="OER144" s="4"/>
      <c r="OES144" s="4"/>
      <c r="OET144" s="4"/>
      <c r="OEU144" s="4"/>
      <c r="OEV144" s="4"/>
      <c r="OEW144" s="4"/>
      <c r="OEX144" s="4"/>
      <c r="OEY144" s="4"/>
      <c r="OEZ144" s="4"/>
      <c r="OFA144" s="4"/>
      <c r="OFB144" s="4"/>
      <c r="OFC144" s="4"/>
      <c r="OFD144" s="4"/>
      <c r="OFE144" s="4"/>
      <c r="OFF144" s="4"/>
      <c r="OFG144" s="4"/>
      <c r="OFH144" s="4"/>
      <c r="OFI144" s="4"/>
      <c r="OFJ144" s="4"/>
      <c r="OFK144" s="4"/>
      <c r="OFL144" s="4"/>
      <c r="OFM144" s="4"/>
      <c r="OFN144" s="4"/>
      <c r="OFO144" s="4"/>
      <c r="OFP144" s="4"/>
      <c r="OFQ144" s="4"/>
      <c r="OFR144" s="4"/>
      <c r="OFS144" s="4"/>
      <c r="OFT144" s="4"/>
      <c r="OFU144" s="4"/>
      <c r="OFV144" s="4"/>
      <c r="OFW144" s="4"/>
      <c r="OFX144" s="4"/>
      <c r="OFY144" s="4"/>
      <c r="OFZ144" s="4"/>
      <c r="OGA144" s="4"/>
      <c r="OGB144" s="4"/>
      <c r="OGC144" s="4"/>
      <c r="OGD144" s="4"/>
      <c r="OGE144" s="4"/>
      <c r="OGF144" s="4"/>
      <c r="OGG144" s="4"/>
      <c r="OGH144" s="4"/>
      <c r="OGI144" s="4"/>
      <c r="OGJ144" s="4"/>
      <c r="OGK144" s="4"/>
      <c r="OGL144" s="4"/>
      <c r="OGM144" s="4"/>
      <c r="OGN144" s="4"/>
      <c r="OGO144" s="4"/>
      <c r="OGP144" s="4"/>
      <c r="OGQ144" s="4"/>
      <c r="OGR144" s="4"/>
      <c r="OGS144" s="4"/>
      <c r="OGT144" s="4"/>
      <c r="OGU144" s="4"/>
      <c r="OGV144" s="4"/>
      <c r="OGW144" s="4"/>
      <c r="OGX144" s="4"/>
      <c r="OGY144" s="4"/>
      <c r="OGZ144" s="4"/>
      <c r="OHA144" s="4"/>
      <c r="OHB144" s="4"/>
      <c r="OHC144" s="4"/>
      <c r="OHD144" s="4"/>
      <c r="OHE144" s="4"/>
      <c r="OHF144" s="4"/>
      <c r="OHG144" s="4"/>
      <c r="OHH144" s="4"/>
      <c r="OHI144" s="4"/>
      <c r="OHJ144" s="4"/>
      <c r="OHK144" s="4"/>
      <c r="OHL144" s="4"/>
      <c r="OHM144" s="4"/>
      <c r="OHN144" s="4"/>
      <c r="OHO144" s="4"/>
      <c r="OHP144" s="4"/>
      <c r="OHQ144" s="4"/>
      <c r="OHR144" s="4"/>
      <c r="OHS144" s="4"/>
      <c r="OHT144" s="4"/>
      <c r="OHU144" s="4"/>
      <c r="OHV144" s="4"/>
      <c r="OHW144" s="4"/>
      <c r="OHX144" s="4"/>
      <c r="OHY144" s="4"/>
      <c r="OHZ144" s="4"/>
      <c r="OIA144" s="4"/>
      <c r="OIB144" s="4"/>
      <c r="OIC144" s="4"/>
      <c r="OID144" s="4"/>
      <c r="OIE144" s="4"/>
      <c r="OIF144" s="4"/>
      <c r="OIG144" s="4"/>
      <c r="OIH144" s="4"/>
      <c r="OII144" s="4"/>
      <c r="OIJ144" s="4"/>
      <c r="OIK144" s="4"/>
      <c r="OIL144" s="4"/>
      <c r="OIM144" s="4"/>
      <c r="OIN144" s="4"/>
      <c r="OIO144" s="4"/>
      <c r="OIP144" s="4"/>
      <c r="OIQ144" s="4"/>
      <c r="OIR144" s="4"/>
      <c r="OIS144" s="4"/>
      <c r="OIT144" s="4"/>
      <c r="OIU144" s="4"/>
      <c r="OIV144" s="4"/>
      <c r="OIW144" s="4"/>
      <c r="OIX144" s="4"/>
      <c r="OIY144" s="4"/>
      <c r="OIZ144" s="4"/>
      <c r="OJA144" s="4"/>
      <c r="OJB144" s="4"/>
      <c r="OJC144" s="4"/>
      <c r="OJD144" s="4"/>
      <c r="OJE144" s="4"/>
      <c r="OJF144" s="4"/>
      <c r="OJG144" s="4"/>
      <c r="OJH144" s="4"/>
      <c r="OJI144" s="4"/>
      <c r="OJJ144" s="4"/>
      <c r="OJK144" s="4"/>
      <c r="OJL144" s="4"/>
      <c r="OJM144" s="4"/>
      <c r="OJN144" s="4"/>
      <c r="OJO144" s="4"/>
      <c r="OJP144" s="4"/>
      <c r="OJQ144" s="4"/>
      <c r="OJR144" s="4"/>
      <c r="OJS144" s="4"/>
      <c r="OJT144" s="4"/>
      <c r="OJU144" s="4"/>
      <c r="OJV144" s="4"/>
      <c r="OJW144" s="4"/>
      <c r="OJX144" s="4"/>
      <c r="OJY144" s="4"/>
      <c r="OJZ144" s="4"/>
      <c r="OKA144" s="4"/>
      <c r="OKB144" s="4"/>
      <c r="OKC144" s="4"/>
      <c r="OKD144" s="4"/>
      <c r="OKE144" s="4"/>
      <c r="OKF144" s="4"/>
      <c r="OKG144" s="4"/>
      <c r="OKH144" s="4"/>
      <c r="OKI144" s="4"/>
      <c r="OKJ144" s="4"/>
      <c r="OKK144" s="4"/>
      <c r="OKL144" s="4"/>
      <c r="OKM144" s="4"/>
      <c r="OKN144" s="4"/>
      <c r="OKO144" s="4"/>
      <c r="OKP144" s="4"/>
      <c r="OKQ144" s="4"/>
      <c r="OKR144" s="4"/>
      <c r="OKS144" s="4"/>
      <c r="OKT144" s="4"/>
      <c r="OKU144" s="4"/>
      <c r="OKV144" s="4"/>
      <c r="OKW144" s="4"/>
      <c r="OKX144" s="4"/>
      <c r="OKY144" s="78"/>
      <c r="OKZ144" s="78"/>
      <c r="OLA144" s="78"/>
      <c r="OLB144" s="78"/>
      <c r="OLC144" s="78"/>
      <c r="OLD144" s="78"/>
      <c r="OLE144" s="4"/>
      <c r="OLF144" s="4"/>
      <c r="OLG144" s="4"/>
      <c r="OLH144" s="4"/>
      <c r="OLI144" s="4"/>
      <c r="OLJ144" s="4"/>
      <c r="OLK144" s="4"/>
      <c r="OLL144" s="4"/>
      <c r="OLM144" s="4"/>
      <c r="OLN144" s="4"/>
      <c r="OLO144" s="4"/>
      <c r="OLP144" s="4"/>
      <c r="OLQ144" s="4"/>
      <c r="OLR144" s="4"/>
      <c r="OLS144" s="4"/>
      <c r="OLT144" s="4"/>
      <c r="OLU144" s="4"/>
      <c r="OLV144" s="4"/>
      <c r="OLW144" s="4"/>
      <c r="OLX144" s="4"/>
      <c r="OLY144" s="4"/>
      <c r="OLZ144" s="4"/>
      <c r="OMA144" s="4"/>
      <c r="OMB144" s="4"/>
      <c r="OMC144" s="4"/>
      <c r="OMD144" s="4"/>
      <c r="OME144" s="4"/>
      <c r="OMF144" s="4"/>
      <c r="OMG144" s="4"/>
      <c r="OMH144" s="4"/>
      <c r="OMI144" s="4"/>
      <c r="OMJ144" s="4"/>
      <c r="OMK144" s="4"/>
      <c r="OML144" s="4"/>
      <c r="OMM144" s="4"/>
      <c r="OMN144" s="4"/>
      <c r="OMO144" s="4"/>
      <c r="OMP144" s="4"/>
      <c r="OMQ144" s="4"/>
      <c r="OMR144" s="4"/>
      <c r="OMS144" s="4"/>
      <c r="OMT144" s="4"/>
      <c r="OMU144" s="4"/>
      <c r="OMV144" s="4"/>
      <c r="OMW144" s="4"/>
      <c r="OMX144" s="4"/>
      <c r="OMY144" s="4"/>
      <c r="OMZ144" s="4"/>
      <c r="ONA144" s="4"/>
      <c r="ONB144" s="4"/>
      <c r="ONC144" s="4"/>
      <c r="OND144" s="4"/>
      <c r="ONE144" s="4"/>
      <c r="ONF144" s="4"/>
      <c r="ONG144" s="4"/>
      <c r="ONH144" s="4"/>
      <c r="ONI144" s="4"/>
      <c r="ONJ144" s="4"/>
      <c r="ONK144" s="4"/>
      <c r="ONL144" s="4"/>
      <c r="ONM144" s="4"/>
      <c r="ONN144" s="4"/>
      <c r="ONO144" s="4"/>
      <c r="ONP144" s="4"/>
      <c r="ONQ144" s="4"/>
      <c r="ONR144" s="4"/>
      <c r="ONS144" s="4"/>
      <c r="ONT144" s="4"/>
      <c r="ONU144" s="4"/>
      <c r="ONV144" s="4"/>
      <c r="ONW144" s="4"/>
      <c r="ONX144" s="4"/>
      <c r="ONY144" s="4"/>
      <c r="ONZ144" s="4"/>
      <c r="OOA144" s="4"/>
      <c r="OOB144" s="4"/>
      <c r="OOC144" s="4"/>
      <c r="OOD144" s="4"/>
      <c r="OOE144" s="4"/>
      <c r="OOF144" s="4"/>
      <c r="OOG144" s="4"/>
      <c r="OOH144" s="4"/>
      <c r="OOI144" s="4"/>
      <c r="OOJ144" s="4"/>
      <c r="OOK144" s="4"/>
      <c r="OOL144" s="4"/>
      <c r="OOM144" s="4"/>
      <c r="OON144" s="4"/>
      <c r="OOO144" s="4"/>
      <c r="OOP144" s="4"/>
      <c r="OOQ144" s="4"/>
      <c r="OOR144" s="4"/>
      <c r="OOS144" s="4"/>
      <c r="OOT144" s="4"/>
      <c r="OOU144" s="4"/>
      <c r="OOV144" s="4"/>
      <c r="OOW144" s="4"/>
      <c r="OOX144" s="4"/>
      <c r="OOY144" s="4"/>
      <c r="OOZ144" s="4"/>
      <c r="OPA144" s="4"/>
      <c r="OPB144" s="4"/>
      <c r="OPC144" s="4"/>
      <c r="OPD144" s="4"/>
      <c r="OPE144" s="4"/>
      <c r="OPF144" s="4"/>
      <c r="OPG144" s="4"/>
      <c r="OPH144" s="4"/>
      <c r="OPI144" s="4"/>
      <c r="OPJ144" s="4"/>
      <c r="OPK144" s="4"/>
      <c r="OPL144" s="4"/>
      <c r="OPM144" s="4"/>
      <c r="OPN144" s="4"/>
      <c r="OPO144" s="4"/>
      <c r="OPP144" s="4"/>
      <c r="OPQ144" s="4"/>
      <c r="OPR144" s="4"/>
      <c r="OPS144" s="4"/>
      <c r="OPT144" s="4"/>
      <c r="OPU144" s="4"/>
      <c r="OPV144" s="4"/>
      <c r="OPW144" s="4"/>
      <c r="OPX144" s="4"/>
      <c r="OPY144" s="4"/>
      <c r="OPZ144" s="4"/>
      <c r="OQA144" s="4"/>
      <c r="OQB144" s="4"/>
      <c r="OQC144" s="4"/>
      <c r="OQD144" s="4"/>
      <c r="OQE144" s="4"/>
      <c r="OQF144" s="4"/>
      <c r="OQG144" s="4"/>
      <c r="OQH144" s="4"/>
      <c r="OQI144" s="4"/>
      <c r="OQJ144" s="4"/>
      <c r="OQK144" s="4"/>
      <c r="OQL144" s="4"/>
      <c r="OQM144" s="4"/>
      <c r="OQN144" s="4"/>
      <c r="OQO144" s="4"/>
      <c r="OQP144" s="4"/>
      <c r="OQQ144" s="4"/>
      <c r="OQR144" s="4"/>
      <c r="OQS144" s="4"/>
      <c r="OQT144" s="4"/>
      <c r="OQU144" s="4"/>
      <c r="OQV144" s="4"/>
      <c r="OQW144" s="4"/>
      <c r="OQX144" s="4"/>
      <c r="OQY144" s="4"/>
      <c r="OQZ144" s="4"/>
      <c r="ORA144" s="4"/>
      <c r="ORB144" s="4"/>
      <c r="ORC144" s="4"/>
      <c r="ORD144" s="4"/>
      <c r="ORE144" s="4"/>
      <c r="ORF144" s="4"/>
      <c r="ORG144" s="4"/>
      <c r="ORH144" s="4"/>
      <c r="ORI144" s="4"/>
      <c r="ORJ144" s="4"/>
      <c r="ORK144" s="4"/>
      <c r="ORL144" s="4"/>
      <c r="ORM144" s="4"/>
      <c r="ORN144" s="4"/>
      <c r="ORO144" s="4"/>
      <c r="ORP144" s="4"/>
      <c r="ORQ144" s="4"/>
      <c r="ORR144" s="4"/>
      <c r="ORS144" s="4"/>
      <c r="ORT144" s="4"/>
      <c r="ORU144" s="4"/>
      <c r="ORV144" s="4"/>
      <c r="ORW144" s="4"/>
      <c r="ORX144" s="4"/>
      <c r="ORY144" s="4"/>
      <c r="ORZ144" s="4"/>
      <c r="OSA144" s="4"/>
      <c r="OSB144" s="4"/>
      <c r="OSC144" s="4"/>
      <c r="OSD144" s="4"/>
      <c r="OSE144" s="4"/>
      <c r="OSF144" s="4"/>
      <c r="OSG144" s="4"/>
      <c r="OSH144" s="4"/>
      <c r="OSI144" s="4"/>
      <c r="OSJ144" s="4"/>
      <c r="OSK144" s="4"/>
      <c r="OSL144" s="4"/>
      <c r="OSM144" s="4"/>
      <c r="OSN144" s="4"/>
      <c r="OSO144" s="4"/>
      <c r="OSP144" s="4"/>
      <c r="OSQ144" s="4"/>
      <c r="OSR144" s="4"/>
      <c r="OSS144" s="4"/>
      <c r="OST144" s="4"/>
      <c r="OSU144" s="4"/>
      <c r="OSV144" s="4"/>
      <c r="OSW144" s="4"/>
      <c r="OSX144" s="4"/>
      <c r="OSY144" s="4"/>
      <c r="OSZ144" s="4"/>
      <c r="OTA144" s="4"/>
      <c r="OTB144" s="4"/>
      <c r="OTC144" s="4"/>
      <c r="OTD144" s="4"/>
      <c r="OTE144" s="4"/>
      <c r="OTF144" s="4"/>
      <c r="OTG144" s="4"/>
      <c r="OTH144" s="4"/>
      <c r="OTI144" s="4"/>
      <c r="OTJ144" s="4"/>
      <c r="OTK144" s="4"/>
      <c r="OTL144" s="4"/>
      <c r="OTM144" s="4"/>
      <c r="OTN144" s="4"/>
      <c r="OTO144" s="4"/>
      <c r="OTP144" s="4"/>
      <c r="OTQ144" s="4"/>
      <c r="OTR144" s="4"/>
      <c r="OTS144" s="4"/>
      <c r="OTT144" s="4"/>
      <c r="OTU144" s="4"/>
      <c r="OTV144" s="4"/>
      <c r="OTW144" s="4"/>
      <c r="OTX144" s="4"/>
      <c r="OTY144" s="4"/>
      <c r="OTZ144" s="4"/>
      <c r="OUA144" s="4"/>
      <c r="OUB144" s="4"/>
      <c r="OUC144" s="4"/>
      <c r="OUD144" s="4"/>
      <c r="OUE144" s="4"/>
      <c r="OUF144" s="4"/>
      <c r="OUG144" s="4"/>
      <c r="OUH144" s="4"/>
      <c r="OUI144" s="4"/>
      <c r="OUJ144" s="4"/>
      <c r="OUK144" s="4"/>
      <c r="OUL144" s="4"/>
      <c r="OUM144" s="4"/>
      <c r="OUN144" s="4"/>
      <c r="OUO144" s="4"/>
      <c r="OUP144" s="4"/>
      <c r="OUQ144" s="4"/>
      <c r="OUR144" s="4"/>
      <c r="OUS144" s="4"/>
      <c r="OUT144" s="4"/>
      <c r="OUU144" s="78"/>
      <c r="OUV144" s="78"/>
      <c r="OUW144" s="78"/>
      <c r="OUX144" s="78"/>
      <c r="OUY144" s="78"/>
      <c r="OUZ144" s="78"/>
      <c r="OVA144" s="4"/>
      <c r="OVB144" s="4"/>
      <c r="OVC144" s="4"/>
      <c r="OVD144" s="4"/>
      <c r="OVE144" s="4"/>
      <c r="OVF144" s="4"/>
      <c r="OVG144" s="4"/>
      <c r="OVH144" s="4"/>
      <c r="OVI144" s="4"/>
      <c r="OVJ144" s="4"/>
      <c r="OVK144" s="4"/>
      <c r="OVL144" s="4"/>
      <c r="OVM144" s="4"/>
      <c r="OVN144" s="4"/>
      <c r="OVO144" s="4"/>
      <c r="OVP144" s="4"/>
      <c r="OVQ144" s="4"/>
      <c r="OVR144" s="4"/>
      <c r="OVS144" s="4"/>
      <c r="OVT144" s="4"/>
      <c r="OVU144" s="4"/>
      <c r="OVV144" s="4"/>
      <c r="OVW144" s="4"/>
      <c r="OVX144" s="4"/>
      <c r="OVY144" s="4"/>
      <c r="OVZ144" s="4"/>
      <c r="OWA144" s="4"/>
      <c r="OWB144" s="4"/>
      <c r="OWC144" s="4"/>
      <c r="OWD144" s="4"/>
      <c r="OWE144" s="4"/>
      <c r="OWF144" s="4"/>
      <c r="OWG144" s="4"/>
      <c r="OWH144" s="4"/>
      <c r="OWI144" s="4"/>
      <c r="OWJ144" s="4"/>
      <c r="OWK144" s="4"/>
      <c r="OWL144" s="4"/>
      <c r="OWM144" s="4"/>
      <c r="OWN144" s="4"/>
      <c r="OWO144" s="4"/>
      <c r="OWP144" s="4"/>
      <c r="OWQ144" s="4"/>
      <c r="OWR144" s="4"/>
      <c r="OWS144" s="4"/>
      <c r="OWT144" s="4"/>
      <c r="OWU144" s="4"/>
      <c r="OWV144" s="4"/>
      <c r="OWW144" s="4"/>
      <c r="OWX144" s="4"/>
      <c r="OWY144" s="4"/>
      <c r="OWZ144" s="4"/>
      <c r="OXA144" s="4"/>
      <c r="OXB144" s="4"/>
      <c r="OXC144" s="4"/>
      <c r="OXD144" s="4"/>
      <c r="OXE144" s="4"/>
      <c r="OXF144" s="4"/>
      <c r="OXG144" s="4"/>
      <c r="OXH144" s="4"/>
      <c r="OXI144" s="4"/>
      <c r="OXJ144" s="4"/>
      <c r="OXK144" s="4"/>
      <c r="OXL144" s="4"/>
      <c r="OXM144" s="4"/>
      <c r="OXN144" s="4"/>
      <c r="OXO144" s="4"/>
      <c r="OXP144" s="4"/>
      <c r="OXQ144" s="4"/>
      <c r="OXR144" s="4"/>
      <c r="OXS144" s="4"/>
      <c r="OXT144" s="4"/>
      <c r="OXU144" s="4"/>
      <c r="OXV144" s="4"/>
      <c r="OXW144" s="4"/>
      <c r="OXX144" s="4"/>
      <c r="OXY144" s="4"/>
      <c r="OXZ144" s="4"/>
      <c r="OYA144" s="4"/>
      <c r="OYB144" s="4"/>
      <c r="OYC144" s="4"/>
      <c r="OYD144" s="4"/>
      <c r="OYE144" s="4"/>
      <c r="OYF144" s="4"/>
      <c r="OYG144" s="4"/>
      <c r="OYH144" s="4"/>
      <c r="OYI144" s="4"/>
      <c r="OYJ144" s="4"/>
      <c r="OYK144" s="4"/>
      <c r="OYL144" s="4"/>
      <c r="OYM144" s="4"/>
      <c r="OYN144" s="4"/>
      <c r="OYO144" s="4"/>
      <c r="OYP144" s="4"/>
      <c r="OYQ144" s="4"/>
      <c r="OYR144" s="4"/>
      <c r="OYS144" s="4"/>
      <c r="OYT144" s="4"/>
      <c r="OYU144" s="4"/>
      <c r="OYV144" s="4"/>
      <c r="OYW144" s="4"/>
      <c r="OYX144" s="4"/>
      <c r="OYY144" s="4"/>
      <c r="OYZ144" s="4"/>
      <c r="OZA144" s="4"/>
      <c r="OZB144" s="4"/>
      <c r="OZC144" s="4"/>
      <c r="OZD144" s="4"/>
      <c r="OZE144" s="4"/>
      <c r="OZF144" s="4"/>
      <c r="OZG144" s="4"/>
      <c r="OZH144" s="4"/>
      <c r="OZI144" s="4"/>
      <c r="OZJ144" s="4"/>
      <c r="OZK144" s="4"/>
      <c r="OZL144" s="4"/>
      <c r="OZM144" s="4"/>
      <c r="OZN144" s="4"/>
      <c r="OZO144" s="4"/>
      <c r="OZP144" s="4"/>
      <c r="OZQ144" s="4"/>
      <c r="OZR144" s="4"/>
      <c r="OZS144" s="4"/>
      <c r="OZT144" s="4"/>
      <c r="OZU144" s="4"/>
      <c r="OZV144" s="4"/>
      <c r="OZW144" s="4"/>
      <c r="OZX144" s="4"/>
      <c r="OZY144" s="4"/>
      <c r="OZZ144" s="4"/>
      <c r="PAA144" s="4"/>
      <c r="PAB144" s="4"/>
      <c r="PAC144" s="4"/>
      <c r="PAD144" s="4"/>
      <c r="PAE144" s="4"/>
      <c r="PAF144" s="4"/>
      <c r="PAG144" s="4"/>
      <c r="PAH144" s="4"/>
      <c r="PAI144" s="4"/>
      <c r="PAJ144" s="4"/>
      <c r="PAK144" s="4"/>
      <c r="PAL144" s="4"/>
      <c r="PAM144" s="4"/>
      <c r="PAN144" s="4"/>
      <c r="PAO144" s="4"/>
      <c r="PAP144" s="4"/>
      <c r="PAQ144" s="4"/>
      <c r="PAR144" s="4"/>
      <c r="PAS144" s="4"/>
      <c r="PAT144" s="4"/>
      <c r="PAU144" s="4"/>
      <c r="PAV144" s="4"/>
      <c r="PAW144" s="4"/>
      <c r="PAX144" s="4"/>
      <c r="PAY144" s="4"/>
      <c r="PAZ144" s="4"/>
      <c r="PBA144" s="4"/>
      <c r="PBB144" s="4"/>
      <c r="PBC144" s="4"/>
      <c r="PBD144" s="4"/>
      <c r="PBE144" s="4"/>
      <c r="PBF144" s="4"/>
      <c r="PBG144" s="4"/>
      <c r="PBH144" s="4"/>
      <c r="PBI144" s="4"/>
      <c r="PBJ144" s="4"/>
      <c r="PBK144" s="4"/>
      <c r="PBL144" s="4"/>
      <c r="PBM144" s="4"/>
      <c r="PBN144" s="4"/>
      <c r="PBO144" s="4"/>
      <c r="PBP144" s="4"/>
      <c r="PBQ144" s="4"/>
      <c r="PBR144" s="4"/>
      <c r="PBS144" s="4"/>
      <c r="PBT144" s="4"/>
      <c r="PBU144" s="4"/>
      <c r="PBV144" s="4"/>
      <c r="PBW144" s="4"/>
      <c r="PBX144" s="4"/>
      <c r="PBY144" s="4"/>
      <c r="PBZ144" s="4"/>
      <c r="PCA144" s="4"/>
      <c r="PCB144" s="4"/>
      <c r="PCC144" s="4"/>
      <c r="PCD144" s="4"/>
      <c r="PCE144" s="4"/>
      <c r="PCF144" s="4"/>
      <c r="PCG144" s="4"/>
      <c r="PCH144" s="4"/>
      <c r="PCI144" s="4"/>
      <c r="PCJ144" s="4"/>
      <c r="PCK144" s="4"/>
      <c r="PCL144" s="4"/>
      <c r="PCM144" s="4"/>
      <c r="PCN144" s="4"/>
      <c r="PCO144" s="4"/>
      <c r="PCP144" s="4"/>
      <c r="PCQ144" s="4"/>
      <c r="PCR144" s="4"/>
      <c r="PCS144" s="4"/>
      <c r="PCT144" s="4"/>
      <c r="PCU144" s="4"/>
      <c r="PCV144" s="4"/>
      <c r="PCW144" s="4"/>
      <c r="PCX144" s="4"/>
      <c r="PCY144" s="4"/>
      <c r="PCZ144" s="4"/>
      <c r="PDA144" s="4"/>
      <c r="PDB144" s="4"/>
      <c r="PDC144" s="4"/>
      <c r="PDD144" s="4"/>
      <c r="PDE144" s="4"/>
      <c r="PDF144" s="4"/>
      <c r="PDG144" s="4"/>
      <c r="PDH144" s="4"/>
      <c r="PDI144" s="4"/>
      <c r="PDJ144" s="4"/>
      <c r="PDK144" s="4"/>
      <c r="PDL144" s="4"/>
      <c r="PDM144" s="4"/>
      <c r="PDN144" s="4"/>
      <c r="PDO144" s="4"/>
      <c r="PDP144" s="4"/>
      <c r="PDQ144" s="4"/>
      <c r="PDR144" s="4"/>
      <c r="PDS144" s="4"/>
      <c r="PDT144" s="4"/>
      <c r="PDU144" s="4"/>
      <c r="PDV144" s="4"/>
      <c r="PDW144" s="4"/>
      <c r="PDX144" s="4"/>
      <c r="PDY144" s="4"/>
      <c r="PDZ144" s="4"/>
      <c r="PEA144" s="4"/>
      <c r="PEB144" s="4"/>
      <c r="PEC144" s="4"/>
      <c r="PED144" s="4"/>
      <c r="PEE144" s="4"/>
      <c r="PEF144" s="4"/>
      <c r="PEG144" s="4"/>
      <c r="PEH144" s="4"/>
      <c r="PEI144" s="4"/>
      <c r="PEJ144" s="4"/>
      <c r="PEK144" s="4"/>
      <c r="PEL144" s="4"/>
      <c r="PEM144" s="4"/>
      <c r="PEN144" s="4"/>
      <c r="PEO144" s="4"/>
      <c r="PEP144" s="4"/>
      <c r="PEQ144" s="78"/>
      <c r="PER144" s="78"/>
      <c r="PES144" s="78"/>
      <c r="PET144" s="78"/>
      <c r="PEU144" s="78"/>
      <c r="PEV144" s="78"/>
      <c r="PEW144" s="4"/>
      <c r="PEX144" s="4"/>
      <c r="PEY144" s="4"/>
      <c r="PEZ144" s="4"/>
      <c r="PFA144" s="4"/>
      <c r="PFB144" s="4"/>
      <c r="PFC144" s="4"/>
      <c r="PFD144" s="4"/>
      <c r="PFE144" s="4"/>
      <c r="PFF144" s="4"/>
      <c r="PFG144" s="4"/>
      <c r="PFH144" s="4"/>
      <c r="PFI144" s="4"/>
      <c r="PFJ144" s="4"/>
      <c r="PFK144" s="4"/>
      <c r="PFL144" s="4"/>
      <c r="PFM144" s="4"/>
      <c r="PFN144" s="4"/>
      <c r="PFO144" s="4"/>
      <c r="PFP144" s="4"/>
      <c r="PFQ144" s="4"/>
      <c r="PFR144" s="4"/>
      <c r="PFS144" s="4"/>
      <c r="PFT144" s="4"/>
      <c r="PFU144" s="4"/>
      <c r="PFV144" s="4"/>
      <c r="PFW144" s="4"/>
      <c r="PFX144" s="4"/>
      <c r="PFY144" s="4"/>
      <c r="PFZ144" s="4"/>
      <c r="PGA144" s="4"/>
      <c r="PGB144" s="4"/>
      <c r="PGC144" s="4"/>
      <c r="PGD144" s="4"/>
      <c r="PGE144" s="4"/>
      <c r="PGF144" s="4"/>
      <c r="PGG144" s="4"/>
      <c r="PGH144" s="4"/>
      <c r="PGI144" s="4"/>
      <c r="PGJ144" s="4"/>
      <c r="PGK144" s="4"/>
      <c r="PGL144" s="4"/>
      <c r="PGM144" s="4"/>
      <c r="PGN144" s="4"/>
      <c r="PGO144" s="4"/>
      <c r="PGP144" s="4"/>
      <c r="PGQ144" s="4"/>
      <c r="PGR144" s="4"/>
      <c r="PGS144" s="4"/>
      <c r="PGT144" s="4"/>
      <c r="PGU144" s="4"/>
      <c r="PGV144" s="4"/>
      <c r="PGW144" s="4"/>
      <c r="PGX144" s="4"/>
      <c r="PGY144" s="4"/>
      <c r="PGZ144" s="4"/>
      <c r="PHA144" s="4"/>
      <c r="PHB144" s="4"/>
      <c r="PHC144" s="4"/>
      <c r="PHD144" s="4"/>
      <c r="PHE144" s="4"/>
      <c r="PHF144" s="4"/>
      <c r="PHG144" s="4"/>
      <c r="PHH144" s="4"/>
      <c r="PHI144" s="4"/>
      <c r="PHJ144" s="4"/>
      <c r="PHK144" s="4"/>
      <c r="PHL144" s="4"/>
      <c r="PHM144" s="4"/>
      <c r="PHN144" s="4"/>
      <c r="PHO144" s="4"/>
      <c r="PHP144" s="4"/>
      <c r="PHQ144" s="4"/>
      <c r="PHR144" s="4"/>
      <c r="PHS144" s="4"/>
      <c r="PHT144" s="4"/>
      <c r="PHU144" s="4"/>
      <c r="PHV144" s="4"/>
      <c r="PHW144" s="4"/>
      <c r="PHX144" s="4"/>
      <c r="PHY144" s="4"/>
      <c r="PHZ144" s="4"/>
      <c r="PIA144" s="4"/>
      <c r="PIB144" s="4"/>
      <c r="PIC144" s="4"/>
      <c r="PID144" s="4"/>
      <c r="PIE144" s="4"/>
      <c r="PIF144" s="4"/>
      <c r="PIG144" s="4"/>
      <c r="PIH144" s="4"/>
      <c r="PII144" s="4"/>
      <c r="PIJ144" s="4"/>
      <c r="PIK144" s="4"/>
      <c r="PIL144" s="4"/>
      <c r="PIM144" s="4"/>
      <c r="PIN144" s="4"/>
      <c r="PIO144" s="4"/>
      <c r="PIP144" s="4"/>
      <c r="PIQ144" s="4"/>
      <c r="PIR144" s="4"/>
      <c r="PIS144" s="4"/>
      <c r="PIT144" s="4"/>
      <c r="PIU144" s="4"/>
      <c r="PIV144" s="4"/>
      <c r="PIW144" s="4"/>
      <c r="PIX144" s="4"/>
      <c r="PIY144" s="4"/>
      <c r="PIZ144" s="4"/>
      <c r="PJA144" s="4"/>
      <c r="PJB144" s="4"/>
      <c r="PJC144" s="4"/>
      <c r="PJD144" s="4"/>
      <c r="PJE144" s="4"/>
      <c r="PJF144" s="4"/>
      <c r="PJG144" s="4"/>
      <c r="PJH144" s="4"/>
      <c r="PJI144" s="4"/>
      <c r="PJJ144" s="4"/>
      <c r="PJK144" s="4"/>
      <c r="PJL144" s="4"/>
      <c r="PJM144" s="4"/>
      <c r="PJN144" s="4"/>
      <c r="PJO144" s="4"/>
      <c r="PJP144" s="4"/>
      <c r="PJQ144" s="4"/>
      <c r="PJR144" s="4"/>
      <c r="PJS144" s="4"/>
      <c r="PJT144" s="4"/>
      <c r="PJU144" s="4"/>
      <c r="PJV144" s="4"/>
      <c r="PJW144" s="4"/>
      <c r="PJX144" s="4"/>
      <c r="PJY144" s="4"/>
      <c r="PJZ144" s="4"/>
      <c r="PKA144" s="4"/>
      <c r="PKB144" s="4"/>
      <c r="PKC144" s="4"/>
      <c r="PKD144" s="4"/>
      <c r="PKE144" s="4"/>
      <c r="PKF144" s="4"/>
      <c r="PKG144" s="4"/>
      <c r="PKH144" s="4"/>
      <c r="PKI144" s="4"/>
      <c r="PKJ144" s="4"/>
      <c r="PKK144" s="4"/>
      <c r="PKL144" s="4"/>
      <c r="PKM144" s="4"/>
      <c r="PKN144" s="4"/>
      <c r="PKO144" s="4"/>
      <c r="PKP144" s="4"/>
      <c r="PKQ144" s="4"/>
      <c r="PKR144" s="4"/>
      <c r="PKS144" s="4"/>
      <c r="PKT144" s="4"/>
      <c r="PKU144" s="4"/>
      <c r="PKV144" s="4"/>
      <c r="PKW144" s="4"/>
      <c r="PKX144" s="4"/>
      <c r="PKY144" s="4"/>
      <c r="PKZ144" s="4"/>
      <c r="PLA144" s="4"/>
      <c r="PLB144" s="4"/>
      <c r="PLC144" s="4"/>
      <c r="PLD144" s="4"/>
      <c r="PLE144" s="4"/>
      <c r="PLF144" s="4"/>
      <c r="PLG144" s="4"/>
      <c r="PLH144" s="4"/>
      <c r="PLI144" s="4"/>
      <c r="PLJ144" s="4"/>
      <c r="PLK144" s="4"/>
      <c r="PLL144" s="4"/>
      <c r="PLM144" s="4"/>
      <c r="PLN144" s="4"/>
      <c r="PLO144" s="4"/>
      <c r="PLP144" s="4"/>
      <c r="PLQ144" s="4"/>
      <c r="PLR144" s="4"/>
      <c r="PLS144" s="4"/>
      <c r="PLT144" s="4"/>
      <c r="PLU144" s="4"/>
      <c r="PLV144" s="4"/>
      <c r="PLW144" s="4"/>
      <c r="PLX144" s="4"/>
      <c r="PLY144" s="4"/>
      <c r="PLZ144" s="4"/>
      <c r="PMA144" s="4"/>
      <c r="PMB144" s="4"/>
      <c r="PMC144" s="4"/>
      <c r="PMD144" s="4"/>
      <c r="PME144" s="4"/>
      <c r="PMF144" s="4"/>
      <c r="PMG144" s="4"/>
      <c r="PMH144" s="4"/>
      <c r="PMI144" s="4"/>
      <c r="PMJ144" s="4"/>
      <c r="PMK144" s="4"/>
      <c r="PML144" s="4"/>
      <c r="PMM144" s="4"/>
      <c r="PMN144" s="4"/>
      <c r="PMO144" s="4"/>
      <c r="PMP144" s="4"/>
      <c r="PMQ144" s="4"/>
      <c r="PMR144" s="4"/>
      <c r="PMS144" s="4"/>
      <c r="PMT144" s="4"/>
      <c r="PMU144" s="4"/>
      <c r="PMV144" s="4"/>
      <c r="PMW144" s="4"/>
      <c r="PMX144" s="4"/>
      <c r="PMY144" s="4"/>
      <c r="PMZ144" s="4"/>
      <c r="PNA144" s="4"/>
      <c r="PNB144" s="4"/>
      <c r="PNC144" s="4"/>
      <c r="PND144" s="4"/>
      <c r="PNE144" s="4"/>
      <c r="PNF144" s="4"/>
      <c r="PNG144" s="4"/>
      <c r="PNH144" s="4"/>
      <c r="PNI144" s="4"/>
      <c r="PNJ144" s="4"/>
      <c r="PNK144" s="4"/>
      <c r="PNL144" s="4"/>
      <c r="PNM144" s="4"/>
      <c r="PNN144" s="4"/>
      <c r="PNO144" s="4"/>
      <c r="PNP144" s="4"/>
      <c r="PNQ144" s="4"/>
      <c r="PNR144" s="4"/>
      <c r="PNS144" s="4"/>
      <c r="PNT144" s="4"/>
      <c r="PNU144" s="4"/>
      <c r="PNV144" s="4"/>
      <c r="PNW144" s="4"/>
      <c r="PNX144" s="4"/>
      <c r="PNY144" s="4"/>
      <c r="PNZ144" s="4"/>
      <c r="POA144" s="4"/>
      <c r="POB144" s="4"/>
      <c r="POC144" s="4"/>
      <c r="POD144" s="4"/>
      <c r="POE144" s="4"/>
      <c r="POF144" s="4"/>
      <c r="POG144" s="4"/>
      <c r="POH144" s="4"/>
      <c r="POI144" s="4"/>
      <c r="POJ144" s="4"/>
      <c r="POK144" s="4"/>
      <c r="POL144" s="4"/>
      <c r="POM144" s="78"/>
      <c r="PON144" s="78"/>
      <c r="POO144" s="78"/>
      <c r="POP144" s="78"/>
      <c r="POQ144" s="78"/>
      <c r="POR144" s="78"/>
      <c r="POS144" s="4"/>
      <c r="POT144" s="4"/>
      <c r="POU144" s="4"/>
      <c r="POV144" s="4"/>
      <c r="POW144" s="4"/>
      <c r="POX144" s="4"/>
      <c r="POY144" s="4"/>
      <c r="POZ144" s="4"/>
      <c r="PPA144" s="4"/>
      <c r="PPB144" s="4"/>
      <c r="PPC144" s="4"/>
      <c r="PPD144" s="4"/>
      <c r="PPE144" s="4"/>
      <c r="PPF144" s="4"/>
      <c r="PPG144" s="4"/>
      <c r="PPH144" s="4"/>
      <c r="PPI144" s="4"/>
      <c r="PPJ144" s="4"/>
      <c r="PPK144" s="4"/>
      <c r="PPL144" s="4"/>
      <c r="PPM144" s="4"/>
      <c r="PPN144" s="4"/>
      <c r="PPO144" s="4"/>
      <c r="PPP144" s="4"/>
      <c r="PPQ144" s="4"/>
      <c r="PPR144" s="4"/>
      <c r="PPS144" s="4"/>
      <c r="PPT144" s="4"/>
      <c r="PPU144" s="4"/>
      <c r="PPV144" s="4"/>
      <c r="PPW144" s="4"/>
      <c r="PPX144" s="4"/>
      <c r="PPY144" s="4"/>
      <c r="PPZ144" s="4"/>
      <c r="PQA144" s="4"/>
      <c r="PQB144" s="4"/>
      <c r="PQC144" s="4"/>
      <c r="PQD144" s="4"/>
      <c r="PQE144" s="4"/>
      <c r="PQF144" s="4"/>
      <c r="PQG144" s="4"/>
      <c r="PQH144" s="4"/>
      <c r="PQI144" s="4"/>
      <c r="PQJ144" s="4"/>
      <c r="PQK144" s="4"/>
      <c r="PQL144" s="4"/>
      <c r="PQM144" s="4"/>
      <c r="PQN144" s="4"/>
      <c r="PQO144" s="4"/>
      <c r="PQP144" s="4"/>
      <c r="PQQ144" s="4"/>
      <c r="PQR144" s="4"/>
      <c r="PQS144" s="4"/>
      <c r="PQT144" s="4"/>
      <c r="PQU144" s="4"/>
      <c r="PQV144" s="4"/>
      <c r="PQW144" s="4"/>
      <c r="PQX144" s="4"/>
      <c r="PQY144" s="4"/>
      <c r="PQZ144" s="4"/>
      <c r="PRA144" s="4"/>
      <c r="PRB144" s="4"/>
      <c r="PRC144" s="4"/>
      <c r="PRD144" s="4"/>
      <c r="PRE144" s="4"/>
      <c r="PRF144" s="4"/>
      <c r="PRG144" s="4"/>
      <c r="PRH144" s="4"/>
      <c r="PRI144" s="4"/>
      <c r="PRJ144" s="4"/>
      <c r="PRK144" s="4"/>
      <c r="PRL144" s="4"/>
      <c r="PRM144" s="4"/>
      <c r="PRN144" s="4"/>
      <c r="PRO144" s="4"/>
      <c r="PRP144" s="4"/>
      <c r="PRQ144" s="4"/>
      <c r="PRR144" s="4"/>
      <c r="PRS144" s="4"/>
      <c r="PRT144" s="4"/>
      <c r="PRU144" s="4"/>
      <c r="PRV144" s="4"/>
      <c r="PRW144" s="4"/>
      <c r="PRX144" s="4"/>
      <c r="PRY144" s="4"/>
      <c r="PRZ144" s="4"/>
      <c r="PSA144" s="4"/>
      <c r="PSB144" s="4"/>
      <c r="PSC144" s="4"/>
      <c r="PSD144" s="4"/>
      <c r="PSE144" s="4"/>
      <c r="PSF144" s="4"/>
      <c r="PSG144" s="4"/>
      <c r="PSH144" s="4"/>
      <c r="PSI144" s="4"/>
      <c r="PSJ144" s="4"/>
      <c r="PSK144" s="4"/>
      <c r="PSL144" s="4"/>
      <c r="PSM144" s="4"/>
      <c r="PSN144" s="4"/>
      <c r="PSO144" s="4"/>
      <c r="PSP144" s="4"/>
      <c r="PSQ144" s="4"/>
      <c r="PSR144" s="4"/>
      <c r="PSS144" s="4"/>
      <c r="PST144" s="4"/>
      <c r="PSU144" s="4"/>
      <c r="PSV144" s="4"/>
      <c r="PSW144" s="4"/>
      <c r="PSX144" s="4"/>
      <c r="PSY144" s="4"/>
      <c r="PSZ144" s="4"/>
      <c r="PTA144" s="4"/>
      <c r="PTB144" s="4"/>
      <c r="PTC144" s="4"/>
      <c r="PTD144" s="4"/>
      <c r="PTE144" s="4"/>
      <c r="PTF144" s="4"/>
      <c r="PTG144" s="4"/>
      <c r="PTH144" s="4"/>
      <c r="PTI144" s="4"/>
      <c r="PTJ144" s="4"/>
      <c r="PTK144" s="4"/>
      <c r="PTL144" s="4"/>
      <c r="PTM144" s="4"/>
      <c r="PTN144" s="4"/>
      <c r="PTO144" s="4"/>
      <c r="PTP144" s="4"/>
      <c r="PTQ144" s="4"/>
      <c r="PTR144" s="4"/>
      <c r="PTS144" s="4"/>
      <c r="PTT144" s="4"/>
      <c r="PTU144" s="4"/>
      <c r="PTV144" s="4"/>
      <c r="PTW144" s="4"/>
      <c r="PTX144" s="4"/>
      <c r="PTY144" s="4"/>
      <c r="PTZ144" s="4"/>
      <c r="PUA144" s="4"/>
      <c r="PUB144" s="4"/>
      <c r="PUC144" s="4"/>
      <c r="PUD144" s="4"/>
      <c r="PUE144" s="4"/>
      <c r="PUF144" s="4"/>
      <c r="PUG144" s="4"/>
      <c r="PUH144" s="4"/>
      <c r="PUI144" s="4"/>
      <c r="PUJ144" s="4"/>
      <c r="PUK144" s="4"/>
      <c r="PUL144" s="4"/>
      <c r="PUM144" s="4"/>
      <c r="PUN144" s="4"/>
      <c r="PUO144" s="4"/>
      <c r="PUP144" s="4"/>
      <c r="PUQ144" s="4"/>
      <c r="PUR144" s="4"/>
      <c r="PUS144" s="4"/>
      <c r="PUT144" s="4"/>
      <c r="PUU144" s="4"/>
      <c r="PUV144" s="4"/>
      <c r="PUW144" s="4"/>
      <c r="PUX144" s="4"/>
      <c r="PUY144" s="4"/>
      <c r="PUZ144" s="4"/>
      <c r="PVA144" s="4"/>
      <c r="PVB144" s="4"/>
      <c r="PVC144" s="4"/>
      <c r="PVD144" s="4"/>
      <c r="PVE144" s="4"/>
      <c r="PVF144" s="4"/>
      <c r="PVG144" s="4"/>
      <c r="PVH144" s="4"/>
      <c r="PVI144" s="4"/>
      <c r="PVJ144" s="4"/>
      <c r="PVK144" s="4"/>
      <c r="PVL144" s="4"/>
      <c r="PVM144" s="4"/>
      <c r="PVN144" s="4"/>
      <c r="PVO144" s="4"/>
      <c r="PVP144" s="4"/>
      <c r="PVQ144" s="4"/>
      <c r="PVR144" s="4"/>
      <c r="PVS144" s="4"/>
      <c r="PVT144" s="4"/>
      <c r="PVU144" s="4"/>
      <c r="PVV144" s="4"/>
      <c r="PVW144" s="4"/>
      <c r="PVX144" s="4"/>
      <c r="PVY144" s="4"/>
      <c r="PVZ144" s="4"/>
      <c r="PWA144" s="4"/>
      <c r="PWB144" s="4"/>
      <c r="PWC144" s="4"/>
      <c r="PWD144" s="4"/>
      <c r="PWE144" s="4"/>
      <c r="PWF144" s="4"/>
      <c r="PWG144" s="4"/>
      <c r="PWH144" s="4"/>
      <c r="PWI144" s="4"/>
      <c r="PWJ144" s="4"/>
      <c r="PWK144" s="4"/>
      <c r="PWL144" s="4"/>
      <c r="PWM144" s="4"/>
      <c r="PWN144" s="4"/>
      <c r="PWO144" s="4"/>
      <c r="PWP144" s="4"/>
      <c r="PWQ144" s="4"/>
      <c r="PWR144" s="4"/>
      <c r="PWS144" s="4"/>
      <c r="PWT144" s="4"/>
      <c r="PWU144" s="4"/>
      <c r="PWV144" s="4"/>
      <c r="PWW144" s="4"/>
      <c r="PWX144" s="4"/>
      <c r="PWY144" s="4"/>
      <c r="PWZ144" s="4"/>
      <c r="PXA144" s="4"/>
      <c r="PXB144" s="4"/>
      <c r="PXC144" s="4"/>
      <c r="PXD144" s="4"/>
      <c r="PXE144" s="4"/>
      <c r="PXF144" s="4"/>
      <c r="PXG144" s="4"/>
      <c r="PXH144" s="4"/>
      <c r="PXI144" s="4"/>
      <c r="PXJ144" s="4"/>
      <c r="PXK144" s="4"/>
      <c r="PXL144" s="4"/>
      <c r="PXM144" s="4"/>
      <c r="PXN144" s="4"/>
      <c r="PXO144" s="4"/>
      <c r="PXP144" s="4"/>
      <c r="PXQ144" s="4"/>
      <c r="PXR144" s="4"/>
      <c r="PXS144" s="4"/>
      <c r="PXT144" s="4"/>
      <c r="PXU144" s="4"/>
      <c r="PXV144" s="4"/>
      <c r="PXW144" s="4"/>
      <c r="PXX144" s="4"/>
      <c r="PXY144" s="4"/>
      <c r="PXZ144" s="4"/>
      <c r="PYA144" s="4"/>
      <c r="PYB144" s="4"/>
      <c r="PYC144" s="4"/>
      <c r="PYD144" s="4"/>
      <c r="PYE144" s="4"/>
      <c r="PYF144" s="4"/>
      <c r="PYG144" s="4"/>
      <c r="PYH144" s="4"/>
      <c r="PYI144" s="78"/>
      <c r="PYJ144" s="78"/>
      <c r="PYK144" s="78"/>
      <c r="PYL144" s="78"/>
      <c r="PYM144" s="78"/>
      <c r="PYN144" s="78"/>
      <c r="PYO144" s="4"/>
      <c r="PYP144" s="4"/>
      <c r="PYQ144" s="4"/>
      <c r="PYR144" s="4"/>
      <c r="PYS144" s="4"/>
      <c r="PYT144" s="4"/>
      <c r="PYU144" s="4"/>
      <c r="PYV144" s="4"/>
      <c r="PYW144" s="4"/>
      <c r="PYX144" s="4"/>
      <c r="PYY144" s="4"/>
      <c r="PYZ144" s="4"/>
      <c r="PZA144" s="4"/>
      <c r="PZB144" s="4"/>
      <c r="PZC144" s="4"/>
      <c r="PZD144" s="4"/>
      <c r="PZE144" s="4"/>
      <c r="PZF144" s="4"/>
      <c r="PZG144" s="4"/>
      <c r="PZH144" s="4"/>
      <c r="PZI144" s="4"/>
      <c r="PZJ144" s="4"/>
      <c r="PZK144" s="4"/>
      <c r="PZL144" s="4"/>
      <c r="PZM144" s="4"/>
      <c r="PZN144" s="4"/>
      <c r="PZO144" s="4"/>
      <c r="PZP144" s="4"/>
      <c r="PZQ144" s="4"/>
      <c r="PZR144" s="4"/>
      <c r="PZS144" s="4"/>
      <c r="PZT144" s="4"/>
      <c r="PZU144" s="4"/>
      <c r="PZV144" s="4"/>
      <c r="PZW144" s="4"/>
      <c r="PZX144" s="4"/>
      <c r="PZY144" s="4"/>
      <c r="PZZ144" s="4"/>
      <c r="QAA144" s="4"/>
      <c r="QAB144" s="4"/>
      <c r="QAC144" s="4"/>
      <c r="QAD144" s="4"/>
      <c r="QAE144" s="4"/>
      <c r="QAF144" s="4"/>
      <c r="QAG144" s="4"/>
      <c r="QAH144" s="4"/>
      <c r="QAI144" s="4"/>
      <c r="QAJ144" s="4"/>
      <c r="QAK144" s="4"/>
      <c r="QAL144" s="4"/>
      <c r="QAM144" s="4"/>
      <c r="QAN144" s="4"/>
      <c r="QAO144" s="4"/>
      <c r="QAP144" s="4"/>
      <c r="QAQ144" s="4"/>
      <c r="QAR144" s="4"/>
      <c r="QAS144" s="4"/>
      <c r="QAT144" s="4"/>
      <c r="QAU144" s="4"/>
      <c r="QAV144" s="4"/>
      <c r="QAW144" s="4"/>
      <c r="QAX144" s="4"/>
      <c r="QAY144" s="4"/>
      <c r="QAZ144" s="4"/>
      <c r="QBA144" s="4"/>
      <c r="QBB144" s="4"/>
      <c r="QBC144" s="4"/>
      <c r="QBD144" s="4"/>
      <c r="QBE144" s="4"/>
      <c r="QBF144" s="4"/>
      <c r="QBG144" s="4"/>
      <c r="QBH144" s="4"/>
      <c r="QBI144" s="4"/>
      <c r="QBJ144" s="4"/>
      <c r="QBK144" s="4"/>
      <c r="QBL144" s="4"/>
      <c r="QBM144" s="4"/>
      <c r="QBN144" s="4"/>
      <c r="QBO144" s="4"/>
      <c r="QBP144" s="4"/>
      <c r="QBQ144" s="4"/>
      <c r="QBR144" s="4"/>
      <c r="QBS144" s="4"/>
      <c r="QBT144" s="4"/>
      <c r="QBU144" s="4"/>
      <c r="QBV144" s="4"/>
      <c r="QBW144" s="4"/>
      <c r="QBX144" s="4"/>
      <c r="QBY144" s="4"/>
      <c r="QBZ144" s="4"/>
      <c r="QCA144" s="4"/>
      <c r="QCB144" s="4"/>
      <c r="QCC144" s="4"/>
      <c r="QCD144" s="4"/>
      <c r="QCE144" s="4"/>
      <c r="QCF144" s="4"/>
      <c r="QCG144" s="4"/>
      <c r="QCH144" s="4"/>
      <c r="QCI144" s="4"/>
      <c r="QCJ144" s="4"/>
      <c r="QCK144" s="4"/>
      <c r="QCL144" s="4"/>
      <c r="QCM144" s="4"/>
      <c r="QCN144" s="4"/>
      <c r="QCO144" s="4"/>
      <c r="QCP144" s="4"/>
      <c r="QCQ144" s="4"/>
      <c r="QCR144" s="4"/>
      <c r="QCS144" s="4"/>
      <c r="QCT144" s="4"/>
      <c r="QCU144" s="4"/>
      <c r="QCV144" s="4"/>
      <c r="QCW144" s="4"/>
      <c r="QCX144" s="4"/>
      <c r="QCY144" s="4"/>
      <c r="QCZ144" s="4"/>
      <c r="QDA144" s="4"/>
      <c r="QDB144" s="4"/>
      <c r="QDC144" s="4"/>
      <c r="QDD144" s="4"/>
      <c r="QDE144" s="4"/>
      <c r="QDF144" s="4"/>
      <c r="QDG144" s="4"/>
      <c r="QDH144" s="4"/>
      <c r="QDI144" s="4"/>
      <c r="QDJ144" s="4"/>
      <c r="QDK144" s="4"/>
      <c r="QDL144" s="4"/>
      <c r="QDM144" s="4"/>
      <c r="QDN144" s="4"/>
      <c r="QDO144" s="4"/>
      <c r="QDP144" s="4"/>
      <c r="QDQ144" s="4"/>
      <c r="QDR144" s="4"/>
      <c r="QDS144" s="4"/>
      <c r="QDT144" s="4"/>
      <c r="QDU144" s="4"/>
      <c r="QDV144" s="4"/>
      <c r="QDW144" s="4"/>
      <c r="QDX144" s="4"/>
      <c r="QDY144" s="4"/>
      <c r="QDZ144" s="4"/>
      <c r="QEA144" s="4"/>
      <c r="QEB144" s="4"/>
      <c r="QEC144" s="4"/>
      <c r="QED144" s="4"/>
      <c r="QEE144" s="4"/>
      <c r="QEF144" s="4"/>
      <c r="QEG144" s="4"/>
      <c r="QEH144" s="4"/>
      <c r="QEI144" s="4"/>
      <c r="QEJ144" s="4"/>
      <c r="QEK144" s="4"/>
      <c r="QEL144" s="4"/>
      <c r="QEM144" s="4"/>
      <c r="QEN144" s="4"/>
      <c r="QEO144" s="4"/>
      <c r="QEP144" s="4"/>
      <c r="QEQ144" s="4"/>
      <c r="QER144" s="4"/>
      <c r="QES144" s="4"/>
      <c r="QET144" s="4"/>
      <c r="QEU144" s="4"/>
      <c r="QEV144" s="4"/>
      <c r="QEW144" s="4"/>
      <c r="QEX144" s="4"/>
      <c r="QEY144" s="4"/>
      <c r="QEZ144" s="4"/>
      <c r="QFA144" s="4"/>
      <c r="QFB144" s="4"/>
      <c r="QFC144" s="4"/>
      <c r="QFD144" s="4"/>
      <c r="QFE144" s="4"/>
      <c r="QFF144" s="4"/>
      <c r="QFG144" s="4"/>
      <c r="QFH144" s="4"/>
      <c r="QFI144" s="4"/>
      <c r="QFJ144" s="4"/>
      <c r="QFK144" s="4"/>
      <c r="QFL144" s="4"/>
      <c r="QFM144" s="4"/>
      <c r="QFN144" s="4"/>
      <c r="QFO144" s="4"/>
      <c r="QFP144" s="4"/>
      <c r="QFQ144" s="4"/>
      <c r="QFR144" s="4"/>
      <c r="QFS144" s="4"/>
      <c r="QFT144" s="4"/>
      <c r="QFU144" s="4"/>
      <c r="QFV144" s="4"/>
      <c r="QFW144" s="4"/>
      <c r="QFX144" s="4"/>
      <c r="QFY144" s="4"/>
      <c r="QFZ144" s="4"/>
      <c r="QGA144" s="4"/>
      <c r="QGB144" s="4"/>
      <c r="QGC144" s="4"/>
      <c r="QGD144" s="4"/>
      <c r="QGE144" s="4"/>
      <c r="QGF144" s="4"/>
      <c r="QGG144" s="4"/>
      <c r="QGH144" s="4"/>
      <c r="QGI144" s="4"/>
      <c r="QGJ144" s="4"/>
      <c r="QGK144" s="4"/>
      <c r="QGL144" s="4"/>
      <c r="QGM144" s="4"/>
      <c r="QGN144" s="4"/>
      <c r="QGO144" s="4"/>
      <c r="QGP144" s="4"/>
      <c r="QGQ144" s="4"/>
      <c r="QGR144" s="4"/>
      <c r="QGS144" s="4"/>
      <c r="QGT144" s="4"/>
      <c r="QGU144" s="4"/>
      <c r="QGV144" s="4"/>
      <c r="QGW144" s="4"/>
      <c r="QGX144" s="4"/>
      <c r="QGY144" s="4"/>
      <c r="QGZ144" s="4"/>
      <c r="QHA144" s="4"/>
      <c r="QHB144" s="4"/>
      <c r="QHC144" s="4"/>
      <c r="QHD144" s="4"/>
      <c r="QHE144" s="4"/>
      <c r="QHF144" s="4"/>
      <c r="QHG144" s="4"/>
      <c r="QHH144" s="4"/>
      <c r="QHI144" s="4"/>
      <c r="QHJ144" s="4"/>
      <c r="QHK144" s="4"/>
      <c r="QHL144" s="4"/>
      <c r="QHM144" s="4"/>
      <c r="QHN144" s="4"/>
      <c r="QHO144" s="4"/>
      <c r="QHP144" s="4"/>
      <c r="QHQ144" s="4"/>
      <c r="QHR144" s="4"/>
      <c r="QHS144" s="4"/>
      <c r="QHT144" s="4"/>
      <c r="QHU144" s="4"/>
      <c r="QHV144" s="4"/>
      <c r="QHW144" s="4"/>
      <c r="QHX144" s="4"/>
      <c r="QHY144" s="4"/>
      <c r="QHZ144" s="4"/>
      <c r="QIA144" s="4"/>
      <c r="QIB144" s="4"/>
      <c r="QIC144" s="4"/>
      <c r="QID144" s="4"/>
      <c r="QIE144" s="78"/>
      <c r="QIF144" s="78"/>
      <c r="QIG144" s="78"/>
      <c r="QIH144" s="78"/>
      <c r="QII144" s="78"/>
      <c r="QIJ144" s="78"/>
      <c r="QIK144" s="4"/>
      <c r="QIL144" s="4"/>
      <c r="QIM144" s="4"/>
      <c r="QIN144" s="4"/>
      <c r="QIO144" s="4"/>
      <c r="QIP144" s="4"/>
      <c r="QIQ144" s="4"/>
      <c r="QIR144" s="4"/>
      <c r="QIS144" s="4"/>
      <c r="QIT144" s="4"/>
      <c r="QIU144" s="4"/>
      <c r="QIV144" s="4"/>
      <c r="QIW144" s="4"/>
      <c r="QIX144" s="4"/>
      <c r="QIY144" s="4"/>
      <c r="QIZ144" s="4"/>
      <c r="QJA144" s="4"/>
      <c r="QJB144" s="4"/>
      <c r="QJC144" s="4"/>
      <c r="QJD144" s="4"/>
      <c r="QJE144" s="4"/>
      <c r="QJF144" s="4"/>
      <c r="QJG144" s="4"/>
      <c r="QJH144" s="4"/>
      <c r="QJI144" s="4"/>
      <c r="QJJ144" s="4"/>
      <c r="QJK144" s="4"/>
      <c r="QJL144" s="4"/>
      <c r="QJM144" s="4"/>
      <c r="QJN144" s="4"/>
      <c r="QJO144" s="4"/>
      <c r="QJP144" s="4"/>
      <c r="QJQ144" s="4"/>
      <c r="QJR144" s="4"/>
      <c r="QJS144" s="4"/>
      <c r="QJT144" s="4"/>
      <c r="QJU144" s="4"/>
      <c r="QJV144" s="4"/>
      <c r="QJW144" s="4"/>
      <c r="QJX144" s="4"/>
      <c r="QJY144" s="4"/>
      <c r="QJZ144" s="4"/>
      <c r="QKA144" s="4"/>
      <c r="QKB144" s="4"/>
      <c r="QKC144" s="4"/>
      <c r="QKD144" s="4"/>
      <c r="QKE144" s="4"/>
      <c r="QKF144" s="4"/>
      <c r="QKG144" s="4"/>
      <c r="QKH144" s="4"/>
      <c r="QKI144" s="4"/>
      <c r="QKJ144" s="4"/>
      <c r="QKK144" s="4"/>
      <c r="QKL144" s="4"/>
      <c r="QKM144" s="4"/>
      <c r="QKN144" s="4"/>
      <c r="QKO144" s="4"/>
      <c r="QKP144" s="4"/>
      <c r="QKQ144" s="4"/>
      <c r="QKR144" s="4"/>
      <c r="QKS144" s="4"/>
      <c r="QKT144" s="4"/>
      <c r="QKU144" s="4"/>
      <c r="QKV144" s="4"/>
      <c r="QKW144" s="4"/>
      <c r="QKX144" s="4"/>
      <c r="QKY144" s="4"/>
      <c r="QKZ144" s="4"/>
      <c r="QLA144" s="4"/>
      <c r="QLB144" s="4"/>
      <c r="QLC144" s="4"/>
      <c r="QLD144" s="4"/>
      <c r="QLE144" s="4"/>
      <c r="QLF144" s="4"/>
      <c r="QLG144" s="4"/>
      <c r="QLH144" s="4"/>
      <c r="QLI144" s="4"/>
      <c r="QLJ144" s="4"/>
      <c r="QLK144" s="4"/>
      <c r="QLL144" s="4"/>
      <c r="QLM144" s="4"/>
      <c r="QLN144" s="4"/>
      <c r="QLO144" s="4"/>
      <c r="QLP144" s="4"/>
      <c r="QLQ144" s="4"/>
      <c r="QLR144" s="4"/>
      <c r="QLS144" s="4"/>
      <c r="QLT144" s="4"/>
      <c r="QLU144" s="4"/>
      <c r="QLV144" s="4"/>
      <c r="QLW144" s="4"/>
      <c r="QLX144" s="4"/>
      <c r="QLY144" s="4"/>
      <c r="QLZ144" s="4"/>
      <c r="QMA144" s="4"/>
      <c r="QMB144" s="4"/>
      <c r="QMC144" s="4"/>
      <c r="QMD144" s="4"/>
      <c r="QME144" s="4"/>
      <c r="QMF144" s="4"/>
      <c r="QMG144" s="4"/>
      <c r="QMH144" s="4"/>
      <c r="QMI144" s="4"/>
      <c r="QMJ144" s="4"/>
      <c r="QMK144" s="4"/>
      <c r="QML144" s="4"/>
      <c r="QMM144" s="4"/>
      <c r="QMN144" s="4"/>
      <c r="QMO144" s="4"/>
      <c r="QMP144" s="4"/>
      <c r="QMQ144" s="4"/>
      <c r="QMR144" s="4"/>
      <c r="QMS144" s="4"/>
      <c r="QMT144" s="4"/>
      <c r="QMU144" s="4"/>
      <c r="QMV144" s="4"/>
      <c r="QMW144" s="4"/>
      <c r="QMX144" s="4"/>
      <c r="QMY144" s="4"/>
      <c r="QMZ144" s="4"/>
      <c r="QNA144" s="4"/>
      <c r="QNB144" s="4"/>
      <c r="QNC144" s="4"/>
      <c r="QND144" s="4"/>
      <c r="QNE144" s="4"/>
      <c r="QNF144" s="4"/>
      <c r="QNG144" s="4"/>
      <c r="QNH144" s="4"/>
      <c r="QNI144" s="4"/>
      <c r="QNJ144" s="4"/>
      <c r="QNK144" s="4"/>
      <c r="QNL144" s="4"/>
      <c r="QNM144" s="4"/>
      <c r="QNN144" s="4"/>
      <c r="QNO144" s="4"/>
      <c r="QNP144" s="4"/>
      <c r="QNQ144" s="4"/>
      <c r="QNR144" s="4"/>
      <c r="QNS144" s="4"/>
      <c r="QNT144" s="4"/>
      <c r="QNU144" s="4"/>
      <c r="QNV144" s="4"/>
      <c r="QNW144" s="4"/>
      <c r="QNX144" s="4"/>
      <c r="QNY144" s="4"/>
      <c r="QNZ144" s="4"/>
      <c r="QOA144" s="4"/>
      <c r="QOB144" s="4"/>
      <c r="QOC144" s="4"/>
      <c r="QOD144" s="4"/>
      <c r="QOE144" s="4"/>
      <c r="QOF144" s="4"/>
      <c r="QOG144" s="4"/>
      <c r="QOH144" s="4"/>
      <c r="QOI144" s="4"/>
      <c r="QOJ144" s="4"/>
      <c r="QOK144" s="4"/>
      <c r="QOL144" s="4"/>
      <c r="QOM144" s="4"/>
      <c r="QON144" s="4"/>
      <c r="QOO144" s="4"/>
      <c r="QOP144" s="4"/>
      <c r="QOQ144" s="4"/>
      <c r="QOR144" s="4"/>
      <c r="QOS144" s="4"/>
      <c r="QOT144" s="4"/>
      <c r="QOU144" s="4"/>
      <c r="QOV144" s="4"/>
      <c r="QOW144" s="4"/>
      <c r="QOX144" s="4"/>
      <c r="QOY144" s="4"/>
      <c r="QOZ144" s="4"/>
      <c r="QPA144" s="4"/>
      <c r="QPB144" s="4"/>
      <c r="QPC144" s="4"/>
      <c r="QPD144" s="4"/>
      <c r="QPE144" s="4"/>
      <c r="QPF144" s="4"/>
      <c r="QPG144" s="4"/>
      <c r="QPH144" s="4"/>
      <c r="QPI144" s="4"/>
      <c r="QPJ144" s="4"/>
      <c r="QPK144" s="4"/>
      <c r="QPL144" s="4"/>
      <c r="QPM144" s="4"/>
      <c r="QPN144" s="4"/>
      <c r="QPO144" s="4"/>
      <c r="QPP144" s="4"/>
      <c r="QPQ144" s="4"/>
      <c r="QPR144" s="4"/>
      <c r="QPS144" s="4"/>
      <c r="QPT144" s="4"/>
      <c r="QPU144" s="4"/>
      <c r="QPV144" s="4"/>
      <c r="QPW144" s="4"/>
      <c r="QPX144" s="4"/>
      <c r="QPY144" s="4"/>
      <c r="QPZ144" s="4"/>
      <c r="QQA144" s="4"/>
      <c r="QQB144" s="4"/>
      <c r="QQC144" s="4"/>
      <c r="QQD144" s="4"/>
      <c r="QQE144" s="4"/>
      <c r="QQF144" s="4"/>
      <c r="QQG144" s="4"/>
      <c r="QQH144" s="4"/>
      <c r="QQI144" s="4"/>
      <c r="QQJ144" s="4"/>
      <c r="QQK144" s="4"/>
      <c r="QQL144" s="4"/>
      <c r="QQM144" s="4"/>
      <c r="QQN144" s="4"/>
      <c r="QQO144" s="4"/>
      <c r="QQP144" s="4"/>
      <c r="QQQ144" s="4"/>
      <c r="QQR144" s="4"/>
      <c r="QQS144" s="4"/>
      <c r="QQT144" s="4"/>
      <c r="QQU144" s="4"/>
      <c r="QQV144" s="4"/>
      <c r="QQW144" s="4"/>
      <c r="QQX144" s="4"/>
      <c r="QQY144" s="4"/>
      <c r="QQZ144" s="4"/>
      <c r="QRA144" s="4"/>
      <c r="QRB144" s="4"/>
      <c r="QRC144" s="4"/>
      <c r="QRD144" s="4"/>
      <c r="QRE144" s="4"/>
      <c r="QRF144" s="4"/>
      <c r="QRG144" s="4"/>
      <c r="QRH144" s="4"/>
      <c r="QRI144" s="4"/>
      <c r="QRJ144" s="4"/>
      <c r="QRK144" s="4"/>
      <c r="QRL144" s="4"/>
      <c r="QRM144" s="4"/>
      <c r="QRN144" s="4"/>
      <c r="QRO144" s="4"/>
      <c r="QRP144" s="4"/>
      <c r="QRQ144" s="4"/>
      <c r="QRR144" s="4"/>
      <c r="QRS144" s="4"/>
      <c r="QRT144" s="4"/>
      <c r="QRU144" s="4"/>
      <c r="QRV144" s="4"/>
      <c r="QRW144" s="4"/>
      <c r="QRX144" s="4"/>
      <c r="QRY144" s="4"/>
      <c r="QRZ144" s="4"/>
      <c r="QSA144" s="78"/>
      <c r="QSB144" s="78"/>
      <c r="QSC144" s="78"/>
      <c r="QSD144" s="78"/>
      <c r="QSE144" s="78"/>
      <c r="QSF144" s="78"/>
      <c r="QSG144" s="4"/>
      <c r="QSH144" s="4"/>
      <c r="QSI144" s="4"/>
      <c r="QSJ144" s="4"/>
      <c r="QSK144" s="4"/>
      <c r="QSL144" s="4"/>
      <c r="QSM144" s="4"/>
      <c r="QSN144" s="4"/>
      <c r="QSO144" s="4"/>
      <c r="QSP144" s="4"/>
      <c r="QSQ144" s="4"/>
      <c r="QSR144" s="4"/>
      <c r="QSS144" s="4"/>
      <c r="QST144" s="4"/>
      <c r="QSU144" s="4"/>
      <c r="QSV144" s="4"/>
      <c r="QSW144" s="4"/>
      <c r="QSX144" s="4"/>
      <c r="QSY144" s="4"/>
      <c r="QSZ144" s="4"/>
      <c r="QTA144" s="4"/>
      <c r="QTB144" s="4"/>
      <c r="QTC144" s="4"/>
      <c r="QTD144" s="4"/>
      <c r="QTE144" s="4"/>
      <c r="QTF144" s="4"/>
      <c r="QTG144" s="4"/>
      <c r="QTH144" s="4"/>
      <c r="QTI144" s="4"/>
      <c r="QTJ144" s="4"/>
      <c r="QTK144" s="4"/>
      <c r="QTL144" s="4"/>
      <c r="QTM144" s="4"/>
      <c r="QTN144" s="4"/>
      <c r="QTO144" s="4"/>
      <c r="QTP144" s="4"/>
      <c r="QTQ144" s="4"/>
      <c r="QTR144" s="4"/>
      <c r="QTS144" s="4"/>
      <c r="QTT144" s="4"/>
      <c r="QTU144" s="4"/>
      <c r="QTV144" s="4"/>
      <c r="QTW144" s="4"/>
      <c r="QTX144" s="4"/>
      <c r="QTY144" s="4"/>
      <c r="QTZ144" s="4"/>
      <c r="QUA144" s="4"/>
      <c r="QUB144" s="4"/>
      <c r="QUC144" s="4"/>
      <c r="QUD144" s="4"/>
      <c r="QUE144" s="4"/>
      <c r="QUF144" s="4"/>
      <c r="QUG144" s="4"/>
      <c r="QUH144" s="4"/>
      <c r="QUI144" s="4"/>
      <c r="QUJ144" s="4"/>
      <c r="QUK144" s="4"/>
      <c r="QUL144" s="4"/>
      <c r="QUM144" s="4"/>
      <c r="QUN144" s="4"/>
      <c r="QUO144" s="4"/>
      <c r="QUP144" s="4"/>
      <c r="QUQ144" s="4"/>
      <c r="QUR144" s="4"/>
      <c r="QUS144" s="4"/>
      <c r="QUT144" s="4"/>
      <c r="QUU144" s="4"/>
      <c r="QUV144" s="4"/>
      <c r="QUW144" s="4"/>
      <c r="QUX144" s="4"/>
      <c r="QUY144" s="4"/>
      <c r="QUZ144" s="4"/>
      <c r="QVA144" s="4"/>
      <c r="QVB144" s="4"/>
      <c r="QVC144" s="4"/>
      <c r="QVD144" s="4"/>
      <c r="QVE144" s="4"/>
      <c r="QVF144" s="4"/>
      <c r="QVG144" s="4"/>
      <c r="QVH144" s="4"/>
      <c r="QVI144" s="4"/>
      <c r="QVJ144" s="4"/>
      <c r="QVK144" s="4"/>
      <c r="QVL144" s="4"/>
      <c r="QVM144" s="4"/>
      <c r="QVN144" s="4"/>
      <c r="QVO144" s="4"/>
      <c r="QVP144" s="4"/>
      <c r="QVQ144" s="4"/>
      <c r="QVR144" s="4"/>
      <c r="QVS144" s="4"/>
      <c r="QVT144" s="4"/>
      <c r="QVU144" s="4"/>
      <c r="QVV144" s="4"/>
      <c r="QVW144" s="4"/>
      <c r="QVX144" s="4"/>
      <c r="QVY144" s="4"/>
      <c r="QVZ144" s="4"/>
      <c r="QWA144" s="4"/>
      <c r="QWB144" s="4"/>
      <c r="QWC144" s="4"/>
      <c r="QWD144" s="4"/>
      <c r="QWE144" s="4"/>
      <c r="QWF144" s="4"/>
      <c r="QWG144" s="4"/>
      <c r="QWH144" s="4"/>
      <c r="QWI144" s="4"/>
      <c r="QWJ144" s="4"/>
      <c r="QWK144" s="4"/>
      <c r="QWL144" s="4"/>
      <c r="QWM144" s="4"/>
      <c r="QWN144" s="4"/>
      <c r="QWO144" s="4"/>
      <c r="QWP144" s="4"/>
      <c r="QWQ144" s="4"/>
      <c r="QWR144" s="4"/>
      <c r="QWS144" s="4"/>
      <c r="QWT144" s="4"/>
      <c r="QWU144" s="4"/>
      <c r="QWV144" s="4"/>
      <c r="QWW144" s="4"/>
      <c r="QWX144" s="4"/>
      <c r="QWY144" s="4"/>
      <c r="QWZ144" s="4"/>
      <c r="QXA144" s="4"/>
      <c r="QXB144" s="4"/>
      <c r="QXC144" s="4"/>
      <c r="QXD144" s="4"/>
      <c r="QXE144" s="4"/>
      <c r="QXF144" s="4"/>
      <c r="QXG144" s="4"/>
      <c r="QXH144" s="4"/>
      <c r="QXI144" s="4"/>
      <c r="QXJ144" s="4"/>
      <c r="QXK144" s="4"/>
      <c r="QXL144" s="4"/>
      <c r="QXM144" s="4"/>
      <c r="QXN144" s="4"/>
      <c r="QXO144" s="4"/>
      <c r="QXP144" s="4"/>
      <c r="QXQ144" s="4"/>
      <c r="QXR144" s="4"/>
      <c r="QXS144" s="4"/>
      <c r="QXT144" s="4"/>
      <c r="QXU144" s="4"/>
      <c r="QXV144" s="4"/>
      <c r="QXW144" s="4"/>
      <c r="QXX144" s="4"/>
      <c r="QXY144" s="4"/>
      <c r="QXZ144" s="4"/>
      <c r="QYA144" s="4"/>
      <c r="QYB144" s="4"/>
      <c r="QYC144" s="4"/>
      <c r="QYD144" s="4"/>
      <c r="QYE144" s="4"/>
      <c r="QYF144" s="4"/>
      <c r="QYG144" s="4"/>
      <c r="QYH144" s="4"/>
      <c r="QYI144" s="4"/>
      <c r="QYJ144" s="4"/>
      <c r="QYK144" s="4"/>
      <c r="QYL144" s="4"/>
      <c r="QYM144" s="4"/>
      <c r="QYN144" s="4"/>
      <c r="QYO144" s="4"/>
      <c r="QYP144" s="4"/>
      <c r="QYQ144" s="4"/>
      <c r="QYR144" s="4"/>
      <c r="QYS144" s="4"/>
      <c r="QYT144" s="4"/>
      <c r="QYU144" s="4"/>
      <c r="QYV144" s="4"/>
      <c r="QYW144" s="4"/>
      <c r="QYX144" s="4"/>
      <c r="QYY144" s="4"/>
      <c r="QYZ144" s="4"/>
      <c r="QZA144" s="4"/>
      <c r="QZB144" s="4"/>
      <c r="QZC144" s="4"/>
      <c r="QZD144" s="4"/>
      <c r="QZE144" s="4"/>
      <c r="QZF144" s="4"/>
      <c r="QZG144" s="4"/>
      <c r="QZH144" s="4"/>
      <c r="QZI144" s="4"/>
      <c r="QZJ144" s="4"/>
      <c r="QZK144" s="4"/>
      <c r="QZL144" s="4"/>
      <c r="QZM144" s="4"/>
      <c r="QZN144" s="4"/>
      <c r="QZO144" s="4"/>
      <c r="QZP144" s="4"/>
      <c r="QZQ144" s="4"/>
      <c r="QZR144" s="4"/>
      <c r="QZS144" s="4"/>
      <c r="QZT144" s="4"/>
      <c r="QZU144" s="4"/>
      <c r="QZV144" s="4"/>
      <c r="QZW144" s="4"/>
      <c r="QZX144" s="4"/>
      <c r="QZY144" s="4"/>
      <c r="QZZ144" s="4"/>
      <c r="RAA144" s="4"/>
      <c r="RAB144" s="4"/>
      <c r="RAC144" s="4"/>
      <c r="RAD144" s="4"/>
      <c r="RAE144" s="4"/>
      <c r="RAF144" s="4"/>
      <c r="RAG144" s="4"/>
      <c r="RAH144" s="4"/>
      <c r="RAI144" s="4"/>
      <c r="RAJ144" s="4"/>
      <c r="RAK144" s="4"/>
      <c r="RAL144" s="4"/>
      <c r="RAM144" s="4"/>
      <c r="RAN144" s="4"/>
      <c r="RAO144" s="4"/>
      <c r="RAP144" s="4"/>
      <c r="RAQ144" s="4"/>
      <c r="RAR144" s="4"/>
      <c r="RAS144" s="4"/>
      <c r="RAT144" s="4"/>
      <c r="RAU144" s="4"/>
      <c r="RAV144" s="4"/>
      <c r="RAW144" s="4"/>
      <c r="RAX144" s="4"/>
      <c r="RAY144" s="4"/>
      <c r="RAZ144" s="4"/>
      <c r="RBA144" s="4"/>
      <c r="RBB144" s="4"/>
      <c r="RBC144" s="4"/>
      <c r="RBD144" s="4"/>
      <c r="RBE144" s="4"/>
      <c r="RBF144" s="4"/>
      <c r="RBG144" s="4"/>
      <c r="RBH144" s="4"/>
      <c r="RBI144" s="4"/>
      <c r="RBJ144" s="4"/>
      <c r="RBK144" s="4"/>
      <c r="RBL144" s="4"/>
      <c r="RBM144" s="4"/>
      <c r="RBN144" s="4"/>
      <c r="RBO144" s="4"/>
      <c r="RBP144" s="4"/>
      <c r="RBQ144" s="4"/>
      <c r="RBR144" s="4"/>
      <c r="RBS144" s="4"/>
      <c r="RBT144" s="4"/>
      <c r="RBU144" s="4"/>
      <c r="RBV144" s="4"/>
      <c r="RBW144" s="78"/>
      <c r="RBX144" s="78"/>
      <c r="RBY144" s="78"/>
      <c r="RBZ144" s="78"/>
      <c r="RCA144" s="78"/>
      <c r="RCB144" s="78"/>
      <c r="RCC144" s="4"/>
      <c r="RCD144" s="4"/>
      <c r="RCE144" s="4"/>
      <c r="RCF144" s="4"/>
      <c r="RCG144" s="4"/>
      <c r="RCH144" s="4"/>
      <c r="RCI144" s="4"/>
      <c r="RCJ144" s="4"/>
      <c r="RCK144" s="4"/>
      <c r="RCL144" s="4"/>
      <c r="RCM144" s="4"/>
      <c r="RCN144" s="4"/>
      <c r="RCO144" s="4"/>
      <c r="RCP144" s="4"/>
      <c r="RCQ144" s="4"/>
      <c r="RCR144" s="4"/>
      <c r="RCS144" s="4"/>
      <c r="RCT144" s="4"/>
      <c r="RCU144" s="4"/>
      <c r="RCV144" s="4"/>
      <c r="RCW144" s="4"/>
      <c r="RCX144" s="4"/>
      <c r="RCY144" s="4"/>
      <c r="RCZ144" s="4"/>
      <c r="RDA144" s="4"/>
      <c r="RDB144" s="4"/>
      <c r="RDC144" s="4"/>
      <c r="RDD144" s="4"/>
      <c r="RDE144" s="4"/>
      <c r="RDF144" s="4"/>
      <c r="RDG144" s="4"/>
      <c r="RDH144" s="4"/>
      <c r="RDI144" s="4"/>
      <c r="RDJ144" s="4"/>
      <c r="RDK144" s="4"/>
      <c r="RDL144" s="4"/>
      <c r="RDM144" s="4"/>
      <c r="RDN144" s="4"/>
      <c r="RDO144" s="4"/>
      <c r="RDP144" s="4"/>
      <c r="RDQ144" s="4"/>
      <c r="RDR144" s="4"/>
      <c r="RDS144" s="4"/>
      <c r="RDT144" s="4"/>
      <c r="RDU144" s="4"/>
      <c r="RDV144" s="4"/>
      <c r="RDW144" s="4"/>
      <c r="RDX144" s="4"/>
      <c r="RDY144" s="4"/>
      <c r="RDZ144" s="4"/>
      <c r="REA144" s="4"/>
      <c r="REB144" s="4"/>
      <c r="REC144" s="4"/>
      <c r="RED144" s="4"/>
      <c r="REE144" s="4"/>
      <c r="REF144" s="4"/>
      <c r="REG144" s="4"/>
      <c r="REH144" s="4"/>
      <c r="REI144" s="4"/>
      <c r="REJ144" s="4"/>
      <c r="REK144" s="4"/>
      <c r="REL144" s="4"/>
      <c r="REM144" s="4"/>
      <c r="REN144" s="4"/>
      <c r="REO144" s="4"/>
      <c r="REP144" s="4"/>
      <c r="REQ144" s="4"/>
      <c r="RER144" s="4"/>
      <c r="RES144" s="4"/>
      <c r="RET144" s="4"/>
      <c r="REU144" s="4"/>
      <c r="REV144" s="4"/>
      <c r="REW144" s="4"/>
      <c r="REX144" s="4"/>
      <c r="REY144" s="4"/>
      <c r="REZ144" s="4"/>
      <c r="RFA144" s="4"/>
      <c r="RFB144" s="4"/>
      <c r="RFC144" s="4"/>
      <c r="RFD144" s="4"/>
      <c r="RFE144" s="4"/>
      <c r="RFF144" s="4"/>
      <c r="RFG144" s="4"/>
      <c r="RFH144" s="4"/>
      <c r="RFI144" s="4"/>
      <c r="RFJ144" s="4"/>
      <c r="RFK144" s="4"/>
      <c r="RFL144" s="4"/>
      <c r="RFM144" s="4"/>
      <c r="RFN144" s="4"/>
      <c r="RFO144" s="4"/>
      <c r="RFP144" s="4"/>
      <c r="RFQ144" s="4"/>
      <c r="RFR144" s="4"/>
      <c r="RFS144" s="4"/>
      <c r="RFT144" s="4"/>
      <c r="RFU144" s="4"/>
      <c r="RFV144" s="4"/>
      <c r="RFW144" s="4"/>
      <c r="RFX144" s="4"/>
      <c r="RFY144" s="4"/>
      <c r="RFZ144" s="4"/>
      <c r="RGA144" s="4"/>
      <c r="RGB144" s="4"/>
      <c r="RGC144" s="4"/>
      <c r="RGD144" s="4"/>
      <c r="RGE144" s="4"/>
      <c r="RGF144" s="4"/>
      <c r="RGG144" s="4"/>
      <c r="RGH144" s="4"/>
      <c r="RGI144" s="4"/>
      <c r="RGJ144" s="4"/>
      <c r="RGK144" s="4"/>
      <c r="RGL144" s="4"/>
      <c r="RGM144" s="4"/>
      <c r="RGN144" s="4"/>
      <c r="RGO144" s="4"/>
      <c r="RGP144" s="4"/>
      <c r="RGQ144" s="4"/>
      <c r="RGR144" s="4"/>
      <c r="RGS144" s="4"/>
      <c r="RGT144" s="4"/>
      <c r="RGU144" s="4"/>
      <c r="RGV144" s="4"/>
      <c r="RGW144" s="4"/>
      <c r="RGX144" s="4"/>
      <c r="RGY144" s="4"/>
      <c r="RGZ144" s="4"/>
      <c r="RHA144" s="4"/>
      <c r="RHB144" s="4"/>
      <c r="RHC144" s="4"/>
      <c r="RHD144" s="4"/>
      <c r="RHE144" s="4"/>
      <c r="RHF144" s="4"/>
      <c r="RHG144" s="4"/>
      <c r="RHH144" s="4"/>
      <c r="RHI144" s="4"/>
      <c r="RHJ144" s="4"/>
      <c r="RHK144" s="4"/>
      <c r="RHL144" s="4"/>
      <c r="RHM144" s="4"/>
      <c r="RHN144" s="4"/>
      <c r="RHO144" s="4"/>
      <c r="RHP144" s="4"/>
      <c r="RHQ144" s="4"/>
      <c r="RHR144" s="4"/>
      <c r="RHS144" s="4"/>
      <c r="RHT144" s="4"/>
      <c r="RHU144" s="4"/>
      <c r="RHV144" s="4"/>
      <c r="RHW144" s="4"/>
      <c r="RHX144" s="4"/>
      <c r="RHY144" s="4"/>
      <c r="RHZ144" s="4"/>
      <c r="RIA144" s="4"/>
      <c r="RIB144" s="4"/>
      <c r="RIC144" s="4"/>
      <c r="RID144" s="4"/>
      <c r="RIE144" s="4"/>
      <c r="RIF144" s="4"/>
      <c r="RIG144" s="4"/>
      <c r="RIH144" s="4"/>
      <c r="RII144" s="4"/>
      <c r="RIJ144" s="4"/>
      <c r="RIK144" s="4"/>
      <c r="RIL144" s="4"/>
      <c r="RIM144" s="4"/>
      <c r="RIN144" s="4"/>
      <c r="RIO144" s="4"/>
      <c r="RIP144" s="4"/>
      <c r="RIQ144" s="4"/>
      <c r="RIR144" s="4"/>
      <c r="RIS144" s="4"/>
      <c r="RIT144" s="4"/>
      <c r="RIU144" s="4"/>
      <c r="RIV144" s="4"/>
      <c r="RIW144" s="4"/>
      <c r="RIX144" s="4"/>
      <c r="RIY144" s="4"/>
      <c r="RIZ144" s="4"/>
      <c r="RJA144" s="4"/>
      <c r="RJB144" s="4"/>
      <c r="RJC144" s="4"/>
      <c r="RJD144" s="4"/>
      <c r="RJE144" s="4"/>
      <c r="RJF144" s="4"/>
      <c r="RJG144" s="4"/>
      <c r="RJH144" s="4"/>
      <c r="RJI144" s="4"/>
      <c r="RJJ144" s="4"/>
      <c r="RJK144" s="4"/>
      <c r="RJL144" s="4"/>
      <c r="RJM144" s="4"/>
      <c r="RJN144" s="4"/>
      <c r="RJO144" s="4"/>
      <c r="RJP144" s="4"/>
      <c r="RJQ144" s="4"/>
      <c r="RJR144" s="4"/>
      <c r="RJS144" s="4"/>
      <c r="RJT144" s="4"/>
      <c r="RJU144" s="4"/>
      <c r="RJV144" s="4"/>
      <c r="RJW144" s="4"/>
      <c r="RJX144" s="4"/>
      <c r="RJY144" s="4"/>
      <c r="RJZ144" s="4"/>
      <c r="RKA144" s="4"/>
      <c r="RKB144" s="4"/>
      <c r="RKC144" s="4"/>
      <c r="RKD144" s="4"/>
      <c r="RKE144" s="4"/>
      <c r="RKF144" s="4"/>
      <c r="RKG144" s="4"/>
      <c r="RKH144" s="4"/>
      <c r="RKI144" s="4"/>
      <c r="RKJ144" s="4"/>
      <c r="RKK144" s="4"/>
      <c r="RKL144" s="4"/>
      <c r="RKM144" s="4"/>
      <c r="RKN144" s="4"/>
      <c r="RKO144" s="4"/>
      <c r="RKP144" s="4"/>
      <c r="RKQ144" s="4"/>
      <c r="RKR144" s="4"/>
      <c r="RKS144" s="4"/>
      <c r="RKT144" s="4"/>
      <c r="RKU144" s="4"/>
      <c r="RKV144" s="4"/>
      <c r="RKW144" s="4"/>
      <c r="RKX144" s="4"/>
      <c r="RKY144" s="4"/>
      <c r="RKZ144" s="4"/>
      <c r="RLA144" s="4"/>
      <c r="RLB144" s="4"/>
      <c r="RLC144" s="4"/>
      <c r="RLD144" s="4"/>
      <c r="RLE144" s="4"/>
      <c r="RLF144" s="4"/>
      <c r="RLG144" s="4"/>
      <c r="RLH144" s="4"/>
      <c r="RLI144" s="4"/>
      <c r="RLJ144" s="4"/>
      <c r="RLK144" s="4"/>
      <c r="RLL144" s="4"/>
      <c r="RLM144" s="4"/>
      <c r="RLN144" s="4"/>
      <c r="RLO144" s="4"/>
      <c r="RLP144" s="4"/>
      <c r="RLQ144" s="4"/>
      <c r="RLR144" s="4"/>
      <c r="RLS144" s="78"/>
      <c r="RLT144" s="78"/>
      <c r="RLU144" s="78"/>
      <c r="RLV144" s="78"/>
      <c r="RLW144" s="78"/>
      <c r="RLX144" s="78"/>
      <c r="RLY144" s="4"/>
      <c r="RLZ144" s="4"/>
      <c r="RMA144" s="4"/>
      <c r="RMB144" s="4"/>
      <c r="RMC144" s="4"/>
      <c r="RMD144" s="4"/>
      <c r="RME144" s="4"/>
      <c r="RMF144" s="4"/>
      <c r="RMG144" s="4"/>
      <c r="RMH144" s="4"/>
      <c r="RMI144" s="4"/>
      <c r="RMJ144" s="4"/>
      <c r="RMK144" s="4"/>
      <c r="RML144" s="4"/>
      <c r="RMM144" s="4"/>
      <c r="RMN144" s="4"/>
      <c r="RMO144" s="4"/>
      <c r="RMP144" s="4"/>
      <c r="RMQ144" s="4"/>
      <c r="RMR144" s="4"/>
      <c r="RMS144" s="4"/>
      <c r="RMT144" s="4"/>
      <c r="RMU144" s="4"/>
      <c r="RMV144" s="4"/>
      <c r="RMW144" s="4"/>
      <c r="RMX144" s="4"/>
      <c r="RMY144" s="4"/>
      <c r="RMZ144" s="4"/>
      <c r="RNA144" s="4"/>
      <c r="RNB144" s="4"/>
      <c r="RNC144" s="4"/>
      <c r="RND144" s="4"/>
      <c r="RNE144" s="4"/>
      <c r="RNF144" s="4"/>
      <c r="RNG144" s="4"/>
      <c r="RNH144" s="4"/>
      <c r="RNI144" s="4"/>
      <c r="RNJ144" s="4"/>
      <c r="RNK144" s="4"/>
      <c r="RNL144" s="4"/>
      <c r="RNM144" s="4"/>
      <c r="RNN144" s="4"/>
      <c r="RNO144" s="4"/>
      <c r="RNP144" s="4"/>
      <c r="RNQ144" s="4"/>
      <c r="RNR144" s="4"/>
      <c r="RNS144" s="4"/>
      <c r="RNT144" s="4"/>
      <c r="RNU144" s="4"/>
      <c r="RNV144" s="4"/>
      <c r="RNW144" s="4"/>
      <c r="RNX144" s="4"/>
      <c r="RNY144" s="4"/>
      <c r="RNZ144" s="4"/>
      <c r="ROA144" s="4"/>
      <c r="ROB144" s="4"/>
      <c r="ROC144" s="4"/>
      <c r="ROD144" s="4"/>
      <c r="ROE144" s="4"/>
      <c r="ROF144" s="4"/>
      <c r="ROG144" s="4"/>
      <c r="ROH144" s="4"/>
      <c r="ROI144" s="4"/>
      <c r="ROJ144" s="4"/>
      <c r="ROK144" s="4"/>
      <c r="ROL144" s="4"/>
      <c r="ROM144" s="4"/>
      <c r="RON144" s="4"/>
      <c r="ROO144" s="4"/>
      <c r="ROP144" s="4"/>
      <c r="ROQ144" s="4"/>
      <c r="ROR144" s="4"/>
      <c r="ROS144" s="4"/>
      <c r="ROT144" s="4"/>
      <c r="ROU144" s="4"/>
      <c r="ROV144" s="4"/>
      <c r="ROW144" s="4"/>
      <c r="ROX144" s="4"/>
      <c r="ROY144" s="4"/>
      <c r="ROZ144" s="4"/>
      <c r="RPA144" s="4"/>
      <c r="RPB144" s="4"/>
      <c r="RPC144" s="4"/>
      <c r="RPD144" s="4"/>
      <c r="RPE144" s="4"/>
      <c r="RPF144" s="4"/>
      <c r="RPG144" s="4"/>
      <c r="RPH144" s="4"/>
      <c r="RPI144" s="4"/>
      <c r="RPJ144" s="4"/>
      <c r="RPK144" s="4"/>
      <c r="RPL144" s="4"/>
      <c r="RPM144" s="4"/>
      <c r="RPN144" s="4"/>
      <c r="RPO144" s="4"/>
      <c r="RPP144" s="4"/>
      <c r="RPQ144" s="4"/>
      <c r="RPR144" s="4"/>
      <c r="RPS144" s="4"/>
      <c r="RPT144" s="4"/>
      <c r="RPU144" s="4"/>
      <c r="RPV144" s="4"/>
      <c r="RPW144" s="4"/>
      <c r="RPX144" s="4"/>
      <c r="RPY144" s="4"/>
      <c r="RPZ144" s="4"/>
      <c r="RQA144" s="4"/>
      <c r="RQB144" s="4"/>
      <c r="RQC144" s="4"/>
      <c r="RQD144" s="4"/>
      <c r="RQE144" s="4"/>
      <c r="RQF144" s="4"/>
      <c r="RQG144" s="4"/>
      <c r="RQH144" s="4"/>
      <c r="RQI144" s="4"/>
      <c r="RQJ144" s="4"/>
      <c r="RQK144" s="4"/>
      <c r="RQL144" s="4"/>
      <c r="RQM144" s="4"/>
      <c r="RQN144" s="4"/>
      <c r="RQO144" s="4"/>
      <c r="RQP144" s="4"/>
      <c r="RQQ144" s="4"/>
      <c r="RQR144" s="4"/>
      <c r="RQS144" s="4"/>
      <c r="RQT144" s="4"/>
      <c r="RQU144" s="4"/>
      <c r="RQV144" s="4"/>
      <c r="RQW144" s="4"/>
      <c r="RQX144" s="4"/>
      <c r="RQY144" s="4"/>
      <c r="RQZ144" s="4"/>
      <c r="RRA144" s="4"/>
      <c r="RRB144" s="4"/>
      <c r="RRC144" s="4"/>
      <c r="RRD144" s="4"/>
      <c r="RRE144" s="4"/>
      <c r="RRF144" s="4"/>
      <c r="RRG144" s="4"/>
      <c r="RRH144" s="4"/>
      <c r="RRI144" s="4"/>
      <c r="RRJ144" s="4"/>
      <c r="RRK144" s="4"/>
      <c r="RRL144" s="4"/>
      <c r="RRM144" s="4"/>
      <c r="RRN144" s="4"/>
      <c r="RRO144" s="4"/>
      <c r="RRP144" s="4"/>
      <c r="RRQ144" s="4"/>
      <c r="RRR144" s="4"/>
      <c r="RRS144" s="4"/>
      <c r="RRT144" s="4"/>
      <c r="RRU144" s="4"/>
      <c r="RRV144" s="4"/>
      <c r="RRW144" s="4"/>
      <c r="RRX144" s="4"/>
      <c r="RRY144" s="4"/>
      <c r="RRZ144" s="4"/>
      <c r="RSA144" s="4"/>
      <c r="RSB144" s="4"/>
      <c r="RSC144" s="4"/>
      <c r="RSD144" s="4"/>
      <c r="RSE144" s="4"/>
      <c r="RSF144" s="4"/>
      <c r="RSG144" s="4"/>
      <c r="RSH144" s="4"/>
      <c r="RSI144" s="4"/>
      <c r="RSJ144" s="4"/>
      <c r="RSK144" s="4"/>
      <c r="RSL144" s="4"/>
      <c r="RSM144" s="4"/>
      <c r="RSN144" s="4"/>
      <c r="RSO144" s="4"/>
      <c r="RSP144" s="4"/>
      <c r="RSQ144" s="4"/>
      <c r="RSR144" s="4"/>
      <c r="RSS144" s="4"/>
      <c r="RST144" s="4"/>
      <c r="RSU144" s="4"/>
      <c r="RSV144" s="4"/>
      <c r="RSW144" s="4"/>
      <c r="RSX144" s="4"/>
      <c r="RSY144" s="4"/>
      <c r="RSZ144" s="4"/>
      <c r="RTA144" s="4"/>
      <c r="RTB144" s="4"/>
      <c r="RTC144" s="4"/>
      <c r="RTD144" s="4"/>
      <c r="RTE144" s="4"/>
      <c r="RTF144" s="4"/>
      <c r="RTG144" s="4"/>
      <c r="RTH144" s="4"/>
      <c r="RTI144" s="4"/>
      <c r="RTJ144" s="4"/>
      <c r="RTK144" s="4"/>
      <c r="RTL144" s="4"/>
      <c r="RTM144" s="4"/>
      <c r="RTN144" s="4"/>
      <c r="RTO144" s="4"/>
      <c r="RTP144" s="4"/>
      <c r="RTQ144" s="4"/>
      <c r="RTR144" s="4"/>
      <c r="RTS144" s="4"/>
      <c r="RTT144" s="4"/>
      <c r="RTU144" s="4"/>
      <c r="RTV144" s="4"/>
      <c r="RTW144" s="4"/>
      <c r="RTX144" s="4"/>
      <c r="RTY144" s="4"/>
      <c r="RTZ144" s="4"/>
      <c r="RUA144" s="4"/>
      <c r="RUB144" s="4"/>
      <c r="RUC144" s="4"/>
      <c r="RUD144" s="4"/>
      <c r="RUE144" s="4"/>
      <c r="RUF144" s="4"/>
      <c r="RUG144" s="4"/>
      <c r="RUH144" s="4"/>
      <c r="RUI144" s="4"/>
      <c r="RUJ144" s="4"/>
      <c r="RUK144" s="4"/>
      <c r="RUL144" s="4"/>
      <c r="RUM144" s="4"/>
      <c r="RUN144" s="4"/>
      <c r="RUO144" s="4"/>
      <c r="RUP144" s="4"/>
      <c r="RUQ144" s="4"/>
      <c r="RUR144" s="4"/>
      <c r="RUS144" s="4"/>
      <c r="RUT144" s="4"/>
      <c r="RUU144" s="4"/>
      <c r="RUV144" s="4"/>
      <c r="RUW144" s="4"/>
      <c r="RUX144" s="4"/>
      <c r="RUY144" s="4"/>
      <c r="RUZ144" s="4"/>
      <c r="RVA144" s="4"/>
      <c r="RVB144" s="4"/>
      <c r="RVC144" s="4"/>
      <c r="RVD144" s="4"/>
      <c r="RVE144" s="4"/>
      <c r="RVF144" s="4"/>
      <c r="RVG144" s="4"/>
      <c r="RVH144" s="4"/>
      <c r="RVI144" s="4"/>
      <c r="RVJ144" s="4"/>
      <c r="RVK144" s="4"/>
      <c r="RVL144" s="4"/>
      <c r="RVM144" s="4"/>
      <c r="RVN144" s="4"/>
      <c r="RVO144" s="78"/>
      <c r="RVP144" s="78"/>
      <c r="RVQ144" s="78"/>
      <c r="RVR144" s="78"/>
      <c r="RVS144" s="78"/>
      <c r="RVT144" s="78"/>
      <c r="RVU144" s="4"/>
      <c r="RVV144" s="4"/>
      <c r="RVW144" s="4"/>
      <c r="RVX144" s="4"/>
      <c r="RVY144" s="4"/>
      <c r="RVZ144" s="4"/>
      <c r="RWA144" s="4"/>
      <c r="RWB144" s="4"/>
      <c r="RWC144" s="4"/>
      <c r="RWD144" s="4"/>
      <c r="RWE144" s="4"/>
      <c r="RWF144" s="4"/>
      <c r="RWG144" s="4"/>
      <c r="RWH144" s="4"/>
      <c r="RWI144" s="4"/>
      <c r="RWJ144" s="4"/>
      <c r="RWK144" s="4"/>
      <c r="RWL144" s="4"/>
      <c r="RWM144" s="4"/>
      <c r="RWN144" s="4"/>
      <c r="RWO144" s="4"/>
      <c r="RWP144" s="4"/>
      <c r="RWQ144" s="4"/>
      <c r="RWR144" s="4"/>
      <c r="RWS144" s="4"/>
      <c r="RWT144" s="4"/>
      <c r="RWU144" s="4"/>
      <c r="RWV144" s="4"/>
      <c r="RWW144" s="4"/>
      <c r="RWX144" s="4"/>
      <c r="RWY144" s="4"/>
      <c r="RWZ144" s="4"/>
      <c r="RXA144" s="4"/>
      <c r="RXB144" s="4"/>
      <c r="RXC144" s="4"/>
      <c r="RXD144" s="4"/>
      <c r="RXE144" s="4"/>
      <c r="RXF144" s="4"/>
      <c r="RXG144" s="4"/>
      <c r="RXH144" s="4"/>
      <c r="RXI144" s="4"/>
      <c r="RXJ144" s="4"/>
      <c r="RXK144" s="4"/>
      <c r="RXL144" s="4"/>
      <c r="RXM144" s="4"/>
      <c r="RXN144" s="4"/>
      <c r="RXO144" s="4"/>
      <c r="RXP144" s="4"/>
      <c r="RXQ144" s="4"/>
      <c r="RXR144" s="4"/>
      <c r="RXS144" s="4"/>
      <c r="RXT144" s="4"/>
      <c r="RXU144" s="4"/>
      <c r="RXV144" s="4"/>
      <c r="RXW144" s="4"/>
      <c r="RXX144" s="4"/>
      <c r="RXY144" s="4"/>
      <c r="RXZ144" s="4"/>
      <c r="RYA144" s="4"/>
      <c r="RYB144" s="4"/>
      <c r="RYC144" s="4"/>
      <c r="RYD144" s="4"/>
      <c r="RYE144" s="4"/>
      <c r="RYF144" s="4"/>
      <c r="RYG144" s="4"/>
      <c r="RYH144" s="4"/>
      <c r="RYI144" s="4"/>
      <c r="RYJ144" s="4"/>
      <c r="RYK144" s="4"/>
      <c r="RYL144" s="4"/>
      <c r="RYM144" s="4"/>
      <c r="RYN144" s="4"/>
      <c r="RYO144" s="4"/>
      <c r="RYP144" s="4"/>
      <c r="RYQ144" s="4"/>
      <c r="RYR144" s="4"/>
      <c r="RYS144" s="4"/>
      <c r="RYT144" s="4"/>
      <c r="RYU144" s="4"/>
      <c r="RYV144" s="4"/>
      <c r="RYW144" s="4"/>
      <c r="RYX144" s="4"/>
      <c r="RYY144" s="4"/>
      <c r="RYZ144" s="4"/>
      <c r="RZA144" s="4"/>
      <c r="RZB144" s="4"/>
      <c r="RZC144" s="4"/>
      <c r="RZD144" s="4"/>
      <c r="RZE144" s="4"/>
      <c r="RZF144" s="4"/>
      <c r="RZG144" s="4"/>
      <c r="RZH144" s="4"/>
      <c r="RZI144" s="4"/>
      <c r="RZJ144" s="4"/>
      <c r="RZK144" s="4"/>
      <c r="RZL144" s="4"/>
      <c r="RZM144" s="4"/>
      <c r="RZN144" s="4"/>
      <c r="RZO144" s="4"/>
      <c r="RZP144" s="4"/>
      <c r="RZQ144" s="4"/>
      <c r="RZR144" s="4"/>
      <c r="RZS144" s="4"/>
      <c r="RZT144" s="4"/>
      <c r="RZU144" s="4"/>
      <c r="RZV144" s="4"/>
      <c r="RZW144" s="4"/>
      <c r="RZX144" s="4"/>
      <c r="RZY144" s="4"/>
      <c r="RZZ144" s="4"/>
      <c r="SAA144" s="4"/>
      <c r="SAB144" s="4"/>
      <c r="SAC144" s="4"/>
      <c r="SAD144" s="4"/>
      <c r="SAE144" s="4"/>
      <c r="SAF144" s="4"/>
      <c r="SAG144" s="4"/>
      <c r="SAH144" s="4"/>
      <c r="SAI144" s="4"/>
      <c r="SAJ144" s="4"/>
      <c r="SAK144" s="4"/>
      <c r="SAL144" s="4"/>
      <c r="SAM144" s="4"/>
      <c r="SAN144" s="4"/>
      <c r="SAO144" s="4"/>
      <c r="SAP144" s="4"/>
      <c r="SAQ144" s="4"/>
      <c r="SAR144" s="4"/>
      <c r="SAS144" s="4"/>
      <c r="SAT144" s="4"/>
      <c r="SAU144" s="4"/>
      <c r="SAV144" s="4"/>
      <c r="SAW144" s="4"/>
      <c r="SAX144" s="4"/>
      <c r="SAY144" s="4"/>
      <c r="SAZ144" s="4"/>
      <c r="SBA144" s="4"/>
      <c r="SBB144" s="4"/>
      <c r="SBC144" s="4"/>
      <c r="SBD144" s="4"/>
      <c r="SBE144" s="4"/>
      <c r="SBF144" s="4"/>
      <c r="SBG144" s="4"/>
      <c r="SBH144" s="4"/>
      <c r="SBI144" s="4"/>
      <c r="SBJ144" s="4"/>
      <c r="SBK144" s="4"/>
      <c r="SBL144" s="4"/>
      <c r="SBM144" s="4"/>
      <c r="SBN144" s="4"/>
      <c r="SBO144" s="4"/>
      <c r="SBP144" s="4"/>
      <c r="SBQ144" s="4"/>
      <c r="SBR144" s="4"/>
      <c r="SBS144" s="4"/>
      <c r="SBT144" s="4"/>
      <c r="SBU144" s="4"/>
      <c r="SBV144" s="4"/>
      <c r="SBW144" s="4"/>
      <c r="SBX144" s="4"/>
      <c r="SBY144" s="4"/>
      <c r="SBZ144" s="4"/>
      <c r="SCA144" s="4"/>
      <c r="SCB144" s="4"/>
      <c r="SCC144" s="4"/>
      <c r="SCD144" s="4"/>
      <c r="SCE144" s="4"/>
      <c r="SCF144" s="4"/>
      <c r="SCG144" s="4"/>
      <c r="SCH144" s="4"/>
      <c r="SCI144" s="4"/>
      <c r="SCJ144" s="4"/>
      <c r="SCK144" s="4"/>
      <c r="SCL144" s="4"/>
      <c r="SCM144" s="4"/>
      <c r="SCN144" s="4"/>
      <c r="SCO144" s="4"/>
      <c r="SCP144" s="4"/>
      <c r="SCQ144" s="4"/>
      <c r="SCR144" s="4"/>
      <c r="SCS144" s="4"/>
      <c r="SCT144" s="4"/>
      <c r="SCU144" s="4"/>
      <c r="SCV144" s="4"/>
      <c r="SCW144" s="4"/>
      <c r="SCX144" s="4"/>
      <c r="SCY144" s="4"/>
      <c r="SCZ144" s="4"/>
      <c r="SDA144" s="4"/>
      <c r="SDB144" s="4"/>
      <c r="SDC144" s="4"/>
      <c r="SDD144" s="4"/>
      <c r="SDE144" s="4"/>
      <c r="SDF144" s="4"/>
      <c r="SDG144" s="4"/>
      <c r="SDH144" s="4"/>
      <c r="SDI144" s="4"/>
      <c r="SDJ144" s="4"/>
      <c r="SDK144" s="4"/>
      <c r="SDL144" s="4"/>
      <c r="SDM144" s="4"/>
      <c r="SDN144" s="4"/>
      <c r="SDO144" s="4"/>
      <c r="SDP144" s="4"/>
      <c r="SDQ144" s="4"/>
      <c r="SDR144" s="4"/>
      <c r="SDS144" s="4"/>
      <c r="SDT144" s="4"/>
      <c r="SDU144" s="4"/>
      <c r="SDV144" s="4"/>
      <c r="SDW144" s="4"/>
      <c r="SDX144" s="4"/>
      <c r="SDY144" s="4"/>
      <c r="SDZ144" s="4"/>
      <c r="SEA144" s="4"/>
      <c r="SEB144" s="4"/>
      <c r="SEC144" s="4"/>
      <c r="SED144" s="4"/>
      <c r="SEE144" s="4"/>
      <c r="SEF144" s="4"/>
      <c r="SEG144" s="4"/>
      <c r="SEH144" s="4"/>
      <c r="SEI144" s="4"/>
      <c r="SEJ144" s="4"/>
      <c r="SEK144" s="4"/>
      <c r="SEL144" s="4"/>
      <c r="SEM144" s="4"/>
      <c r="SEN144" s="4"/>
      <c r="SEO144" s="4"/>
      <c r="SEP144" s="4"/>
      <c r="SEQ144" s="4"/>
      <c r="SER144" s="4"/>
      <c r="SES144" s="4"/>
      <c r="SET144" s="4"/>
      <c r="SEU144" s="4"/>
      <c r="SEV144" s="4"/>
      <c r="SEW144" s="4"/>
      <c r="SEX144" s="4"/>
      <c r="SEY144" s="4"/>
      <c r="SEZ144" s="4"/>
      <c r="SFA144" s="4"/>
      <c r="SFB144" s="4"/>
      <c r="SFC144" s="4"/>
      <c r="SFD144" s="4"/>
      <c r="SFE144" s="4"/>
      <c r="SFF144" s="4"/>
      <c r="SFG144" s="4"/>
      <c r="SFH144" s="4"/>
      <c r="SFI144" s="4"/>
      <c r="SFJ144" s="4"/>
      <c r="SFK144" s="78"/>
      <c r="SFL144" s="78"/>
      <c r="SFM144" s="78"/>
      <c r="SFN144" s="78"/>
      <c r="SFO144" s="78"/>
      <c r="SFP144" s="78"/>
      <c r="SFQ144" s="4"/>
      <c r="SFR144" s="4"/>
      <c r="SFS144" s="4"/>
      <c r="SFT144" s="4"/>
      <c r="SFU144" s="4"/>
      <c r="SFV144" s="4"/>
      <c r="SFW144" s="4"/>
      <c r="SFX144" s="4"/>
      <c r="SFY144" s="4"/>
      <c r="SFZ144" s="4"/>
      <c r="SGA144" s="4"/>
      <c r="SGB144" s="4"/>
      <c r="SGC144" s="4"/>
      <c r="SGD144" s="4"/>
      <c r="SGE144" s="4"/>
      <c r="SGF144" s="4"/>
      <c r="SGG144" s="4"/>
      <c r="SGH144" s="4"/>
      <c r="SGI144" s="4"/>
      <c r="SGJ144" s="4"/>
      <c r="SGK144" s="4"/>
      <c r="SGL144" s="4"/>
      <c r="SGM144" s="4"/>
      <c r="SGN144" s="4"/>
      <c r="SGO144" s="4"/>
      <c r="SGP144" s="4"/>
      <c r="SGQ144" s="4"/>
      <c r="SGR144" s="4"/>
      <c r="SGS144" s="4"/>
      <c r="SGT144" s="4"/>
      <c r="SGU144" s="4"/>
      <c r="SGV144" s="4"/>
      <c r="SGW144" s="4"/>
      <c r="SGX144" s="4"/>
      <c r="SGY144" s="4"/>
      <c r="SGZ144" s="4"/>
      <c r="SHA144" s="4"/>
      <c r="SHB144" s="4"/>
      <c r="SHC144" s="4"/>
      <c r="SHD144" s="4"/>
      <c r="SHE144" s="4"/>
      <c r="SHF144" s="4"/>
      <c r="SHG144" s="4"/>
      <c r="SHH144" s="4"/>
      <c r="SHI144" s="4"/>
      <c r="SHJ144" s="4"/>
      <c r="SHK144" s="4"/>
      <c r="SHL144" s="4"/>
      <c r="SHM144" s="4"/>
      <c r="SHN144" s="4"/>
      <c r="SHO144" s="4"/>
      <c r="SHP144" s="4"/>
      <c r="SHQ144" s="4"/>
      <c r="SHR144" s="4"/>
      <c r="SHS144" s="4"/>
      <c r="SHT144" s="4"/>
      <c r="SHU144" s="4"/>
      <c r="SHV144" s="4"/>
      <c r="SHW144" s="4"/>
      <c r="SHX144" s="4"/>
      <c r="SHY144" s="4"/>
      <c r="SHZ144" s="4"/>
      <c r="SIA144" s="4"/>
      <c r="SIB144" s="4"/>
      <c r="SIC144" s="4"/>
      <c r="SID144" s="4"/>
      <c r="SIE144" s="4"/>
      <c r="SIF144" s="4"/>
      <c r="SIG144" s="4"/>
      <c r="SIH144" s="4"/>
      <c r="SII144" s="4"/>
      <c r="SIJ144" s="4"/>
      <c r="SIK144" s="4"/>
      <c r="SIL144" s="4"/>
      <c r="SIM144" s="4"/>
      <c r="SIN144" s="4"/>
      <c r="SIO144" s="4"/>
      <c r="SIP144" s="4"/>
      <c r="SIQ144" s="4"/>
      <c r="SIR144" s="4"/>
      <c r="SIS144" s="4"/>
      <c r="SIT144" s="4"/>
      <c r="SIU144" s="4"/>
      <c r="SIV144" s="4"/>
      <c r="SIW144" s="4"/>
      <c r="SIX144" s="4"/>
      <c r="SIY144" s="4"/>
      <c r="SIZ144" s="4"/>
      <c r="SJA144" s="4"/>
      <c r="SJB144" s="4"/>
      <c r="SJC144" s="4"/>
      <c r="SJD144" s="4"/>
      <c r="SJE144" s="4"/>
      <c r="SJF144" s="4"/>
      <c r="SJG144" s="4"/>
      <c r="SJH144" s="4"/>
      <c r="SJI144" s="4"/>
      <c r="SJJ144" s="4"/>
      <c r="SJK144" s="4"/>
      <c r="SJL144" s="4"/>
      <c r="SJM144" s="4"/>
      <c r="SJN144" s="4"/>
      <c r="SJO144" s="4"/>
      <c r="SJP144" s="4"/>
      <c r="SJQ144" s="4"/>
      <c r="SJR144" s="4"/>
      <c r="SJS144" s="4"/>
      <c r="SJT144" s="4"/>
      <c r="SJU144" s="4"/>
      <c r="SJV144" s="4"/>
      <c r="SJW144" s="4"/>
      <c r="SJX144" s="4"/>
      <c r="SJY144" s="4"/>
      <c r="SJZ144" s="4"/>
      <c r="SKA144" s="4"/>
      <c r="SKB144" s="4"/>
      <c r="SKC144" s="4"/>
      <c r="SKD144" s="4"/>
      <c r="SKE144" s="4"/>
      <c r="SKF144" s="4"/>
      <c r="SKG144" s="4"/>
      <c r="SKH144" s="4"/>
      <c r="SKI144" s="4"/>
      <c r="SKJ144" s="4"/>
      <c r="SKK144" s="4"/>
      <c r="SKL144" s="4"/>
      <c r="SKM144" s="4"/>
      <c r="SKN144" s="4"/>
      <c r="SKO144" s="4"/>
      <c r="SKP144" s="4"/>
      <c r="SKQ144" s="4"/>
      <c r="SKR144" s="4"/>
      <c r="SKS144" s="4"/>
      <c r="SKT144" s="4"/>
      <c r="SKU144" s="4"/>
      <c r="SKV144" s="4"/>
      <c r="SKW144" s="4"/>
      <c r="SKX144" s="4"/>
      <c r="SKY144" s="4"/>
      <c r="SKZ144" s="4"/>
      <c r="SLA144" s="4"/>
      <c r="SLB144" s="4"/>
      <c r="SLC144" s="4"/>
      <c r="SLD144" s="4"/>
      <c r="SLE144" s="4"/>
      <c r="SLF144" s="4"/>
      <c r="SLG144" s="4"/>
      <c r="SLH144" s="4"/>
      <c r="SLI144" s="4"/>
      <c r="SLJ144" s="4"/>
      <c r="SLK144" s="4"/>
      <c r="SLL144" s="4"/>
      <c r="SLM144" s="4"/>
      <c r="SLN144" s="4"/>
      <c r="SLO144" s="4"/>
      <c r="SLP144" s="4"/>
      <c r="SLQ144" s="4"/>
      <c r="SLR144" s="4"/>
      <c r="SLS144" s="4"/>
      <c r="SLT144" s="4"/>
      <c r="SLU144" s="4"/>
      <c r="SLV144" s="4"/>
      <c r="SLW144" s="4"/>
      <c r="SLX144" s="4"/>
      <c r="SLY144" s="4"/>
      <c r="SLZ144" s="4"/>
      <c r="SMA144" s="4"/>
      <c r="SMB144" s="4"/>
      <c r="SMC144" s="4"/>
      <c r="SMD144" s="4"/>
      <c r="SME144" s="4"/>
      <c r="SMF144" s="4"/>
      <c r="SMG144" s="4"/>
      <c r="SMH144" s="4"/>
      <c r="SMI144" s="4"/>
      <c r="SMJ144" s="4"/>
      <c r="SMK144" s="4"/>
      <c r="SML144" s="4"/>
      <c r="SMM144" s="4"/>
      <c r="SMN144" s="4"/>
      <c r="SMO144" s="4"/>
      <c r="SMP144" s="4"/>
      <c r="SMQ144" s="4"/>
      <c r="SMR144" s="4"/>
      <c r="SMS144" s="4"/>
      <c r="SMT144" s="4"/>
      <c r="SMU144" s="4"/>
      <c r="SMV144" s="4"/>
      <c r="SMW144" s="4"/>
      <c r="SMX144" s="4"/>
      <c r="SMY144" s="4"/>
      <c r="SMZ144" s="4"/>
      <c r="SNA144" s="4"/>
      <c r="SNB144" s="4"/>
      <c r="SNC144" s="4"/>
      <c r="SND144" s="4"/>
      <c r="SNE144" s="4"/>
      <c r="SNF144" s="4"/>
      <c r="SNG144" s="4"/>
      <c r="SNH144" s="4"/>
      <c r="SNI144" s="4"/>
      <c r="SNJ144" s="4"/>
      <c r="SNK144" s="4"/>
      <c r="SNL144" s="4"/>
      <c r="SNM144" s="4"/>
      <c r="SNN144" s="4"/>
      <c r="SNO144" s="4"/>
      <c r="SNP144" s="4"/>
      <c r="SNQ144" s="4"/>
      <c r="SNR144" s="4"/>
      <c r="SNS144" s="4"/>
      <c r="SNT144" s="4"/>
      <c r="SNU144" s="4"/>
      <c r="SNV144" s="4"/>
      <c r="SNW144" s="4"/>
      <c r="SNX144" s="4"/>
      <c r="SNY144" s="4"/>
      <c r="SNZ144" s="4"/>
      <c r="SOA144" s="4"/>
      <c r="SOB144" s="4"/>
      <c r="SOC144" s="4"/>
      <c r="SOD144" s="4"/>
      <c r="SOE144" s="4"/>
      <c r="SOF144" s="4"/>
      <c r="SOG144" s="4"/>
      <c r="SOH144" s="4"/>
      <c r="SOI144" s="4"/>
      <c r="SOJ144" s="4"/>
      <c r="SOK144" s="4"/>
      <c r="SOL144" s="4"/>
      <c r="SOM144" s="4"/>
      <c r="SON144" s="4"/>
      <c r="SOO144" s="4"/>
      <c r="SOP144" s="4"/>
      <c r="SOQ144" s="4"/>
      <c r="SOR144" s="4"/>
      <c r="SOS144" s="4"/>
      <c r="SOT144" s="4"/>
      <c r="SOU144" s="4"/>
      <c r="SOV144" s="4"/>
      <c r="SOW144" s="4"/>
      <c r="SOX144" s="4"/>
      <c r="SOY144" s="4"/>
      <c r="SOZ144" s="4"/>
      <c r="SPA144" s="4"/>
      <c r="SPB144" s="4"/>
      <c r="SPC144" s="4"/>
      <c r="SPD144" s="4"/>
      <c r="SPE144" s="4"/>
      <c r="SPF144" s="4"/>
      <c r="SPG144" s="78"/>
      <c r="SPH144" s="78"/>
      <c r="SPI144" s="78"/>
      <c r="SPJ144" s="78"/>
      <c r="SPK144" s="78"/>
      <c r="SPL144" s="78"/>
      <c r="SPM144" s="4"/>
      <c r="SPN144" s="4"/>
      <c r="SPO144" s="4"/>
      <c r="SPP144" s="4"/>
      <c r="SPQ144" s="4"/>
      <c r="SPR144" s="4"/>
      <c r="SPS144" s="4"/>
      <c r="SPT144" s="4"/>
      <c r="SPU144" s="4"/>
      <c r="SPV144" s="4"/>
      <c r="SPW144" s="4"/>
      <c r="SPX144" s="4"/>
      <c r="SPY144" s="4"/>
      <c r="SPZ144" s="4"/>
      <c r="SQA144" s="4"/>
      <c r="SQB144" s="4"/>
      <c r="SQC144" s="4"/>
      <c r="SQD144" s="4"/>
      <c r="SQE144" s="4"/>
      <c r="SQF144" s="4"/>
      <c r="SQG144" s="4"/>
      <c r="SQH144" s="4"/>
      <c r="SQI144" s="4"/>
      <c r="SQJ144" s="4"/>
      <c r="SQK144" s="4"/>
      <c r="SQL144" s="4"/>
      <c r="SQM144" s="4"/>
      <c r="SQN144" s="4"/>
      <c r="SQO144" s="4"/>
      <c r="SQP144" s="4"/>
      <c r="SQQ144" s="4"/>
      <c r="SQR144" s="4"/>
      <c r="SQS144" s="4"/>
      <c r="SQT144" s="4"/>
      <c r="SQU144" s="4"/>
      <c r="SQV144" s="4"/>
      <c r="SQW144" s="4"/>
      <c r="SQX144" s="4"/>
      <c r="SQY144" s="4"/>
      <c r="SQZ144" s="4"/>
      <c r="SRA144" s="4"/>
      <c r="SRB144" s="4"/>
      <c r="SRC144" s="4"/>
      <c r="SRD144" s="4"/>
      <c r="SRE144" s="4"/>
      <c r="SRF144" s="4"/>
      <c r="SRG144" s="4"/>
      <c r="SRH144" s="4"/>
      <c r="SRI144" s="4"/>
      <c r="SRJ144" s="4"/>
      <c r="SRK144" s="4"/>
      <c r="SRL144" s="4"/>
      <c r="SRM144" s="4"/>
      <c r="SRN144" s="4"/>
      <c r="SRO144" s="4"/>
      <c r="SRP144" s="4"/>
      <c r="SRQ144" s="4"/>
      <c r="SRR144" s="4"/>
      <c r="SRS144" s="4"/>
      <c r="SRT144" s="4"/>
      <c r="SRU144" s="4"/>
      <c r="SRV144" s="4"/>
      <c r="SRW144" s="4"/>
      <c r="SRX144" s="4"/>
      <c r="SRY144" s="4"/>
      <c r="SRZ144" s="4"/>
      <c r="SSA144" s="4"/>
      <c r="SSB144" s="4"/>
      <c r="SSC144" s="4"/>
      <c r="SSD144" s="4"/>
      <c r="SSE144" s="4"/>
      <c r="SSF144" s="4"/>
      <c r="SSG144" s="4"/>
      <c r="SSH144" s="4"/>
      <c r="SSI144" s="4"/>
      <c r="SSJ144" s="4"/>
      <c r="SSK144" s="4"/>
      <c r="SSL144" s="4"/>
      <c r="SSM144" s="4"/>
      <c r="SSN144" s="4"/>
      <c r="SSO144" s="4"/>
      <c r="SSP144" s="4"/>
      <c r="SSQ144" s="4"/>
      <c r="SSR144" s="4"/>
      <c r="SSS144" s="4"/>
      <c r="SST144" s="4"/>
      <c r="SSU144" s="4"/>
      <c r="SSV144" s="4"/>
      <c r="SSW144" s="4"/>
      <c r="SSX144" s="4"/>
      <c r="SSY144" s="4"/>
      <c r="SSZ144" s="4"/>
      <c r="STA144" s="4"/>
      <c r="STB144" s="4"/>
      <c r="STC144" s="4"/>
      <c r="STD144" s="4"/>
      <c r="STE144" s="4"/>
      <c r="STF144" s="4"/>
      <c r="STG144" s="4"/>
      <c r="STH144" s="4"/>
      <c r="STI144" s="4"/>
      <c r="STJ144" s="4"/>
      <c r="STK144" s="4"/>
      <c r="STL144" s="4"/>
      <c r="STM144" s="4"/>
      <c r="STN144" s="4"/>
      <c r="STO144" s="4"/>
      <c r="STP144" s="4"/>
      <c r="STQ144" s="4"/>
      <c r="STR144" s="4"/>
      <c r="STS144" s="4"/>
      <c r="STT144" s="4"/>
      <c r="STU144" s="4"/>
      <c r="STV144" s="4"/>
      <c r="STW144" s="4"/>
      <c r="STX144" s="4"/>
      <c r="STY144" s="4"/>
      <c r="STZ144" s="4"/>
      <c r="SUA144" s="4"/>
      <c r="SUB144" s="4"/>
      <c r="SUC144" s="4"/>
      <c r="SUD144" s="4"/>
      <c r="SUE144" s="4"/>
      <c r="SUF144" s="4"/>
      <c r="SUG144" s="4"/>
      <c r="SUH144" s="4"/>
      <c r="SUI144" s="4"/>
      <c r="SUJ144" s="4"/>
      <c r="SUK144" s="4"/>
      <c r="SUL144" s="4"/>
      <c r="SUM144" s="4"/>
      <c r="SUN144" s="4"/>
      <c r="SUO144" s="4"/>
      <c r="SUP144" s="4"/>
      <c r="SUQ144" s="4"/>
      <c r="SUR144" s="4"/>
      <c r="SUS144" s="4"/>
      <c r="SUT144" s="4"/>
      <c r="SUU144" s="4"/>
      <c r="SUV144" s="4"/>
      <c r="SUW144" s="4"/>
      <c r="SUX144" s="4"/>
      <c r="SUY144" s="4"/>
      <c r="SUZ144" s="4"/>
      <c r="SVA144" s="4"/>
      <c r="SVB144" s="4"/>
      <c r="SVC144" s="4"/>
      <c r="SVD144" s="4"/>
      <c r="SVE144" s="4"/>
      <c r="SVF144" s="4"/>
      <c r="SVG144" s="4"/>
      <c r="SVH144" s="4"/>
      <c r="SVI144" s="4"/>
      <c r="SVJ144" s="4"/>
      <c r="SVK144" s="4"/>
      <c r="SVL144" s="4"/>
      <c r="SVM144" s="4"/>
      <c r="SVN144" s="4"/>
      <c r="SVO144" s="4"/>
      <c r="SVP144" s="4"/>
      <c r="SVQ144" s="4"/>
      <c r="SVR144" s="4"/>
      <c r="SVS144" s="4"/>
      <c r="SVT144" s="4"/>
      <c r="SVU144" s="4"/>
      <c r="SVV144" s="4"/>
      <c r="SVW144" s="4"/>
      <c r="SVX144" s="4"/>
      <c r="SVY144" s="4"/>
      <c r="SVZ144" s="4"/>
      <c r="SWA144" s="4"/>
      <c r="SWB144" s="4"/>
      <c r="SWC144" s="4"/>
      <c r="SWD144" s="4"/>
      <c r="SWE144" s="4"/>
      <c r="SWF144" s="4"/>
      <c r="SWG144" s="4"/>
      <c r="SWH144" s="4"/>
      <c r="SWI144" s="4"/>
      <c r="SWJ144" s="4"/>
      <c r="SWK144" s="4"/>
      <c r="SWL144" s="4"/>
      <c r="SWM144" s="4"/>
      <c r="SWN144" s="4"/>
      <c r="SWO144" s="4"/>
      <c r="SWP144" s="4"/>
      <c r="SWQ144" s="4"/>
      <c r="SWR144" s="4"/>
      <c r="SWS144" s="4"/>
      <c r="SWT144" s="4"/>
      <c r="SWU144" s="4"/>
      <c r="SWV144" s="4"/>
      <c r="SWW144" s="4"/>
      <c r="SWX144" s="4"/>
      <c r="SWY144" s="4"/>
      <c r="SWZ144" s="4"/>
      <c r="SXA144" s="4"/>
      <c r="SXB144" s="4"/>
      <c r="SXC144" s="4"/>
      <c r="SXD144" s="4"/>
      <c r="SXE144" s="4"/>
      <c r="SXF144" s="4"/>
      <c r="SXG144" s="4"/>
      <c r="SXH144" s="4"/>
      <c r="SXI144" s="4"/>
      <c r="SXJ144" s="4"/>
      <c r="SXK144" s="4"/>
      <c r="SXL144" s="4"/>
      <c r="SXM144" s="4"/>
      <c r="SXN144" s="4"/>
      <c r="SXO144" s="4"/>
      <c r="SXP144" s="4"/>
      <c r="SXQ144" s="4"/>
      <c r="SXR144" s="4"/>
      <c r="SXS144" s="4"/>
      <c r="SXT144" s="4"/>
      <c r="SXU144" s="4"/>
      <c r="SXV144" s="4"/>
      <c r="SXW144" s="4"/>
      <c r="SXX144" s="4"/>
      <c r="SXY144" s="4"/>
      <c r="SXZ144" s="4"/>
      <c r="SYA144" s="4"/>
      <c r="SYB144" s="4"/>
      <c r="SYC144" s="4"/>
      <c r="SYD144" s="4"/>
      <c r="SYE144" s="4"/>
      <c r="SYF144" s="4"/>
      <c r="SYG144" s="4"/>
      <c r="SYH144" s="4"/>
      <c r="SYI144" s="4"/>
      <c r="SYJ144" s="4"/>
      <c r="SYK144" s="4"/>
      <c r="SYL144" s="4"/>
      <c r="SYM144" s="4"/>
      <c r="SYN144" s="4"/>
      <c r="SYO144" s="4"/>
      <c r="SYP144" s="4"/>
      <c r="SYQ144" s="4"/>
      <c r="SYR144" s="4"/>
      <c r="SYS144" s="4"/>
      <c r="SYT144" s="4"/>
      <c r="SYU144" s="4"/>
      <c r="SYV144" s="4"/>
      <c r="SYW144" s="4"/>
      <c r="SYX144" s="4"/>
      <c r="SYY144" s="4"/>
      <c r="SYZ144" s="4"/>
      <c r="SZA144" s="4"/>
      <c r="SZB144" s="4"/>
      <c r="SZC144" s="78"/>
      <c r="SZD144" s="78"/>
      <c r="SZE144" s="78"/>
      <c r="SZF144" s="78"/>
      <c r="SZG144" s="78"/>
      <c r="SZH144" s="78"/>
      <c r="SZI144" s="4"/>
      <c r="SZJ144" s="4"/>
      <c r="SZK144" s="4"/>
      <c r="SZL144" s="4"/>
      <c r="SZM144" s="4"/>
      <c r="SZN144" s="4"/>
      <c r="SZO144" s="4"/>
      <c r="SZP144" s="4"/>
      <c r="SZQ144" s="4"/>
      <c r="SZR144" s="4"/>
      <c r="SZS144" s="4"/>
      <c r="SZT144" s="4"/>
      <c r="SZU144" s="4"/>
      <c r="SZV144" s="4"/>
      <c r="SZW144" s="4"/>
      <c r="SZX144" s="4"/>
      <c r="SZY144" s="4"/>
      <c r="SZZ144" s="4"/>
      <c r="TAA144" s="4"/>
      <c r="TAB144" s="4"/>
      <c r="TAC144" s="4"/>
      <c r="TAD144" s="4"/>
      <c r="TAE144" s="4"/>
      <c r="TAF144" s="4"/>
      <c r="TAG144" s="4"/>
      <c r="TAH144" s="4"/>
      <c r="TAI144" s="4"/>
      <c r="TAJ144" s="4"/>
      <c r="TAK144" s="4"/>
      <c r="TAL144" s="4"/>
      <c r="TAM144" s="4"/>
      <c r="TAN144" s="4"/>
      <c r="TAO144" s="4"/>
      <c r="TAP144" s="4"/>
      <c r="TAQ144" s="4"/>
      <c r="TAR144" s="4"/>
      <c r="TAS144" s="4"/>
      <c r="TAT144" s="4"/>
      <c r="TAU144" s="4"/>
      <c r="TAV144" s="4"/>
      <c r="TAW144" s="4"/>
      <c r="TAX144" s="4"/>
      <c r="TAY144" s="4"/>
      <c r="TAZ144" s="4"/>
      <c r="TBA144" s="4"/>
      <c r="TBB144" s="4"/>
      <c r="TBC144" s="4"/>
      <c r="TBD144" s="4"/>
      <c r="TBE144" s="4"/>
      <c r="TBF144" s="4"/>
      <c r="TBG144" s="4"/>
      <c r="TBH144" s="4"/>
      <c r="TBI144" s="4"/>
      <c r="TBJ144" s="4"/>
      <c r="TBK144" s="4"/>
      <c r="TBL144" s="4"/>
      <c r="TBM144" s="4"/>
      <c r="TBN144" s="4"/>
      <c r="TBO144" s="4"/>
      <c r="TBP144" s="4"/>
      <c r="TBQ144" s="4"/>
      <c r="TBR144" s="4"/>
      <c r="TBS144" s="4"/>
      <c r="TBT144" s="4"/>
      <c r="TBU144" s="4"/>
      <c r="TBV144" s="4"/>
      <c r="TBW144" s="4"/>
      <c r="TBX144" s="4"/>
      <c r="TBY144" s="4"/>
      <c r="TBZ144" s="4"/>
      <c r="TCA144" s="4"/>
      <c r="TCB144" s="4"/>
      <c r="TCC144" s="4"/>
      <c r="TCD144" s="4"/>
      <c r="TCE144" s="4"/>
      <c r="TCF144" s="4"/>
      <c r="TCG144" s="4"/>
      <c r="TCH144" s="4"/>
      <c r="TCI144" s="4"/>
      <c r="TCJ144" s="4"/>
      <c r="TCK144" s="4"/>
      <c r="TCL144" s="4"/>
      <c r="TCM144" s="4"/>
      <c r="TCN144" s="4"/>
      <c r="TCO144" s="4"/>
      <c r="TCP144" s="4"/>
      <c r="TCQ144" s="4"/>
      <c r="TCR144" s="4"/>
      <c r="TCS144" s="4"/>
      <c r="TCT144" s="4"/>
      <c r="TCU144" s="4"/>
      <c r="TCV144" s="4"/>
      <c r="TCW144" s="4"/>
      <c r="TCX144" s="4"/>
      <c r="TCY144" s="4"/>
      <c r="TCZ144" s="4"/>
      <c r="TDA144" s="4"/>
      <c r="TDB144" s="4"/>
      <c r="TDC144" s="4"/>
      <c r="TDD144" s="4"/>
      <c r="TDE144" s="4"/>
      <c r="TDF144" s="4"/>
      <c r="TDG144" s="4"/>
      <c r="TDH144" s="4"/>
      <c r="TDI144" s="4"/>
      <c r="TDJ144" s="4"/>
      <c r="TDK144" s="4"/>
      <c r="TDL144" s="4"/>
      <c r="TDM144" s="4"/>
      <c r="TDN144" s="4"/>
      <c r="TDO144" s="4"/>
      <c r="TDP144" s="4"/>
      <c r="TDQ144" s="4"/>
      <c r="TDR144" s="4"/>
      <c r="TDS144" s="4"/>
      <c r="TDT144" s="4"/>
      <c r="TDU144" s="4"/>
      <c r="TDV144" s="4"/>
      <c r="TDW144" s="4"/>
      <c r="TDX144" s="4"/>
      <c r="TDY144" s="4"/>
      <c r="TDZ144" s="4"/>
      <c r="TEA144" s="4"/>
      <c r="TEB144" s="4"/>
      <c r="TEC144" s="4"/>
      <c r="TED144" s="4"/>
      <c r="TEE144" s="4"/>
      <c r="TEF144" s="4"/>
      <c r="TEG144" s="4"/>
      <c r="TEH144" s="4"/>
      <c r="TEI144" s="4"/>
      <c r="TEJ144" s="4"/>
      <c r="TEK144" s="4"/>
      <c r="TEL144" s="4"/>
      <c r="TEM144" s="4"/>
      <c r="TEN144" s="4"/>
      <c r="TEO144" s="4"/>
      <c r="TEP144" s="4"/>
      <c r="TEQ144" s="4"/>
      <c r="TER144" s="4"/>
      <c r="TES144" s="4"/>
      <c r="TET144" s="4"/>
      <c r="TEU144" s="4"/>
      <c r="TEV144" s="4"/>
      <c r="TEW144" s="4"/>
      <c r="TEX144" s="4"/>
      <c r="TEY144" s="4"/>
      <c r="TEZ144" s="4"/>
      <c r="TFA144" s="4"/>
      <c r="TFB144" s="4"/>
      <c r="TFC144" s="4"/>
      <c r="TFD144" s="4"/>
      <c r="TFE144" s="4"/>
      <c r="TFF144" s="4"/>
      <c r="TFG144" s="4"/>
      <c r="TFH144" s="4"/>
      <c r="TFI144" s="4"/>
      <c r="TFJ144" s="4"/>
      <c r="TFK144" s="4"/>
      <c r="TFL144" s="4"/>
      <c r="TFM144" s="4"/>
      <c r="TFN144" s="4"/>
      <c r="TFO144" s="4"/>
      <c r="TFP144" s="4"/>
      <c r="TFQ144" s="4"/>
      <c r="TFR144" s="4"/>
      <c r="TFS144" s="4"/>
      <c r="TFT144" s="4"/>
      <c r="TFU144" s="4"/>
      <c r="TFV144" s="4"/>
      <c r="TFW144" s="4"/>
      <c r="TFX144" s="4"/>
      <c r="TFY144" s="4"/>
      <c r="TFZ144" s="4"/>
      <c r="TGA144" s="4"/>
      <c r="TGB144" s="4"/>
      <c r="TGC144" s="4"/>
      <c r="TGD144" s="4"/>
      <c r="TGE144" s="4"/>
      <c r="TGF144" s="4"/>
      <c r="TGG144" s="4"/>
      <c r="TGH144" s="4"/>
      <c r="TGI144" s="4"/>
      <c r="TGJ144" s="4"/>
      <c r="TGK144" s="4"/>
      <c r="TGL144" s="4"/>
      <c r="TGM144" s="4"/>
      <c r="TGN144" s="4"/>
      <c r="TGO144" s="4"/>
      <c r="TGP144" s="4"/>
      <c r="TGQ144" s="4"/>
      <c r="TGR144" s="4"/>
      <c r="TGS144" s="4"/>
      <c r="TGT144" s="4"/>
      <c r="TGU144" s="4"/>
      <c r="TGV144" s="4"/>
      <c r="TGW144" s="4"/>
      <c r="TGX144" s="4"/>
      <c r="TGY144" s="4"/>
      <c r="TGZ144" s="4"/>
      <c r="THA144" s="4"/>
      <c r="THB144" s="4"/>
      <c r="THC144" s="4"/>
      <c r="THD144" s="4"/>
      <c r="THE144" s="4"/>
      <c r="THF144" s="4"/>
      <c r="THG144" s="4"/>
      <c r="THH144" s="4"/>
      <c r="THI144" s="4"/>
      <c r="THJ144" s="4"/>
      <c r="THK144" s="4"/>
      <c r="THL144" s="4"/>
      <c r="THM144" s="4"/>
      <c r="THN144" s="4"/>
      <c r="THO144" s="4"/>
      <c r="THP144" s="4"/>
      <c r="THQ144" s="4"/>
      <c r="THR144" s="4"/>
      <c r="THS144" s="4"/>
      <c r="THT144" s="4"/>
      <c r="THU144" s="4"/>
      <c r="THV144" s="4"/>
      <c r="THW144" s="4"/>
      <c r="THX144" s="4"/>
      <c r="THY144" s="4"/>
      <c r="THZ144" s="4"/>
      <c r="TIA144" s="4"/>
      <c r="TIB144" s="4"/>
      <c r="TIC144" s="4"/>
      <c r="TID144" s="4"/>
      <c r="TIE144" s="4"/>
      <c r="TIF144" s="4"/>
      <c r="TIG144" s="4"/>
      <c r="TIH144" s="4"/>
      <c r="TII144" s="4"/>
      <c r="TIJ144" s="4"/>
      <c r="TIK144" s="4"/>
      <c r="TIL144" s="4"/>
      <c r="TIM144" s="4"/>
      <c r="TIN144" s="4"/>
      <c r="TIO144" s="4"/>
      <c r="TIP144" s="4"/>
      <c r="TIQ144" s="4"/>
      <c r="TIR144" s="4"/>
      <c r="TIS144" s="4"/>
      <c r="TIT144" s="4"/>
      <c r="TIU144" s="4"/>
      <c r="TIV144" s="4"/>
      <c r="TIW144" s="4"/>
      <c r="TIX144" s="4"/>
      <c r="TIY144" s="78"/>
      <c r="TIZ144" s="78"/>
      <c r="TJA144" s="78"/>
      <c r="TJB144" s="78"/>
      <c r="TJC144" s="78"/>
      <c r="TJD144" s="78"/>
      <c r="TJE144" s="4"/>
      <c r="TJF144" s="4"/>
      <c r="TJG144" s="4"/>
      <c r="TJH144" s="4"/>
      <c r="TJI144" s="4"/>
      <c r="TJJ144" s="4"/>
      <c r="TJK144" s="4"/>
      <c r="TJL144" s="4"/>
      <c r="TJM144" s="4"/>
      <c r="TJN144" s="4"/>
      <c r="TJO144" s="4"/>
      <c r="TJP144" s="4"/>
      <c r="TJQ144" s="4"/>
      <c r="TJR144" s="4"/>
      <c r="TJS144" s="4"/>
      <c r="TJT144" s="4"/>
      <c r="TJU144" s="4"/>
      <c r="TJV144" s="4"/>
      <c r="TJW144" s="4"/>
      <c r="TJX144" s="4"/>
      <c r="TJY144" s="4"/>
      <c r="TJZ144" s="4"/>
      <c r="TKA144" s="4"/>
      <c r="TKB144" s="4"/>
      <c r="TKC144" s="4"/>
      <c r="TKD144" s="4"/>
      <c r="TKE144" s="4"/>
      <c r="TKF144" s="4"/>
      <c r="TKG144" s="4"/>
      <c r="TKH144" s="4"/>
      <c r="TKI144" s="4"/>
      <c r="TKJ144" s="4"/>
      <c r="TKK144" s="4"/>
      <c r="TKL144" s="4"/>
      <c r="TKM144" s="4"/>
      <c r="TKN144" s="4"/>
      <c r="TKO144" s="4"/>
      <c r="TKP144" s="4"/>
      <c r="TKQ144" s="4"/>
      <c r="TKR144" s="4"/>
      <c r="TKS144" s="4"/>
      <c r="TKT144" s="4"/>
      <c r="TKU144" s="4"/>
      <c r="TKV144" s="4"/>
      <c r="TKW144" s="4"/>
      <c r="TKX144" s="4"/>
      <c r="TKY144" s="4"/>
      <c r="TKZ144" s="4"/>
      <c r="TLA144" s="4"/>
      <c r="TLB144" s="4"/>
      <c r="TLC144" s="4"/>
      <c r="TLD144" s="4"/>
      <c r="TLE144" s="4"/>
      <c r="TLF144" s="4"/>
      <c r="TLG144" s="4"/>
      <c r="TLH144" s="4"/>
      <c r="TLI144" s="4"/>
      <c r="TLJ144" s="4"/>
      <c r="TLK144" s="4"/>
      <c r="TLL144" s="4"/>
      <c r="TLM144" s="4"/>
      <c r="TLN144" s="4"/>
      <c r="TLO144" s="4"/>
      <c r="TLP144" s="4"/>
      <c r="TLQ144" s="4"/>
      <c r="TLR144" s="4"/>
      <c r="TLS144" s="4"/>
      <c r="TLT144" s="4"/>
      <c r="TLU144" s="4"/>
      <c r="TLV144" s="4"/>
      <c r="TLW144" s="4"/>
      <c r="TLX144" s="4"/>
      <c r="TLY144" s="4"/>
      <c r="TLZ144" s="4"/>
      <c r="TMA144" s="4"/>
      <c r="TMB144" s="4"/>
      <c r="TMC144" s="4"/>
      <c r="TMD144" s="4"/>
      <c r="TME144" s="4"/>
      <c r="TMF144" s="4"/>
      <c r="TMG144" s="4"/>
      <c r="TMH144" s="4"/>
      <c r="TMI144" s="4"/>
      <c r="TMJ144" s="4"/>
      <c r="TMK144" s="4"/>
      <c r="TML144" s="4"/>
      <c r="TMM144" s="4"/>
      <c r="TMN144" s="4"/>
      <c r="TMO144" s="4"/>
      <c r="TMP144" s="4"/>
      <c r="TMQ144" s="4"/>
      <c r="TMR144" s="4"/>
      <c r="TMS144" s="4"/>
      <c r="TMT144" s="4"/>
      <c r="TMU144" s="4"/>
      <c r="TMV144" s="4"/>
      <c r="TMW144" s="4"/>
      <c r="TMX144" s="4"/>
      <c r="TMY144" s="4"/>
      <c r="TMZ144" s="4"/>
      <c r="TNA144" s="4"/>
      <c r="TNB144" s="4"/>
      <c r="TNC144" s="4"/>
      <c r="TND144" s="4"/>
      <c r="TNE144" s="4"/>
      <c r="TNF144" s="4"/>
      <c r="TNG144" s="4"/>
      <c r="TNH144" s="4"/>
      <c r="TNI144" s="4"/>
      <c r="TNJ144" s="4"/>
      <c r="TNK144" s="4"/>
      <c r="TNL144" s="4"/>
      <c r="TNM144" s="4"/>
      <c r="TNN144" s="4"/>
      <c r="TNO144" s="4"/>
      <c r="TNP144" s="4"/>
      <c r="TNQ144" s="4"/>
      <c r="TNR144" s="4"/>
      <c r="TNS144" s="4"/>
      <c r="TNT144" s="4"/>
      <c r="TNU144" s="4"/>
      <c r="TNV144" s="4"/>
      <c r="TNW144" s="4"/>
      <c r="TNX144" s="4"/>
      <c r="TNY144" s="4"/>
      <c r="TNZ144" s="4"/>
      <c r="TOA144" s="4"/>
      <c r="TOB144" s="4"/>
      <c r="TOC144" s="4"/>
      <c r="TOD144" s="4"/>
      <c r="TOE144" s="4"/>
      <c r="TOF144" s="4"/>
      <c r="TOG144" s="4"/>
      <c r="TOH144" s="4"/>
      <c r="TOI144" s="4"/>
      <c r="TOJ144" s="4"/>
      <c r="TOK144" s="4"/>
      <c r="TOL144" s="4"/>
      <c r="TOM144" s="4"/>
      <c r="TON144" s="4"/>
      <c r="TOO144" s="4"/>
      <c r="TOP144" s="4"/>
      <c r="TOQ144" s="4"/>
      <c r="TOR144" s="4"/>
      <c r="TOS144" s="4"/>
      <c r="TOT144" s="4"/>
      <c r="TOU144" s="4"/>
      <c r="TOV144" s="4"/>
      <c r="TOW144" s="4"/>
      <c r="TOX144" s="4"/>
      <c r="TOY144" s="4"/>
      <c r="TOZ144" s="4"/>
      <c r="TPA144" s="4"/>
      <c r="TPB144" s="4"/>
      <c r="TPC144" s="4"/>
      <c r="TPD144" s="4"/>
      <c r="TPE144" s="4"/>
      <c r="TPF144" s="4"/>
      <c r="TPG144" s="4"/>
      <c r="TPH144" s="4"/>
      <c r="TPI144" s="4"/>
      <c r="TPJ144" s="4"/>
      <c r="TPK144" s="4"/>
      <c r="TPL144" s="4"/>
      <c r="TPM144" s="4"/>
      <c r="TPN144" s="4"/>
      <c r="TPO144" s="4"/>
      <c r="TPP144" s="4"/>
      <c r="TPQ144" s="4"/>
      <c r="TPR144" s="4"/>
      <c r="TPS144" s="4"/>
      <c r="TPT144" s="4"/>
      <c r="TPU144" s="4"/>
      <c r="TPV144" s="4"/>
      <c r="TPW144" s="4"/>
      <c r="TPX144" s="4"/>
      <c r="TPY144" s="4"/>
      <c r="TPZ144" s="4"/>
      <c r="TQA144" s="4"/>
      <c r="TQB144" s="4"/>
      <c r="TQC144" s="4"/>
      <c r="TQD144" s="4"/>
      <c r="TQE144" s="4"/>
      <c r="TQF144" s="4"/>
      <c r="TQG144" s="4"/>
      <c r="TQH144" s="4"/>
      <c r="TQI144" s="4"/>
      <c r="TQJ144" s="4"/>
      <c r="TQK144" s="4"/>
      <c r="TQL144" s="4"/>
      <c r="TQM144" s="4"/>
      <c r="TQN144" s="4"/>
      <c r="TQO144" s="4"/>
      <c r="TQP144" s="4"/>
      <c r="TQQ144" s="4"/>
      <c r="TQR144" s="4"/>
      <c r="TQS144" s="4"/>
      <c r="TQT144" s="4"/>
      <c r="TQU144" s="4"/>
      <c r="TQV144" s="4"/>
      <c r="TQW144" s="4"/>
      <c r="TQX144" s="4"/>
      <c r="TQY144" s="4"/>
      <c r="TQZ144" s="4"/>
      <c r="TRA144" s="4"/>
      <c r="TRB144" s="4"/>
      <c r="TRC144" s="4"/>
      <c r="TRD144" s="4"/>
      <c r="TRE144" s="4"/>
      <c r="TRF144" s="4"/>
      <c r="TRG144" s="4"/>
      <c r="TRH144" s="4"/>
      <c r="TRI144" s="4"/>
      <c r="TRJ144" s="4"/>
      <c r="TRK144" s="4"/>
      <c r="TRL144" s="4"/>
      <c r="TRM144" s="4"/>
      <c r="TRN144" s="4"/>
      <c r="TRO144" s="4"/>
      <c r="TRP144" s="4"/>
      <c r="TRQ144" s="4"/>
      <c r="TRR144" s="4"/>
      <c r="TRS144" s="4"/>
      <c r="TRT144" s="4"/>
      <c r="TRU144" s="4"/>
      <c r="TRV144" s="4"/>
      <c r="TRW144" s="4"/>
      <c r="TRX144" s="4"/>
      <c r="TRY144" s="4"/>
      <c r="TRZ144" s="4"/>
      <c r="TSA144" s="4"/>
      <c r="TSB144" s="4"/>
      <c r="TSC144" s="4"/>
      <c r="TSD144" s="4"/>
      <c r="TSE144" s="4"/>
      <c r="TSF144" s="4"/>
      <c r="TSG144" s="4"/>
      <c r="TSH144" s="4"/>
      <c r="TSI144" s="4"/>
      <c r="TSJ144" s="4"/>
      <c r="TSK144" s="4"/>
      <c r="TSL144" s="4"/>
      <c r="TSM144" s="4"/>
      <c r="TSN144" s="4"/>
      <c r="TSO144" s="4"/>
      <c r="TSP144" s="4"/>
      <c r="TSQ144" s="4"/>
      <c r="TSR144" s="4"/>
      <c r="TSS144" s="4"/>
      <c r="TST144" s="4"/>
      <c r="TSU144" s="78"/>
      <c r="TSV144" s="78"/>
      <c r="TSW144" s="78"/>
      <c r="TSX144" s="78"/>
      <c r="TSY144" s="78"/>
      <c r="TSZ144" s="78"/>
      <c r="TTA144" s="4"/>
      <c r="TTB144" s="4"/>
      <c r="TTC144" s="4"/>
      <c r="TTD144" s="4"/>
      <c r="TTE144" s="4"/>
      <c r="TTF144" s="4"/>
      <c r="TTG144" s="4"/>
      <c r="TTH144" s="4"/>
      <c r="TTI144" s="4"/>
      <c r="TTJ144" s="4"/>
      <c r="TTK144" s="4"/>
      <c r="TTL144" s="4"/>
      <c r="TTM144" s="4"/>
      <c r="TTN144" s="4"/>
      <c r="TTO144" s="4"/>
      <c r="TTP144" s="4"/>
      <c r="TTQ144" s="4"/>
      <c r="TTR144" s="4"/>
      <c r="TTS144" s="4"/>
      <c r="TTT144" s="4"/>
      <c r="TTU144" s="4"/>
      <c r="TTV144" s="4"/>
      <c r="TTW144" s="4"/>
      <c r="TTX144" s="4"/>
      <c r="TTY144" s="4"/>
      <c r="TTZ144" s="4"/>
      <c r="TUA144" s="4"/>
      <c r="TUB144" s="4"/>
      <c r="TUC144" s="4"/>
      <c r="TUD144" s="4"/>
      <c r="TUE144" s="4"/>
      <c r="TUF144" s="4"/>
      <c r="TUG144" s="4"/>
      <c r="TUH144" s="4"/>
      <c r="TUI144" s="4"/>
      <c r="TUJ144" s="4"/>
      <c r="TUK144" s="4"/>
      <c r="TUL144" s="4"/>
      <c r="TUM144" s="4"/>
      <c r="TUN144" s="4"/>
      <c r="TUO144" s="4"/>
      <c r="TUP144" s="4"/>
      <c r="TUQ144" s="4"/>
      <c r="TUR144" s="4"/>
      <c r="TUS144" s="4"/>
      <c r="TUT144" s="4"/>
      <c r="TUU144" s="4"/>
      <c r="TUV144" s="4"/>
      <c r="TUW144" s="4"/>
      <c r="TUX144" s="4"/>
      <c r="TUY144" s="4"/>
      <c r="TUZ144" s="4"/>
      <c r="TVA144" s="4"/>
      <c r="TVB144" s="4"/>
      <c r="TVC144" s="4"/>
      <c r="TVD144" s="4"/>
      <c r="TVE144" s="4"/>
      <c r="TVF144" s="4"/>
      <c r="TVG144" s="4"/>
      <c r="TVH144" s="4"/>
      <c r="TVI144" s="4"/>
      <c r="TVJ144" s="4"/>
      <c r="TVK144" s="4"/>
      <c r="TVL144" s="4"/>
      <c r="TVM144" s="4"/>
      <c r="TVN144" s="4"/>
      <c r="TVO144" s="4"/>
      <c r="TVP144" s="4"/>
      <c r="TVQ144" s="4"/>
      <c r="TVR144" s="4"/>
      <c r="TVS144" s="4"/>
      <c r="TVT144" s="4"/>
      <c r="TVU144" s="4"/>
      <c r="TVV144" s="4"/>
      <c r="TVW144" s="4"/>
      <c r="TVX144" s="4"/>
      <c r="TVY144" s="4"/>
      <c r="TVZ144" s="4"/>
      <c r="TWA144" s="4"/>
      <c r="TWB144" s="4"/>
      <c r="TWC144" s="4"/>
      <c r="TWD144" s="4"/>
      <c r="TWE144" s="4"/>
      <c r="TWF144" s="4"/>
      <c r="TWG144" s="4"/>
      <c r="TWH144" s="4"/>
      <c r="TWI144" s="4"/>
      <c r="TWJ144" s="4"/>
      <c r="TWK144" s="4"/>
      <c r="TWL144" s="4"/>
      <c r="TWM144" s="4"/>
      <c r="TWN144" s="4"/>
      <c r="TWO144" s="4"/>
      <c r="TWP144" s="4"/>
      <c r="TWQ144" s="4"/>
      <c r="TWR144" s="4"/>
      <c r="TWS144" s="4"/>
      <c r="TWT144" s="4"/>
      <c r="TWU144" s="4"/>
      <c r="TWV144" s="4"/>
      <c r="TWW144" s="4"/>
      <c r="TWX144" s="4"/>
      <c r="TWY144" s="4"/>
      <c r="TWZ144" s="4"/>
      <c r="TXA144" s="4"/>
      <c r="TXB144" s="4"/>
      <c r="TXC144" s="4"/>
      <c r="TXD144" s="4"/>
      <c r="TXE144" s="4"/>
      <c r="TXF144" s="4"/>
      <c r="TXG144" s="4"/>
      <c r="TXH144" s="4"/>
      <c r="TXI144" s="4"/>
      <c r="TXJ144" s="4"/>
      <c r="TXK144" s="4"/>
      <c r="TXL144" s="4"/>
      <c r="TXM144" s="4"/>
      <c r="TXN144" s="4"/>
      <c r="TXO144" s="4"/>
      <c r="TXP144" s="4"/>
      <c r="TXQ144" s="4"/>
      <c r="TXR144" s="4"/>
      <c r="TXS144" s="4"/>
      <c r="TXT144" s="4"/>
      <c r="TXU144" s="4"/>
      <c r="TXV144" s="4"/>
      <c r="TXW144" s="4"/>
      <c r="TXX144" s="4"/>
      <c r="TXY144" s="4"/>
      <c r="TXZ144" s="4"/>
      <c r="TYA144" s="4"/>
      <c r="TYB144" s="4"/>
      <c r="TYC144" s="4"/>
      <c r="TYD144" s="4"/>
      <c r="TYE144" s="4"/>
      <c r="TYF144" s="4"/>
      <c r="TYG144" s="4"/>
      <c r="TYH144" s="4"/>
      <c r="TYI144" s="4"/>
      <c r="TYJ144" s="4"/>
      <c r="TYK144" s="4"/>
      <c r="TYL144" s="4"/>
      <c r="TYM144" s="4"/>
      <c r="TYN144" s="4"/>
      <c r="TYO144" s="4"/>
      <c r="TYP144" s="4"/>
      <c r="TYQ144" s="4"/>
      <c r="TYR144" s="4"/>
      <c r="TYS144" s="4"/>
      <c r="TYT144" s="4"/>
      <c r="TYU144" s="4"/>
      <c r="TYV144" s="4"/>
      <c r="TYW144" s="4"/>
      <c r="TYX144" s="4"/>
      <c r="TYY144" s="4"/>
      <c r="TYZ144" s="4"/>
      <c r="TZA144" s="4"/>
      <c r="TZB144" s="4"/>
      <c r="TZC144" s="4"/>
      <c r="TZD144" s="4"/>
      <c r="TZE144" s="4"/>
      <c r="TZF144" s="4"/>
      <c r="TZG144" s="4"/>
      <c r="TZH144" s="4"/>
      <c r="TZI144" s="4"/>
      <c r="TZJ144" s="4"/>
      <c r="TZK144" s="4"/>
      <c r="TZL144" s="4"/>
      <c r="TZM144" s="4"/>
      <c r="TZN144" s="4"/>
      <c r="TZO144" s="4"/>
      <c r="TZP144" s="4"/>
      <c r="TZQ144" s="4"/>
      <c r="TZR144" s="4"/>
      <c r="TZS144" s="4"/>
      <c r="TZT144" s="4"/>
      <c r="TZU144" s="4"/>
      <c r="TZV144" s="4"/>
      <c r="TZW144" s="4"/>
      <c r="TZX144" s="4"/>
      <c r="TZY144" s="4"/>
      <c r="TZZ144" s="4"/>
      <c r="UAA144" s="4"/>
      <c r="UAB144" s="4"/>
      <c r="UAC144" s="4"/>
      <c r="UAD144" s="4"/>
      <c r="UAE144" s="4"/>
      <c r="UAF144" s="4"/>
      <c r="UAG144" s="4"/>
      <c r="UAH144" s="4"/>
      <c r="UAI144" s="4"/>
      <c r="UAJ144" s="4"/>
      <c r="UAK144" s="4"/>
      <c r="UAL144" s="4"/>
      <c r="UAM144" s="4"/>
      <c r="UAN144" s="4"/>
      <c r="UAO144" s="4"/>
      <c r="UAP144" s="4"/>
      <c r="UAQ144" s="4"/>
      <c r="UAR144" s="4"/>
      <c r="UAS144" s="4"/>
      <c r="UAT144" s="4"/>
      <c r="UAU144" s="4"/>
      <c r="UAV144" s="4"/>
      <c r="UAW144" s="4"/>
      <c r="UAX144" s="4"/>
      <c r="UAY144" s="4"/>
      <c r="UAZ144" s="4"/>
      <c r="UBA144" s="4"/>
      <c r="UBB144" s="4"/>
      <c r="UBC144" s="4"/>
      <c r="UBD144" s="4"/>
      <c r="UBE144" s="4"/>
      <c r="UBF144" s="4"/>
      <c r="UBG144" s="4"/>
      <c r="UBH144" s="4"/>
      <c r="UBI144" s="4"/>
      <c r="UBJ144" s="4"/>
      <c r="UBK144" s="4"/>
      <c r="UBL144" s="4"/>
      <c r="UBM144" s="4"/>
      <c r="UBN144" s="4"/>
      <c r="UBO144" s="4"/>
      <c r="UBP144" s="4"/>
      <c r="UBQ144" s="4"/>
      <c r="UBR144" s="4"/>
      <c r="UBS144" s="4"/>
      <c r="UBT144" s="4"/>
      <c r="UBU144" s="4"/>
      <c r="UBV144" s="4"/>
      <c r="UBW144" s="4"/>
      <c r="UBX144" s="4"/>
      <c r="UBY144" s="4"/>
      <c r="UBZ144" s="4"/>
      <c r="UCA144" s="4"/>
      <c r="UCB144" s="4"/>
      <c r="UCC144" s="4"/>
      <c r="UCD144" s="4"/>
      <c r="UCE144" s="4"/>
      <c r="UCF144" s="4"/>
      <c r="UCG144" s="4"/>
      <c r="UCH144" s="4"/>
      <c r="UCI144" s="4"/>
      <c r="UCJ144" s="4"/>
      <c r="UCK144" s="4"/>
      <c r="UCL144" s="4"/>
      <c r="UCM144" s="4"/>
      <c r="UCN144" s="4"/>
      <c r="UCO144" s="4"/>
      <c r="UCP144" s="4"/>
      <c r="UCQ144" s="78"/>
      <c r="UCR144" s="78"/>
      <c r="UCS144" s="78"/>
      <c r="UCT144" s="78"/>
      <c r="UCU144" s="78"/>
      <c r="UCV144" s="78"/>
      <c r="UCW144" s="4"/>
      <c r="UCX144" s="4"/>
      <c r="UCY144" s="4"/>
      <c r="UCZ144" s="4"/>
      <c r="UDA144" s="4"/>
      <c r="UDB144" s="4"/>
      <c r="UDC144" s="4"/>
      <c r="UDD144" s="4"/>
      <c r="UDE144" s="4"/>
      <c r="UDF144" s="4"/>
      <c r="UDG144" s="4"/>
      <c r="UDH144" s="4"/>
      <c r="UDI144" s="4"/>
      <c r="UDJ144" s="4"/>
      <c r="UDK144" s="4"/>
      <c r="UDL144" s="4"/>
      <c r="UDM144" s="4"/>
      <c r="UDN144" s="4"/>
      <c r="UDO144" s="4"/>
      <c r="UDP144" s="4"/>
      <c r="UDQ144" s="4"/>
      <c r="UDR144" s="4"/>
      <c r="UDS144" s="4"/>
      <c r="UDT144" s="4"/>
      <c r="UDU144" s="4"/>
      <c r="UDV144" s="4"/>
      <c r="UDW144" s="4"/>
      <c r="UDX144" s="4"/>
      <c r="UDY144" s="4"/>
      <c r="UDZ144" s="4"/>
      <c r="UEA144" s="4"/>
      <c r="UEB144" s="4"/>
      <c r="UEC144" s="4"/>
      <c r="UED144" s="4"/>
      <c r="UEE144" s="4"/>
      <c r="UEF144" s="4"/>
      <c r="UEG144" s="4"/>
      <c r="UEH144" s="4"/>
      <c r="UEI144" s="4"/>
      <c r="UEJ144" s="4"/>
      <c r="UEK144" s="4"/>
      <c r="UEL144" s="4"/>
      <c r="UEM144" s="4"/>
      <c r="UEN144" s="4"/>
      <c r="UEO144" s="4"/>
      <c r="UEP144" s="4"/>
      <c r="UEQ144" s="4"/>
      <c r="UER144" s="4"/>
      <c r="UES144" s="4"/>
      <c r="UET144" s="4"/>
      <c r="UEU144" s="4"/>
      <c r="UEV144" s="4"/>
      <c r="UEW144" s="4"/>
      <c r="UEX144" s="4"/>
      <c r="UEY144" s="4"/>
      <c r="UEZ144" s="4"/>
      <c r="UFA144" s="4"/>
      <c r="UFB144" s="4"/>
      <c r="UFC144" s="4"/>
      <c r="UFD144" s="4"/>
      <c r="UFE144" s="4"/>
      <c r="UFF144" s="4"/>
      <c r="UFG144" s="4"/>
      <c r="UFH144" s="4"/>
      <c r="UFI144" s="4"/>
      <c r="UFJ144" s="4"/>
      <c r="UFK144" s="4"/>
      <c r="UFL144" s="4"/>
      <c r="UFM144" s="4"/>
      <c r="UFN144" s="4"/>
      <c r="UFO144" s="4"/>
      <c r="UFP144" s="4"/>
      <c r="UFQ144" s="4"/>
      <c r="UFR144" s="4"/>
      <c r="UFS144" s="4"/>
      <c r="UFT144" s="4"/>
      <c r="UFU144" s="4"/>
      <c r="UFV144" s="4"/>
      <c r="UFW144" s="4"/>
      <c r="UFX144" s="4"/>
      <c r="UFY144" s="4"/>
      <c r="UFZ144" s="4"/>
      <c r="UGA144" s="4"/>
      <c r="UGB144" s="4"/>
      <c r="UGC144" s="4"/>
      <c r="UGD144" s="4"/>
      <c r="UGE144" s="4"/>
      <c r="UGF144" s="4"/>
      <c r="UGG144" s="4"/>
      <c r="UGH144" s="4"/>
      <c r="UGI144" s="4"/>
      <c r="UGJ144" s="4"/>
      <c r="UGK144" s="4"/>
      <c r="UGL144" s="4"/>
      <c r="UGM144" s="4"/>
      <c r="UGN144" s="4"/>
      <c r="UGO144" s="4"/>
      <c r="UGP144" s="4"/>
      <c r="UGQ144" s="4"/>
      <c r="UGR144" s="4"/>
      <c r="UGS144" s="4"/>
      <c r="UGT144" s="4"/>
      <c r="UGU144" s="4"/>
      <c r="UGV144" s="4"/>
      <c r="UGW144" s="4"/>
      <c r="UGX144" s="4"/>
      <c r="UGY144" s="4"/>
      <c r="UGZ144" s="4"/>
      <c r="UHA144" s="4"/>
      <c r="UHB144" s="4"/>
      <c r="UHC144" s="4"/>
      <c r="UHD144" s="4"/>
      <c r="UHE144" s="4"/>
      <c r="UHF144" s="4"/>
      <c r="UHG144" s="4"/>
      <c r="UHH144" s="4"/>
      <c r="UHI144" s="4"/>
      <c r="UHJ144" s="4"/>
      <c r="UHK144" s="4"/>
      <c r="UHL144" s="4"/>
      <c r="UHM144" s="4"/>
      <c r="UHN144" s="4"/>
      <c r="UHO144" s="4"/>
      <c r="UHP144" s="4"/>
      <c r="UHQ144" s="4"/>
      <c r="UHR144" s="4"/>
      <c r="UHS144" s="4"/>
      <c r="UHT144" s="4"/>
      <c r="UHU144" s="4"/>
      <c r="UHV144" s="4"/>
      <c r="UHW144" s="4"/>
      <c r="UHX144" s="4"/>
      <c r="UHY144" s="4"/>
      <c r="UHZ144" s="4"/>
      <c r="UIA144" s="4"/>
      <c r="UIB144" s="4"/>
      <c r="UIC144" s="4"/>
      <c r="UID144" s="4"/>
      <c r="UIE144" s="4"/>
      <c r="UIF144" s="4"/>
      <c r="UIG144" s="4"/>
      <c r="UIH144" s="4"/>
      <c r="UII144" s="4"/>
      <c r="UIJ144" s="4"/>
      <c r="UIK144" s="4"/>
      <c r="UIL144" s="4"/>
      <c r="UIM144" s="4"/>
      <c r="UIN144" s="4"/>
      <c r="UIO144" s="4"/>
      <c r="UIP144" s="4"/>
      <c r="UIQ144" s="4"/>
      <c r="UIR144" s="4"/>
      <c r="UIS144" s="4"/>
      <c r="UIT144" s="4"/>
      <c r="UIU144" s="4"/>
      <c r="UIV144" s="4"/>
      <c r="UIW144" s="4"/>
      <c r="UIX144" s="4"/>
      <c r="UIY144" s="4"/>
      <c r="UIZ144" s="4"/>
      <c r="UJA144" s="4"/>
      <c r="UJB144" s="4"/>
      <c r="UJC144" s="4"/>
      <c r="UJD144" s="4"/>
      <c r="UJE144" s="4"/>
      <c r="UJF144" s="4"/>
      <c r="UJG144" s="4"/>
      <c r="UJH144" s="4"/>
      <c r="UJI144" s="4"/>
      <c r="UJJ144" s="4"/>
      <c r="UJK144" s="4"/>
      <c r="UJL144" s="4"/>
      <c r="UJM144" s="4"/>
      <c r="UJN144" s="4"/>
      <c r="UJO144" s="4"/>
      <c r="UJP144" s="4"/>
      <c r="UJQ144" s="4"/>
      <c r="UJR144" s="4"/>
      <c r="UJS144" s="4"/>
      <c r="UJT144" s="4"/>
      <c r="UJU144" s="4"/>
      <c r="UJV144" s="4"/>
      <c r="UJW144" s="4"/>
      <c r="UJX144" s="4"/>
      <c r="UJY144" s="4"/>
      <c r="UJZ144" s="4"/>
      <c r="UKA144" s="4"/>
      <c r="UKB144" s="4"/>
      <c r="UKC144" s="4"/>
      <c r="UKD144" s="4"/>
      <c r="UKE144" s="4"/>
      <c r="UKF144" s="4"/>
      <c r="UKG144" s="4"/>
      <c r="UKH144" s="4"/>
      <c r="UKI144" s="4"/>
      <c r="UKJ144" s="4"/>
      <c r="UKK144" s="4"/>
      <c r="UKL144" s="4"/>
      <c r="UKM144" s="4"/>
      <c r="UKN144" s="4"/>
      <c r="UKO144" s="4"/>
      <c r="UKP144" s="4"/>
      <c r="UKQ144" s="4"/>
      <c r="UKR144" s="4"/>
      <c r="UKS144" s="4"/>
      <c r="UKT144" s="4"/>
      <c r="UKU144" s="4"/>
      <c r="UKV144" s="4"/>
      <c r="UKW144" s="4"/>
      <c r="UKX144" s="4"/>
      <c r="UKY144" s="4"/>
      <c r="UKZ144" s="4"/>
      <c r="ULA144" s="4"/>
      <c r="ULB144" s="4"/>
      <c r="ULC144" s="4"/>
      <c r="ULD144" s="4"/>
      <c r="ULE144" s="4"/>
      <c r="ULF144" s="4"/>
      <c r="ULG144" s="4"/>
      <c r="ULH144" s="4"/>
      <c r="ULI144" s="4"/>
      <c r="ULJ144" s="4"/>
      <c r="ULK144" s="4"/>
      <c r="ULL144" s="4"/>
      <c r="ULM144" s="4"/>
      <c r="ULN144" s="4"/>
      <c r="ULO144" s="4"/>
      <c r="ULP144" s="4"/>
      <c r="ULQ144" s="4"/>
      <c r="ULR144" s="4"/>
      <c r="ULS144" s="4"/>
      <c r="ULT144" s="4"/>
      <c r="ULU144" s="4"/>
      <c r="ULV144" s="4"/>
      <c r="ULW144" s="4"/>
      <c r="ULX144" s="4"/>
      <c r="ULY144" s="4"/>
      <c r="ULZ144" s="4"/>
      <c r="UMA144" s="4"/>
      <c r="UMB144" s="4"/>
      <c r="UMC144" s="4"/>
      <c r="UMD144" s="4"/>
      <c r="UME144" s="4"/>
      <c r="UMF144" s="4"/>
      <c r="UMG144" s="4"/>
      <c r="UMH144" s="4"/>
      <c r="UMI144" s="4"/>
      <c r="UMJ144" s="4"/>
      <c r="UMK144" s="4"/>
      <c r="UML144" s="4"/>
      <c r="UMM144" s="78"/>
      <c r="UMN144" s="78"/>
      <c r="UMO144" s="78"/>
      <c r="UMP144" s="78"/>
      <c r="UMQ144" s="78"/>
      <c r="UMR144" s="78"/>
      <c r="UMS144" s="4"/>
      <c r="UMT144" s="4"/>
      <c r="UMU144" s="4"/>
      <c r="UMV144" s="4"/>
      <c r="UMW144" s="4"/>
      <c r="UMX144" s="4"/>
      <c r="UMY144" s="4"/>
      <c r="UMZ144" s="4"/>
      <c r="UNA144" s="4"/>
      <c r="UNB144" s="4"/>
      <c r="UNC144" s="4"/>
      <c r="UND144" s="4"/>
      <c r="UNE144" s="4"/>
      <c r="UNF144" s="4"/>
      <c r="UNG144" s="4"/>
      <c r="UNH144" s="4"/>
      <c r="UNI144" s="4"/>
      <c r="UNJ144" s="4"/>
      <c r="UNK144" s="4"/>
      <c r="UNL144" s="4"/>
      <c r="UNM144" s="4"/>
      <c r="UNN144" s="4"/>
      <c r="UNO144" s="4"/>
      <c r="UNP144" s="4"/>
      <c r="UNQ144" s="4"/>
      <c r="UNR144" s="4"/>
      <c r="UNS144" s="4"/>
      <c r="UNT144" s="4"/>
      <c r="UNU144" s="4"/>
      <c r="UNV144" s="4"/>
      <c r="UNW144" s="4"/>
      <c r="UNX144" s="4"/>
      <c r="UNY144" s="4"/>
      <c r="UNZ144" s="4"/>
      <c r="UOA144" s="4"/>
      <c r="UOB144" s="4"/>
      <c r="UOC144" s="4"/>
      <c r="UOD144" s="4"/>
      <c r="UOE144" s="4"/>
      <c r="UOF144" s="4"/>
      <c r="UOG144" s="4"/>
      <c r="UOH144" s="4"/>
      <c r="UOI144" s="4"/>
      <c r="UOJ144" s="4"/>
      <c r="UOK144" s="4"/>
      <c r="UOL144" s="4"/>
      <c r="UOM144" s="4"/>
      <c r="UON144" s="4"/>
      <c r="UOO144" s="4"/>
      <c r="UOP144" s="4"/>
      <c r="UOQ144" s="4"/>
      <c r="UOR144" s="4"/>
      <c r="UOS144" s="4"/>
      <c r="UOT144" s="4"/>
      <c r="UOU144" s="4"/>
      <c r="UOV144" s="4"/>
      <c r="UOW144" s="4"/>
      <c r="UOX144" s="4"/>
      <c r="UOY144" s="4"/>
      <c r="UOZ144" s="4"/>
      <c r="UPA144" s="4"/>
      <c r="UPB144" s="4"/>
      <c r="UPC144" s="4"/>
      <c r="UPD144" s="4"/>
      <c r="UPE144" s="4"/>
      <c r="UPF144" s="4"/>
      <c r="UPG144" s="4"/>
      <c r="UPH144" s="4"/>
      <c r="UPI144" s="4"/>
      <c r="UPJ144" s="4"/>
      <c r="UPK144" s="4"/>
      <c r="UPL144" s="4"/>
      <c r="UPM144" s="4"/>
      <c r="UPN144" s="4"/>
      <c r="UPO144" s="4"/>
      <c r="UPP144" s="4"/>
      <c r="UPQ144" s="4"/>
      <c r="UPR144" s="4"/>
      <c r="UPS144" s="4"/>
      <c r="UPT144" s="4"/>
      <c r="UPU144" s="4"/>
      <c r="UPV144" s="4"/>
      <c r="UPW144" s="4"/>
      <c r="UPX144" s="4"/>
      <c r="UPY144" s="4"/>
      <c r="UPZ144" s="4"/>
      <c r="UQA144" s="4"/>
      <c r="UQB144" s="4"/>
      <c r="UQC144" s="4"/>
      <c r="UQD144" s="4"/>
      <c r="UQE144" s="4"/>
      <c r="UQF144" s="4"/>
      <c r="UQG144" s="4"/>
      <c r="UQH144" s="4"/>
      <c r="UQI144" s="4"/>
      <c r="UQJ144" s="4"/>
      <c r="UQK144" s="4"/>
      <c r="UQL144" s="4"/>
      <c r="UQM144" s="4"/>
      <c r="UQN144" s="4"/>
      <c r="UQO144" s="4"/>
      <c r="UQP144" s="4"/>
      <c r="UQQ144" s="4"/>
      <c r="UQR144" s="4"/>
      <c r="UQS144" s="4"/>
      <c r="UQT144" s="4"/>
      <c r="UQU144" s="4"/>
      <c r="UQV144" s="4"/>
      <c r="UQW144" s="4"/>
      <c r="UQX144" s="4"/>
      <c r="UQY144" s="4"/>
      <c r="UQZ144" s="4"/>
      <c r="URA144" s="4"/>
      <c r="URB144" s="4"/>
      <c r="URC144" s="4"/>
      <c r="URD144" s="4"/>
      <c r="URE144" s="4"/>
      <c r="URF144" s="4"/>
      <c r="URG144" s="4"/>
      <c r="URH144" s="4"/>
      <c r="URI144" s="4"/>
      <c r="URJ144" s="4"/>
      <c r="URK144" s="4"/>
      <c r="URL144" s="4"/>
      <c r="URM144" s="4"/>
      <c r="URN144" s="4"/>
      <c r="URO144" s="4"/>
      <c r="URP144" s="4"/>
      <c r="URQ144" s="4"/>
      <c r="URR144" s="4"/>
      <c r="URS144" s="4"/>
      <c r="URT144" s="4"/>
      <c r="URU144" s="4"/>
      <c r="URV144" s="4"/>
      <c r="URW144" s="4"/>
      <c r="URX144" s="4"/>
      <c r="URY144" s="4"/>
      <c r="URZ144" s="4"/>
      <c r="USA144" s="4"/>
      <c r="USB144" s="4"/>
      <c r="USC144" s="4"/>
      <c r="USD144" s="4"/>
      <c r="USE144" s="4"/>
      <c r="USF144" s="4"/>
      <c r="USG144" s="4"/>
      <c r="USH144" s="4"/>
      <c r="USI144" s="4"/>
      <c r="USJ144" s="4"/>
      <c r="USK144" s="4"/>
      <c r="USL144" s="4"/>
      <c r="USM144" s="4"/>
      <c r="USN144" s="4"/>
      <c r="USO144" s="4"/>
      <c r="USP144" s="4"/>
      <c r="USQ144" s="4"/>
      <c r="USR144" s="4"/>
      <c r="USS144" s="4"/>
      <c r="UST144" s="4"/>
      <c r="USU144" s="4"/>
      <c r="USV144" s="4"/>
      <c r="USW144" s="4"/>
      <c r="USX144" s="4"/>
      <c r="USY144" s="4"/>
      <c r="USZ144" s="4"/>
      <c r="UTA144" s="4"/>
      <c r="UTB144" s="4"/>
      <c r="UTC144" s="4"/>
      <c r="UTD144" s="4"/>
      <c r="UTE144" s="4"/>
      <c r="UTF144" s="4"/>
      <c r="UTG144" s="4"/>
      <c r="UTH144" s="4"/>
      <c r="UTI144" s="4"/>
      <c r="UTJ144" s="4"/>
      <c r="UTK144" s="4"/>
      <c r="UTL144" s="4"/>
      <c r="UTM144" s="4"/>
      <c r="UTN144" s="4"/>
      <c r="UTO144" s="4"/>
      <c r="UTP144" s="4"/>
      <c r="UTQ144" s="4"/>
      <c r="UTR144" s="4"/>
      <c r="UTS144" s="4"/>
      <c r="UTT144" s="4"/>
      <c r="UTU144" s="4"/>
      <c r="UTV144" s="4"/>
      <c r="UTW144" s="4"/>
      <c r="UTX144" s="4"/>
      <c r="UTY144" s="4"/>
      <c r="UTZ144" s="4"/>
      <c r="UUA144" s="4"/>
      <c r="UUB144" s="4"/>
      <c r="UUC144" s="4"/>
      <c r="UUD144" s="4"/>
      <c r="UUE144" s="4"/>
      <c r="UUF144" s="4"/>
      <c r="UUG144" s="4"/>
      <c r="UUH144" s="4"/>
      <c r="UUI144" s="4"/>
      <c r="UUJ144" s="4"/>
      <c r="UUK144" s="4"/>
      <c r="UUL144" s="4"/>
      <c r="UUM144" s="4"/>
      <c r="UUN144" s="4"/>
      <c r="UUO144" s="4"/>
      <c r="UUP144" s="4"/>
      <c r="UUQ144" s="4"/>
      <c r="UUR144" s="4"/>
      <c r="UUS144" s="4"/>
      <c r="UUT144" s="4"/>
      <c r="UUU144" s="4"/>
      <c r="UUV144" s="4"/>
      <c r="UUW144" s="4"/>
      <c r="UUX144" s="4"/>
      <c r="UUY144" s="4"/>
      <c r="UUZ144" s="4"/>
      <c r="UVA144" s="4"/>
      <c r="UVB144" s="4"/>
      <c r="UVC144" s="4"/>
      <c r="UVD144" s="4"/>
      <c r="UVE144" s="4"/>
      <c r="UVF144" s="4"/>
      <c r="UVG144" s="4"/>
      <c r="UVH144" s="4"/>
      <c r="UVI144" s="4"/>
      <c r="UVJ144" s="4"/>
      <c r="UVK144" s="4"/>
      <c r="UVL144" s="4"/>
      <c r="UVM144" s="4"/>
      <c r="UVN144" s="4"/>
      <c r="UVO144" s="4"/>
      <c r="UVP144" s="4"/>
      <c r="UVQ144" s="4"/>
      <c r="UVR144" s="4"/>
      <c r="UVS144" s="4"/>
      <c r="UVT144" s="4"/>
      <c r="UVU144" s="4"/>
      <c r="UVV144" s="4"/>
      <c r="UVW144" s="4"/>
      <c r="UVX144" s="4"/>
      <c r="UVY144" s="4"/>
      <c r="UVZ144" s="4"/>
      <c r="UWA144" s="4"/>
      <c r="UWB144" s="4"/>
      <c r="UWC144" s="4"/>
      <c r="UWD144" s="4"/>
      <c r="UWE144" s="4"/>
      <c r="UWF144" s="4"/>
      <c r="UWG144" s="4"/>
      <c r="UWH144" s="4"/>
      <c r="UWI144" s="78"/>
      <c r="UWJ144" s="78"/>
      <c r="UWK144" s="78"/>
      <c r="UWL144" s="78"/>
      <c r="UWM144" s="78"/>
      <c r="UWN144" s="78"/>
      <c r="UWO144" s="4"/>
      <c r="UWP144" s="4"/>
      <c r="UWQ144" s="4"/>
      <c r="UWR144" s="4"/>
      <c r="UWS144" s="4"/>
      <c r="UWT144" s="4"/>
      <c r="UWU144" s="4"/>
      <c r="UWV144" s="4"/>
      <c r="UWW144" s="4"/>
      <c r="UWX144" s="4"/>
      <c r="UWY144" s="4"/>
      <c r="UWZ144" s="4"/>
      <c r="UXA144" s="4"/>
      <c r="UXB144" s="4"/>
      <c r="UXC144" s="4"/>
      <c r="UXD144" s="4"/>
      <c r="UXE144" s="4"/>
      <c r="UXF144" s="4"/>
      <c r="UXG144" s="4"/>
      <c r="UXH144" s="4"/>
      <c r="UXI144" s="4"/>
      <c r="UXJ144" s="4"/>
      <c r="UXK144" s="4"/>
      <c r="UXL144" s="4"/>
      <c r="UXM144" s="4"/>
      <c r="UXN144" s="4"/>
      <c r="UXO144" s="4"/>
      <c r="UXP144" s="4"/>
      <c r="UXQ144" s="4"/>
      <c r="UXR144" s="4"/>
      <c r="UXS144" s="4"/>
      <c r="UXT144" s="4"/>
      <c r="UXU144" s="4"/>
      <c r="UXV144" s="4"/>
      <c r="UXW144" s="4"/>
      <c r="UXX144" s="4"/>
      <c r="UXY144" s="4"/>
      <c r="UXZ144" s="4"/>
      <c r="UYA144" s="4"/>
      <c r="UYB144" s="4"/>
      <c r="UYC144" s="4"/>
      <c r="UYD144" s="4"/>
      <c r="UYE144" s="4"/>
      <c r="UYF144" s="4"/>
      <c r="UYG144" s="4"/>
      <c r="UYH144" s="4"/>
      <c r="UYI144" s="4"/>
      <c r="UYJ144" s="4"/>
      <c r="UYK144" s="4"/>
      <c r="UYL144" s="4"/>
      <c r="UYM144" s="4"/>
      <c r="UYN144" s="4"/>
      <c r="UYO144" s="4"/>
      <c r="UYP144" s="4"/>
      <c r="UYQ144" s="4"/>
      <c r="UYR144" s="4"/>
      <c r="UYS144" s="4"/>
      <c r="UYT144" s="4"/>
      <c r="UYU144" s="4"/>
      <c r="UYV144" s="4"/>
      <c r="UYW144" s="4"/>
      <c r="UYX144" s="4"/>
      <c r="UYY144" s="4"/>
      <c r="UYZ144" s="4"/>
      <c r="UZA144" s="4"/>
      <c r="UZB144" s="4"/>
      <c r="UZC144" s="4"/>
      <c r="UZD144" s="4"/>
      <c r="UZE144" s="4"/>
      <c r="UZF144" s="4"/>
      <c r="UZG144" s="4"/>
      <c r="UZH144" s="4"/>
      <c r="UZI144" s="4"/>
      <c r="UZJ144" s="4"/>
      <c r="UZK144" s="4"/>
      <c r="UZL144" s="4"/>
      <c r="UZM144" s="4"/>
      <c r="UZN144" s="4"/>
      <c r="UZO144" s="4"/>
      <c r="UZP144" s="4"/>
      <c r="UZQ144" s="4"/>
      <c r="UZR144" s="4"/>
      <c r="UZS144" s="4"/>
      <c r="UZT144" s="4"/>
      <c r="UZU144" s="4"/>
      <c r="UZV144" s="4"/>
      <c r="UZW144" s="4"/>
      <c r="UZX144" s="4"/>
      <c r="UZY144" s="4"/>
      <c r="UZZ144" s="4"/>
      <c r="VAA144" s="4"/>
      <c r="VAB144" s="4"/>
      <c r="VAC144" s="4"/>
      <c r="VAD144" s="4"/>
      <c r="VAE144" s="4"/>
      <c r="VAF144" s="4"/>
      <c r="VAG144" s="4"/>
      <c r="VAH144" s="4"/>
      <c r="VAI144" s="4"/>
      <c r="VAJ144" s="4"/>
      <c r="VAK144" s="4"/>
      <c r="VAL144" s="4"/>
      <c r="VAM144" s="4"/>
      <c r="VAN144" s="4"/>
      <c r="VAO144" s="4"/>
      <c r="VAP144" s="4"/>
      <c r="VAQ144" s="4"/>
      <c r="VAR144" s="4"/>
      <c r="VAS144" s="4"/>
      <c r="VAT144" s="4"/>
      <c r="VAU144" s="4"/>
      <c r="VAV144" s="4"/>
      <c r="VAW144" s="4"/>
      <c r="VAX144" s="4"/>
      <c r="VAY144" s="4"/>
      <c r="VAZ144" s="4"/>
      <c r="VBA144" s="4"/>
      <c r="VBB144" s="4"/>
      <c r="VBC144" s="4"/>
      <c r="VBD144" s="4"/>
      <c r="VBE144" s="4"/>
      <c r="VBF144" s="4"/>
      <c r="VBG144" s="4"/>
      <c r="VBH144" s="4"/>
      <c r="VBI144" s="4"/>
      <c r="VBJ144" s="4"/>
      <c r="VBK144" s="4"/>
      <c r="VBL144" s="4"/>
      <c r="VBM144" s="4"/>
      <c r="VBN144" s="4"/>
      <c r="VBO144" s="4"/>
      <c r="VBP144" s="4"/>
      <c r="VBQ144" s="4"/>
      <c r="VBR144" s="4"/>
      <c r="VBS144" s="4"/>
      <c r="VBT144" s="4"/>
      <c r="VBU144" s="4"/>
      <c r="VBV144" s="4"/>
      <c r="VBW144" s="4"/>
      <c r="VBX144" s="4"/>
      <c r="VBY144" s="4"/>
      <c r="VBZ144" s="4"/>
      <c r="VCA144" s="4"/>
      <c r="VCB144" s="4"/>
      <c r="VCC144" s="4"/>
      <c r="VCD144" s="4"/>
      <c r="VCE144" s="4"/>
      <c r="VCF144" s="4"/>
      <c r="VCG144" s="4"/>
      <c r="VCH144" s="4"/>
      <c r="VCI144" s="4"/>
      <c r="VCJ144" s="4"/>
      <c r="VCK144" s="4"/>
      <c r="VCL144" s="4"/>
      <c r="VCM144" s="4"/>
      <c r="VCN144" s="4"/>
      <c r="VCO144" s="4"/>
      <c r="VCP144" s="4"/>
      <c r="VCQ144" s="4"/>
      <c r="VCR144" s="4"/>
      <c r="VCS144" s="4"/>
      <c r="VCT144" s="4"/>
      <c r="VCU144" s="4"/>
      <c r="VCV144" s="4"/>
      <c r="VCW144" s="4"/>
      <c r="VCX144" s="4"/>
      <c r="VCY144" s="4"/>
      <c r="VCZ144" s="4"/>
      <c r="VDA144" s="4"/>
      <c r="VDB144" s="4"/>
      <c r="VDC144" s="4"/>
      <c r="VDD144" s="4"/>
      <c r="VDE144" s="4"/>
      <c r="VDF144" s="4"/>
      <c r="VDG144" s="4"/>
      <c r="VDH144" s="4"/>
      <c r="VDI144" s="4"/>
      <c r="VDJ144" s="4"/>
      <c r="VDK144" s="4"/>
      <c r="VDL144" s="4"/>
      <c r="VDM144" s="4"/>
      <c r="VDN144" s="4"/>
      <c r="VDO144" s="4"/>
      <c r="VDP144" s="4"/>
      <c r="VDQ144" s="4"/>
      <c r="VDR144" s="4"/>
      <c r="VDS144" s="4"/>
      <c r="VDT144" s="4"/>
      <c r="VDU144" s="4"/>
      <c r="VDV144" s="4"/>
      <c r="VDW144" s="4"/>
      <c r="VDX144" s="4"/>
      <c r="VDY144" s="4"/>
      <c r="VDZ144" s="4"/>
      <c r="VEA144" s="4"/>
      <c r="VEB144" s="4"/>
      <c r="VEC144" s="4"/>
      <c r="VED144" s="4"/>
      <c r="VEE144" s="4"/>
      <c r="VEF144" s="4"/>
      <c r="VEG144" s="4"/>
      <c r="VEH144" s="4"/>
      <c r="VEI144" s="4"/>
      <c r="VEJ144" s="4"/>
      <c r="VEK144" s="4"/>
      <c r="VEL144" s="4"/>
      <c r="VEM144" s="4"/>
      <c r="VEN144" s="4"/>
      <c r="VEO144" s="4"/>
      <c r="VEP144" s="4"/>
      <c r="VEQ144" s="4"/>
      <c r="VER144" s="4"/>
      <c r="VES144" s="4"/>
      <c r="VET144" s="4"/>
      <c r="VEU144" s="4"/>
      <c r="VEV144" s="4"/>
      <c r="VEW144" s="4"/>
      <c r="VEX144" s="4"/>
      <c r="VEY144" s="4"/>
      <c r="VEZ144" s="4"/>
      <c r="VFA144" s="4"/>
      <c r="VFB144" s="4"/>
      <c r="VFC144" s="4"/>
      <c r="VFD144" s="4"/>
      <c r="VFE144" s="4"/>
      <c r="VFF144" s="4"/>
      <c r="VFG144" s="4"/>
      <c r="VFH144" s="4"/>
      <c r="VFI144" s="4"/>
      <c r="VFJ144" s="4"/>
      <c r="VFK144" s="4"/>
      <c r="VFL144" s="4"/>
      <c r="VFM144" s="4"/>
      <c r="VFN144" s="4"/>
      <c r="VFO144" s="4"/>
      <c r="VFP144" s="4"/>
      <c r="VFQ144" s="4"/>
      <c r="VFR144" s="4"/>
      <c r="VFS144" s="4"/>
      <c r="VFT144" s="4"/>
      <c r="VFU144" s="4"/>
      <c r="VFV144" s="4"/>
      <c r="VFW144" s="4"/>
      <c r="VFX144" s="4"/>
      <c r="VFY144" s="4"/>
      <c r="VFZ144" s="4"/>
      <c r="VGA144" s="4"/>
      <c r="VGB144" s="4"/>
      <c r="VGC144" s="4"/>
      <c r="VGD144" s="4"/>
      <c r="VGE144" s="78"/>
      <c r="VGF144" s="78"/>
      <c r="VGG144" s="78"/>
      <c r="VGH144" s="78"/>
      <c r="VGI144" s="78"/>
      <c r="VGJ144" s="78"/>
      <c r="VGK144" s="4"/>
      <c r="VGL144" s="4"/>
      <c r="VGM144" s="4"/>
      <c r="VGN144" s="4"/>
      <c r="VGO144" s="4"/>
      <c r="VGP144" s="4"/>
      <c r="VGQ144" s="4"/>
      <c r="VGR144" s="4"/>
      <c r="VGS144" s="4"/>
      <c r="VGT144" s="4"/>
      <c r="VGU144" s="4"/>
      <c r="VGV144" s="4"/>
      <c r="VGW144" s="4"/>
      <c r="VGX144" s="4"/>
      <c r="VGY144" s="4"/>
      <c r="VGZ144" s="4"/>
      <c r="VHA144" s="4"/>
      <c r="VHB144" s="4"/>
      <c r="VHC144" s="4"/>
      <c r="VHD144" s="4"/>
      <c r="VHE144" s="4"/>
      <c r="VHF144" s="4"/>
      <c r="VHG144" s="4"/>
      <c r="VHH144" s="4"/>
      <c r="VHI144" s="4"/>
      <c r="VHJ144" s="4"/>
      <c r="VHK144" s="4"/>
      <c r="VHL144" s="4"/>
      <c r="VHM144" s="4"/>
      <c r="VHN144" s="4"/>
      <c r="VHO144" s="4"/>
      <c r="VHP144" s="4"/>
      <c r="VHQ144" s="4"/>
      <c r="VHR144" s="4"/>
      <c r="VHS144" s="4"/>
      <c r="VHT144" s="4"/>
      <c r="VHU144" s="4"/>
      <c r="VHV144" s="4"/>
      <c r="VHW144" s="4"/>
      <c r="VHX144" s="4"/>
      <c r="VHY144" s="4"/>
      <c r="VHZ144" s="4"/>
      <c r="VIA144" s="4"/>
      <c r="VIB144" s="4"/>
      <c r="VIC144" s="4"/>
      <c r="VID144" s="4"/>
      <c r="VIE144" s="4"/>
      <c r="VIF144" s="4"/>
      <c r="VIG144" s="4"/>
      <c r="VIH144" s="4"/>
      <c r="VII144" s="4"/>
      <c r="VIJ144" s="4"/>
      <c r="VIK144" s="4"/>
      <c r="VIL144" s="4"/>
      <c r="VIM144" s="4"/>
      <c r="VIN144" s="4"/>
      <c r="VIO144" s="4"/>
      <c r="VIP144" s="4"/>
      <c r="VIQ144" s="4"/>
      <c r="VIR144" s="4"/>
      <c r="VIS144" s="4"/>
      <c r="VIT144" s="4"/>
      <c r="VIU144" s="4"/>
      <c r="VIV144" s="4"/>
      <c r="VIW144" s="4"/>
      <c r="VIX144" s="4"/>
      <c r="VIY144" s="4"/>
      <c r="VIZ144" s="4"/>
      <c r="VJA144" s="4"/>
      <c r="VJB144" s="4"/>
      <c r="VJC144" s="4"/>
      <c r="VJD144" s="4"/>
      <c r="VJE144" s="4"/>
      <c r="VJF144" s="4"/>
      <c r="VJG144" s="4"/>
      <c r="VJH144" s="4"/>
      <c r="VJI144" s="4"/>
      <c r="VJJ144" s="4"/>
      <c r="VJK144" s="4"/>
      <c r="VJL144" s="4"/>
      <c r="VJM144" s="4"/>
      <c r="VJN144" s="4"/>
      <c r="VJO144" s="4"/>
      <c r="VJP144" s="4"/>
      <c r="VJQ144" s="4"/>
      <c r="VJR144" s="4"/>
      <c r="VJS144" s="4"/>
      <c r="VJT144" s="4"/>
      <c r="VJU144" s="4"/>
      <c r="VJV144" s="4"/>
      <c r="VJW144" s="4"/>
      <c r="VJX144" s="4"/>
      <c r="VJY144" s="4"/>
      <c r="VJZ144" s="4"/>
      <c r="VKA144" s="4"/>
      <c r="VKB144" s="4"/>
      <c r="VKC144" s="4"/>
      <c r="VKD144" s="4"/>
      <c r="VKE144" s="4"/>
      <c r="VKF144" s="4"/>
      <c r="VKG144" s="4"/>
      <c r="VKH144" s="4"/>
      <c r="VKI144" s="4"/>
      <c r="VKJ144" s="4"/>
      <c r="VKK144" s="4"/>
      <c r="VKL144" s="4"/>
      <c r="VKM144" s="4"/>
      <c r="VKN144" s="4"/>
      <c r="VKO144" s="4"/>
      <c r="VKP144" s="4"/>
      <c r="VKQ144" s="4"/>
      <c r="VKR144" s="4"/>
      <c r="VKS144" s="4"/>
      <c r="VKT144" s="4"/>
      <c r="VKU144" s="4"/>
      <c r="VKV144" s="4"/>
      <c r="VKW144" s="4"/>
      <c r="VKX144" s="4"/>
      <c r="VKY144" s="4"/>
      <c r="VKZ144" s="4"/>
      <c r="VLA144" s="4"/>
      <c r="VLB144" s="4"/>
      <c r="VLC144" s="4"/>
      <c r="VLD144" s="4"/>
      <c r="VLE144" s="4"/>
      <c r="VLF144" s="4"/>
      <c r="VLG144" s="4"/>
      <c r="VLH144" s="4"/>
      <c r="VLI144" s="4"/>
      <c r="VLJ144" s="4"/>
      <c r="VLK144" s="4"/>
      <c r="VLL144" s="4"/>
      <c r="VLM144" s="4"/>
      <c r="VLN144" s="4"/>
      <c r="VLO144" s="4"/>
      <c r="VLP144" s="4"/>
      <c r="VLQ144" s="4"/>
      <c r="VLR144" s="4"/>
      <c r="VLS144" s="4"/>
      <c r="VLT144" s="4"/>
      <c r="VLU144" s="4"/>
      <c r="VLV144" s="4"/>
      <c r="VLW144" s="4"/>
      <c r="VLX144" s="4"/>
      <c r="VLY144" s="4"/>
      <c r="VLZ144" s="4"/>
      <c r="VMA144" s="4"/>
      <c r="VMB144" s="4"/>
      <c r="VMC144" s="4"/>
      <c r="VMD144" s="4"/>
      <c r="VME144" s="4"/>
      <c r="VMF144" s="4"/>
      <c r="VMG144" s="4"/>
      <c r="VMH144" s="4"/>
      <c r="VMI144" s="4"/>
      <c r="VMJ144" s="4"/>
      <c r="VMK144" s="4"/>
      <c r="VML144" s="4"/>
      <c r="VMM144" s="4"/>
      <c r="VMN144" s="4"/>
      <c r="VMO144" s="4"/>
      <c r="VMP144" s="4"/>
      <c r="VMQ144" s="4"/>
      <c r="VMR144" s="4"/>
      <c r="VMS144" s="4"/>
      <c r="VMT144" s="4"/>
      <c r="VMU144" s="4"/>
      <c r="VMV144" s="4"/>
      <c r="VMW144" s="4"/>
      <c r="VMX144" s="4"/>
      <c r="VMY144" s="4"/>
      <c r="VMZ144" s="4"/>
      <c r="VNA144" s="4"/>
      <c r="VNB144" s="4"/>
      <c r="VNC144" s="4"/>
      <c r="VND144" s="4"/>
      <c r="VNE144" s="4"/>
      <c r="VNF144" s="4"/>
      <c r="VNG144" s="4"/>
      <c r="VNH144" s="4"/>
      <c r="VNI144" s="4"/>
      <c r="VNJ144" s="4"/>
      <c r="VNK144" s="4"/>
      <c r="VNL144" s="4"/>
      <c r="VNM144" s="4"/>
      <c r="VNN144" s="4"/>
      <c r="VNO144" s="4"/>
      <c r="VNP144" s="4"/>
      <c r="VNQ144" s="4"/>
      <c r="VNR144" s="4"/>
      <c r="VNS144" s="4"/>
      <c r="VNT144" s="4"/>
      <c r="VNU144" s="4"/>
      <c r="VNV144" s="4"/>
      <c r="VNW144" s="4"/>
      <c r="VNX144" s="4"/>
      <c r="VNY144" s="4"/>
      <c r="VNZ144" s="4"/>
      <c r="VOA144" s="4"/>
      <c r="VOB144" s="4"/>
      <c r="VOC144" s="4"/>
      <c r="VOD144" s="4"/>
      <c r="VOE144" s="4"/>
      <c r="VOF144" s="4"/>
      <c r="VOG144" s="4"/>
      <c r="VOH144" s="4"/>
      <c r="VOI144" s="4"/>
      <c r="VOJ144" s="4"/>
      <c r="VOK144" s="4"/>
      <c r="VOL144" s="4"/>
      <c r="VOM144" s="4"/>
      <c r="VON144" s="4"/>
      <c r="VOO144" s="4"/>
      <c r="VOP144" s="4"/>
      <c r="VOQ144" s="4"/>
      <c r="VOR144" s="4"/>
      <c r="VOS144" s="4"/>
      <c r="VOT144" s="4"/>
      <c r="VOU144" s="4"/>
      <c r="VOV144" s="4"/>
      <c r="VOW144" s="4"/>
      <c r="VOX144" s="4"/>
      <c r="VOY144" s="4"/>
      <c r="VOZ144" s="4"/>
      <c r="VPA144" s="4"/>
      <c r="VPB144" s="4"/>
      <c r="VPC144" s="4"/>
      <c r="VPD144" s="4"/>
      <c r="VPE144" s="4"/>
      <c r="VPF144" s="4"/>
      <c r="VPG144" s="4"/>
      <c r="VPH144" s="4"/>
      <c r="VPI144" s="4"/>
      <c r="VPJ144" s="4"/>
      <c r="VPK144" s="4"/>
      <c r="VPL144" s="4"/>
      <c r="VPM144" s="4"/>
      <c r="VPN144" s="4"/>
      <c r="VPO144" s="4"/>
      <c r="VPP144" s="4"/>
      <c r="VPQ144" s="4"/>
      <c r="VPR144" s="4"/>
      <c r="VPS144" s="4"/>
      <c r="VPT144" s="4"/>
      <c r="VPU144" s="4"/>
      <c r="VPV144" s="4"/>
      <c r="VPW144" s="4"/>
      <c r="VPX144" s="4"/>
      <c r="VPY144" s="4"/>
      <c r="VPZ144" s="4"/>
      <c r="VQA144" s="78"/>
      <c r="VQB144" s="78"/>
      <c r="VQC144" s="78"/>
      <c r="VQD144" s="78"/>
      <c r="VQE144" s="78"/>
      <c r="VQF144" s="78"/>
      <c r="VQG144" s="4"/>
      <c r="VQH144" s="4"/>
      <c r="VQI144" s="4"/>
      <c r="VQJ144" s="4"/>
      <c r="VQK144" s="4"/>
      <c r="VQL144" s="4"/>
      <c r="VQM144" s="4"/>
      <c r="VQN144" s="4"/>
      <c r="VQO144" s="4"/>
      <c r="VQP144" s="4"/>
      <c r="VQQ144" s="4"/>
      <c r="VQR144" s="4"/>
      <c r="VQS144" s="4"/>
      <c r="VQT144" s="4"/>
      <c r="VQU144" s="4"/>
      <c r="VQV144" s="4"/>
      <c r="VQW144" s="4"/>
      <c r="VQX144" s="4"/>
      <c r="VQY144" s="4"/>
      <c r="VQZ144" s="4"/>
      <c r="VRA144" s="4"/>
      <c r="VRB144" s="4"/>
      <c r="VRC144" s="4"/>
      <c r="VRD144" s="4"/>
      <c r="VRE144" s="4"/>
      <c r="VRF144" s="4"/>
      <c r="VRG144" s="4"/>
      <c r="VRH144" s="4"/>
      <c r="VRI144" s="4"/>
      <c r="VRJ144" s="4"/>
      <c r="VRK144" s="4"/>
      <c r="VRL144" s="4"/>
      <c r="VRM144" s="4"/>
      <c r="VRN144" s="4"/>
      <c r="VRO144" s="4"/>
      <c r="VRP144" s="4"/>
      <c r="VRQ144" s="4"/>
      <c r="VRR144" s="4"/>
      <c r="VRS144" s="4"/>
      <c r="VRT144" s="4"/>
      <c r="VRU144" s="4"/>
      <c r="VRV144" s="4"/>
      <c r="VRW144" s="4"/>
      <c r="VRX144" s="4"/>
      <c r="VRY144" s="4"/>
      <c r="VRZ144" s="4"/>
      <c r="VSA144" s="4"/>
      <c r="VSB144" s="4"/>
      <c r="VSC144" s="4"/>
      <c r="VSD144" s="4"/>
      <c r="VSE144" s="4"/>
      <c r="VSF144" s="4"/>
      <c r="VSG144" s="4"/>
      <c r="VSH144" s="4"/>
      <c r="VSI144" s="4"/>
      <c r="VSJ144" s="4"/>
      <c r="VSK144" s="4"/>
      <c r="VSL144" s="4"/>
      <c r="VSM144" s="4"/>
      <c r="VSN144" s="4"/>
      <c r="VSO144" s="4"/>
      <c r="VSP144" s="4"/>
      <c r="VSQ144" s="4"/>
      <c r="VSR144" s="4"/>
      <c r="VSS144" s="4"/>
      <c r="VST144" s="4"/>
      <c r="VSU144" s="4"/>
      <c r="VSV144" s="4"/>
      <c r="VSW144" s="4"/>
      <c r="VSX144" s="4"/>
      <c r="VSY144" s="4"/>
      <c r="VSZ144" s="4"/>
      <c r="VTA144" s="4"/>
      <c r="VTB144" s="4"/>
      <c r="VTC144" s="4"/>
      <c r="VTD144" s="4"/>
      <c r="VTE144" s="4"/>
      <c r="VTF144" s="4"/>
      <c r="VTG144" s="4"/>
      <c r="VTH144" s="4"/>
      <c r="VTI144" s="4"/>
      <c r="VTJ144" s="4"/>
      <c r="VTK144" s="4"/>
      <c r="VTL144" s="4"/>
      <c r="VTM144" s="4"/>
      <c r="VTN144" s="4"/>
      <c r="VTO144" s="4"/>
      <c r="VTP144" s="4"/>
      <c r="VTQ144" s="4"/>
      <c r="VTR144" s="4"/>
      <c r="VTS144" s="4"/>
      <c r="VTT144" s="4"/>
      <c r="VTU144" s="4"/>
      <c r="VTV144" s="4"/>
      <c r="VTW144" s="4"/>
      <c r="VTX144" s="4"/>
      <c r="VTY144" s="4"/>
      <c r="VTZ144" s="4"/>
      <c r="VUA144" s="4"/>
      <c r="VUB144" s="4"/>
      <c r="VUC144" s="4"/>
      <c r="VUD144" s="4"/>
      <c r="VUE144" s="4"/>
      <c r="VUF144" s="4"/>
      <c r="VUG144" s="4"/>
      <c r="VUH144" s="4"/>
      <c r="VUI144" s="4"/>
      <c r="VUJ144" s="4"/>
      <c r="VUK144" s="4"/>
      <c r="VUL144" s="4"/>
      <c r="VUM144" s="4"/>
      <c r="VUN144" s="4"/>
      <c r="VUO144" s="4"/>
      <c r="VUP144" s="4"/>
      <c r="VUQ144" s="4"/>
      <c r="VUR144" s="4"/>
      <c r="VUS144" s="4"/>
      <c r="VUT144" s="4"/>
      <c r="VUU144" s="4"/>
      <c r="VUV144" s="4"/>
      <c r="VUW144" s="4"/>
      <c r="VUX144" s="4"/>
      <c r="VUY144" s="4"/>
      <c r="VUZ144" s="4"/>
      <c r="VVA144" s="4"/>
      <c r="VVB144" s="4"/>
      <c r="VVC144" s="4"/>
      <c r="VVD144" s="4"/>
      <c r="VVE144" s="4"/>
      <c r="VVF144" s="4"/>
      <c r="VVG144" s="4"/>
      <c r="VVH144" s="4"/>
      <c r="VVI144" s="4"/>
      <c r="VVJ144" s="4"/>
      <c r="VVK144" s="4"/>
      <c r="VVL144" s="4"/>
      <c r="VVM144" s="4"/>
      <c r="VVN144" s="4"/>
      <c r="VVO144" s="4"/>
      <c r="VVP144" s="4"/>
      <c r="VVQ144" s="4"/>
      <c r="VVR144" s="4"/>
      <c r="VVS144" s="4"/>
      <c r="VVT144" s="4"/>
      <c r="VVU144" s="4"/>
      <c r="VVV144" s="4"/>
      <c r="VVW144" s="4"/>
      <c r="VVX144" s="4"/>
      <c r="VVY144" s="4"/>
      <c r="VVZ144" s="4"/>
      <c r="VWA144" s="4"/>
      <c r="VWB144" s="4"/>
      <c r="VWC144" s="4"/>
      <c r="VWD144" s="4"/>
      <c r="VWE144" s="4"/>
      <c r="VWF144" s="4"/>
      <c r="VWG144" s="4"/>
      <c r="VWH144" s="4"/>
      <c r="VWI144" s="4"/>
      <c r="VWJ144" s="4"/>
      <c r="VWK144" s="4"/>
      <c r="VWL144" s="4"/>
      <c r="VWM144" s="4"/>
      <c r="VWN144" s="4"/>
      <c r="VWO144" s="4"/>
      <c r="VWP144" s="4"/>
      <c r="VWQ144" s="4"/>
      <c r="VWR144" s="4"/>
      <c r="VWS144" s="4"/>
      <c r="VWT144" s="4"/>
      <c r="VWU144" s="4"/>
      <c r="VWV144" s="4"/>
      <c r="VWW144" s="4"/>
      <c r="VWX144" s="4"/>
      <c r="VWY144" s="4"/>
      <c r="VWZ144" s="4"/>
      <c r="VXA144" s="4"/>
      <c r="VXB144" s="4"/>
      <c r="VXC144" s="4"/>
      <c r="VXD144" s="4"/>
      <c r="VXE144" s="4"/>
      <c r="VXF144" s="4"/>
      <c r="VXG144" s="4"/>
      <c r="VXH144" s="4"/>
      <c r="VXI144" s="4"/>
      <c r="VXJ144" s="4"/>
      <c r="VXK144" s="4"/>
      <c r="VXL144" s="4"/>
      <c r="VXM144" s="4"/>
      <c r="VXN144" s="4"/>
      <c r="VXO144" s="4"/>
      <c r="VXP144" s="4"/>
      <c r="VXQ144" s="4"/>
      <c r="VXR144" s="4"/>
      <c r="VXS144" s="4"/>
      <c r="VXT144" s="4"/>
      <c r="VXU144" s="4"/>
      <c r="VXV144" s="4"/>
      <c r="VXW144" s="4"/>
      <c r="VXX144" s="4"/>
      <c r="VXY144" s="4"/>
      <c r="VXZ144" s="4"/>
      <c r="VYA144" s="4"/>
      <c r="VYB144" s="4"/>
      <c r="VYC144" s="4"/>
      <c r="VYD144" s="4"/>
      <c r="VYE144" s="4"/>
      <c r="VYF144" s="4"/>
      <c r="VYG144" s="4"/>
      <c r="VYH144" s="4"/>
      <c r="VYI144" s="4"/>
      <c r="VYJ144" s="4"/>
      <c r="VYK144" s="4"/>
      <c r="VYL144" s="4"/>
      <c r="VYM144" s="4"/>
      <c r="VYN144" s="4"/>
      <c r="VYO144" s="4"/>
      <c r="VYP144" s="4"/>
      <c r="VYQ144" s="4"/>
      <c r="VYR144" s="4"/>
      <c r="VYS144" s="4"/>
      <c r="VYT144" s="4"/>
      <c r="VYU144" s="4"/>
      <c r="VYV144" s="4"/>
      <c r="VYW144" s="4"/>
      <c r="VYX144" s="4"/>
      <c r="VYY144" s="4"/>
      <c r="VYZ144" s="4"/>
      <c r="VZA144" s="4"/>
      <c r="VZB144" s="4"/>
      <c r="VZC144" s="4"/>
      <c r="VZD144" s="4"/>
      <c r="VZE144" s="4"/>
      <c r="VZF144" s="4"/>
      <c r="VZG144" s="4"/>
      <c r="VZH144" s="4"/>
      <c r="VZI144" s="4"/>
      <c r="VZJ144" s="4"/>
      <c r="VZK144" s="4"/>
      <c r="VZL144" s="4"/>
      <c r="VZM144" s="4"/>
      <c r="VZN144" s="4"/>
      <c r="VZO144" s="4"/>
      <c r="VZP144" s="4"/>
      <c r="VZQ144" s="4"/>
      <c r="VZR144" s="4"/>
      <c r="VZS144" s="4"/>
      <c r="VZT144" s="4"/>
      <c r="VZU144" s="4"/>
      <c r="VZV144" s="4"/>
      <c r="VZW144" s="78"/>
      <c r="VZX144" s="78"/>
      <c r="VZY144" s="78"/>
      <c r="VZZ144" s="78"/>
      <c r="WAA144" s="78"/>
      <c r="WAB144" s="78"/>
      <c r="WAC144" s="4"/>
      <c r="WAD144" s="4"/>
      <c r="WAE144" s="4"/>
      <c r="WAF144" s="4"/>
      <c r="WAG144" s="4"/>
      <c r="WAH144" s="4"/>
      <c r="WAI144" s="4"/>
      <c r="WAJ144" s="4"/>
      <c r="WAK144" s="4"/>
      <c r="WAL144" s="4"/>
      <c r="WAM144" s="4"/>
      <c r="WAN144" s="4"/>
      <c r="WAO144" s="4"/>
      <c r="WAP144" s="4"/>
      <c r="WAQ144" s="4"/>
      <c r="WAR144" s="4"/>
      <c r="WAS144" s="4"/>
      <c r="WAT144" s="4"/>
      <c r="WAU144" s="4"/>
      <c r="WAV144" s="4"/>
      <c r="WAW144" s="4"/>
      <c r="WAX144" s="4"/>
      <c r="WAY144" s="4"/>
      <c r="WAZ144" s="4"/>
      <c r="WBA144" s="4"/>
      <c r="WBB144" s="4"/>
      <c r="WBC144" s="4"/>
      <c r="WBD144" s="4"/>
      <c r="WBE144" s="4"/>
      <c r="WBF144" s="4"/>
      <c r="WBG144" s="4"/>
      <c r="WBH144" s="4"/>
      <c r="WBI144" s="4"/>
      <c r="WBJ144" s="4"/>
      <c r="WBK144" s="4"/>
      <c r="WBL144" s="4"/>
      <c r="WBM144" s="4"/>
      <c r="WBN144" s="4"/>
      <c r="WBO144" s="4"/>
      <c r="WBP144" s="4"/>
      <c r="WBQ144" s="4"/>
      <c r="WBR144" s="4"/>
      <c r="WBS144" s="4"/>
      <c r="WBT144" s="4"/>
      <c r="WBU144" s="4"/>
      <c r="WBV144" s="4"/>
      <c r="WBW144" s="4"/>
      <c r="WBX144" s="4"/>
      <c r="WBY144" s="4"/>
      <c r="WBZ144" s="4"/>
      <c r="WCA144" s="4"/>
      <c r="WCB144" s="4"/>
      <c r="WCC144" s="4"/>
      <c r="WCD144" s="4"/>
      <c r="WCE144" s="4"/>
      <c r="WCF144" s="4"/>
      <c r="WCG144" s="4"/>
      <c r="WCH144" s="4"/>
      <c r="WCI144" s="4"/>
      <c r="WCJ144" s="4"/>
      <c r="WCK144" s="4"/>
      <c r="WCL144" s="4"/>
      <c r="WCM144" s="4"/>
      <c r="WCN144" s="4"/>
      <c r="WCO144" s="4"/>
      <c r="WCP144" s="4"/>
      <c r="WCQ144" s="4"/>
      <c r="WCR144" s="4"/>
      <c r="WCS144" s="4"/>
      <c r="WCT144" s="4"/>
      <c r="WCU144" s="4"/>
      <c r="WCV144" s="4"/>
      <c r="WCW144" s="4"/>
      <c r="WCX144" s="4"/>
      <c r="WCY144" s="4"/>
      <c r="WCZ144" s="4"/>
      <c r="WDA144" s="4"/>
      <c r="WDB144" s="4"/>
      <c r="WDC144" s="4"/>
      <c r="WDD144" s="4"/>
      <c r="WDE144" s="4"/>
      <c r="WDF144" s="4"/>
      <c r="WDG144" s="4"/>
      <c r="WDH144" s="4"/>
      <c r="WDI144" s="4"/>
      <c r="WDJ144" s="4"/>
      <c r="WDK144" s="4"/>
      <c r="WDL144" s="4"/>
      <c r="WDM144" s="4"/>
      <c r="WDN144" s="4"/>
      <c r="WDO144" s="4"/>
      <c r="WDP144" s="4"/>
      <c r="WDQ144" s="4"/>
      <c r="WDR144" s="4"/>
      <c r="WDS144" s="4"/>
      <c r="WDT144" s="4"/>
      <c r="WDU144" s="4"/>
      <c r="WDV144" s="4"/>
      <c r="WDW144" s="4"/>
      <c r="WDX144" s="4"/>
      <c r="WDY144" s="4"/>
      <c r="WDZ144" s="4"/>
      <c r="WEA144" s="4"/>
      <c r="WEB144" s="4"/>
      <c r="WEC144" s="4"/>
      <c r="WED144" s="4"/>
      <c r="WEE144" s="4"/>
      <c r="WEF144" s="4"/>
      <c r="WEG144" s="4"/>
      <c r="WEH144" s="4"/>
      <c r="WEI144" s="4"/>
      <c r="WEJ144" s="4"/>
      <c r="WEK144" s="4"/>
      <c r="WEL144" s="4"/>
      <c r="WEM144" s="4"/>
      <c r="WEN144" s="4"/>
      <c r="WEO144" s="4"/>
      <c r="WEP144" s="4"/>
      <c r="WEQ144" s="4"/>
      <c r="WER144" s="4"/>
      <c r="WES144" s="4"/>
      <c r="WET144" s="4"/>
      <c r="WEU144" s="4"/>
      <c r="WEV144" s="4"/>
      <c r="WEW144" s="4"/>
      <c r="WEX144" s="4"/>
      <c r="WEY144" s="4"/>
      <c r="WEZ144" s="4"/>
      <c r="WFA144" s="4"/>
      <c r="WFB144" s="4"/>
      <c r="WFC144" s="4"/>
      <c r="WFD144" s="4"/>
      <c r="WFE144" s="4"/>
      <c r="WFF144" s="4"/>
      <c r="WFG144" s="4"/>
      <c r="WFH144" s="4"/>
      <c r="WFI144" s="4"/>
      <c r="WFJ144" s="4"/>
      <c r="WFK144" s="4"/>
      <c r="WFL144" s="4"/>
      <c r="WFM144" s="4"/>
      <c r="WFN144" s="4"/>
      <c r="WFO144" s="4"/>
      <c r="WFP144" s="4"/>
      <c r="WFQ144" s="4"/>
      <c r="WFR144" s="4"/>
      <c r="WFS144" s="4"/>
      <c r="WFT144" s="4"/>
      <c r="WFU144" s="4"/>
      <c r="WFV144" s="4"/>
      <c r="WFW144" s="4"/>
      <c r="WFX144" s="4"/>
      <c r="WFY144" s="4"/>
      <c r="WFZ144" s="4"/>
      <c r="WGA144" s="4"/>
      <c r="WGB144" s="4"/>
      <c r="WGC144" s="4"/>
      <c r="WGD144" s="4"/>
      <c r="WGE144" s="4"/>
      <c r="WGF144" s="4"/>
      <c r="WGG144" s="4"/>
      <c r="WGH144" s="4"/>
      <c r="WGI144" s="4"/>
      <c r="WGJ144" s="4"/>
      <c r="WGK144" s="4"/>
      <c r="WGL144" s="4"/>
      <c r="WGM144" s="4"/>
      <c r="WGN144" s="4"/>
      <c r="WGO144" s="4"/>
      <c r="WGP144" s="4"/>
      <c r="WGQ144" s="4"/>
      <c r="WGR144" s="4"/>
      <c r="WGS144" s="4"/>
      <c r="WGT144" s="4"/>
      <c r="WGU144" s="4"/>
      <c r="WGV144" s="4"/>
      <c r="WGW144" s="4"/>
      <c r="WGX144" s="4"/>
      <c r="WGY144" s="4"/>
      <c r="WGZ144" s="4"/>
      <c r="WHA144" s="4"/>
      <c r="WHB144" s="4"/>
      <c r="WHC144" s="4"/>
      <c r="WHD144" s="4"/>
      <c r="WHE144" s="4"/>
      <c r="WHF144" s="4"/>
      <c r="WHG144" s="4"/>
      <c r="WHH144" s="4"/>
      <c r="WHI144" s="4"/>
      <c r="WHJ144" s="4"/>
      <c r="WHK144" s="4"/>
      <c r="WHL144" s="4"/>
      <c r="WHM144" s="4"/>
      <c r="WHN144" s="4"/>
      <c r="WHO144" s="4"/>
      <c r="WHP144" s="4"/>
      <c r="WHQ144" s="4"/>
      <c r="WHR144" s="4"/>
      <c r="WHS144" s="4"/>
      <c r="WHT144" s="4"/>
      <c r="WHU144" s="4"/>
      <c r="WHV144" s="4"/>
      <c r="WHW144" s="4"/>
      <c r="WHX144" s="4"/>
      <c r="WHY144" s="4"/>
      <c r="WHZ144" s="4"/>
      <c r="WIA144" s="4"/>
      <c r="WIB144" s="4"/>
      <c r="WIC144" s="4"/>
      <c r="WID144" s="4"/>
      <c r="WIE144" s="4"/>
      <c r="WIF144" s="4"/>
      <c r="WIG144" s="4"/>
      <c r="WIH144" s="4"/>
      <c r="WII144" s="4"/>
      <c r="WIJ144" s="4"/>
      <c r="WIK144" s="4"/>
      <c r="WIL144" s="4"/>
      <c r="WIM144" s="4"/>
      <c r="WIN144" s="4"/>
      <c r="WIO144" s="4"/>
      <c r="WIP144" s="4"/>
      <c r="WIQ144" s="4"/>
      <c r="WIR144" s="4"/>
      <c r="WIS144" s="4"/>
      <c r="WIT144" s="4"/>
      <c r="WIU144" s="4"/>
      <c r="WIV144" s="4"/>
      <c r="WIW144" s="4"/>
      <c r="WIX144" s="4"/>
      <c r="WIY144" s="4"/>
      <c r="WIZ144" s="4"/>
      <c r="WJA144" s="4"/>
      <c r="WJB144" s="4"/>
      <c r="WJC144" s="4"/>
      <c r="WJD144" s="4"/>
      <c r="WJE144" s="4"/>
      <c r="WJF144" s="4"/>
      <c r="WJG144" s="4"/>
      <c r="WJH144" s="4"/>
      <c r="WJI144" s="4"/>
      <c r="WJJ144" s="4"/>
      <c r="WJK144" s="4"/>
      <c r="WJL144" s="4"/>
      <c r="WJM144" s="4"/>
      <c r="WJN144" s="4"/>
      <c r="WJO144" s="4"/>
      <c r="WJP144" s="4"/>
      <c r="WJQ144" s="4"/>
      <c r="WJR144" s="4"/>
      <c r="WJS144" s="78"/>
      <c r="WJT144" s="78"/>
      <c r="WJU144" s="78"/>
      <c r="WJV144" s="78"/>
      <c r="WJW144" s="78"/>
      <c r="WJX144" s="78"/>
      <c r="WJY144" s="4"/>
      <c r="WJZ144" s="4"/>
      <c r="WKA144" s="4"/>
      <c r="WKB144" s="4"/>
      <c r="WKC144" s="4"/>
      <c r="WKD144" s="4"/>
      <c r="WKE144" s="4"/>
      <c r="WKF144" s="4"/>
      <c r="WKG144" s="4"/>
      <c r="WKH144" s="4"/>
      <c r="WKI144" s="4"/>
      <c r="WKJ144" s="4"/>
      <c r="WKK144" s="4"/>
      <c r="WKL144" s="4"/>
      <c r="WKM144" s="4"/>
      <c r="WKN144" s="4"/>
      <c r="WKO144" s="4"/>
      <c r="WKP144" s="4"/>
      <c r="WKQ144" s="4"/>
      <c r="WKR144" s="4"/>
      <c r="WKS144" s="4"/>
      <c r="WKT144" s="4"/>
      <c r="WKU144" s="4"/>
      <c r="WKV144" s="4"/>
      <c r="WKW144" s="4"/>
      <c r="WKX144" s="4"/>
      <c r="WKY144" s="4"/>
      <c r="WKZ144" s="4"/>
      <c r="WLA144" s="4"/>
      <c r="WLB144" s="4"/>
      <c r="WLC144" s="4"/>
      <c r="WLD144" s="4"/>
      <c r="WLE144" s="4"/>
      <c r="WLF144" s="4"/>
      <c r="WLG144" s="4"/>
      <c r="WLH144" s="4"/>
      <c r="WLI144" s="4"/>
      <c r="WLJ144" s="4"/>
      <c r="WLK144" s="4"/>
      <c r="WLL144" s="4"/>
      <c r="WLM144" s="4"/>
      <c r="WLN144" s="4"/>
      <c r="WLO144" s="4"/>
      <c r="WLP144" s="4"/>
      <c r="WLQ144" s="4"/>
      <c r="WLR144" s="4"/>
      <c r="WLS144" s="4"/>
      <c r="WLT144" s="4"/>
      <c r="WLU144" s="4"/>
      <c r="WLV144" s="4"/>
      <c r="WLW144" s="4"/>
      <c r="WLX144" s="4"/>
      <c r="WLY144" s="4"/>
      <c r="WLZ144" s="4"/>
      <c r="WMA144" s="4"/>
      <c r="WMB144" s="4"/>
      <c r="WMC144" s="4"/>
      <c r="WMD144" s="4"/>
      <c r="WME144" s="4"/>
      <c r="WMF144" s="4"/>
      <c r="WMG144" s="4"/>
      <c r="WMH144" s="4"/>
      <c r="WMI144" s="4"/>
      <c r="WMJ144" s="4"/>
      <c r="WMK144" s="4"/>
      <c r="WML144" s="4"/>
      <c r="WMM144" s="4"/>
      <c r="WMN144" s="4"/>
      <c r="WMO144" s="4"/>
      <c r="WMP144" s="4"/>
      <c r="WMQ144" s="4"/>
      <c r="WMR144" s="4"/>
      <c r="WMS144" s="4"/>
      <c r="WMT144" s="4"/>
      <c r="WMU144" s="4"/>
      <c r="WMV144" s="4"/>
      <c r="WMW144" s="4"/>
      <c r="WMX144" s="4"/>
      <c r="WMY144" s="4"/>
      <c r="WMZ144" s="4"/>
      <c r="WNA144" s="4"/>
      <c r="WNB144" s="4"/>
      <c r="WNC144" s="4"/>
      <c r="WND144" s="4"/>
      <c r="WNE144" s="4"/>
      <c r="WNF144" s="4"/>
      <c r="WNG144" s="4"/>
      <c r="WNH144" s="4"/>
      <c r="WNI144" s="4"/>
      <c r="WNJ144" s="4"/>
      <c r="WNK144" s="4"/>
      <c r="WNL144" s="4"/>
      <c r="WNM144" s="4"/>
      <c r="WNN144" s="4"/>
      <c r="WNO144" s="4"/>
      <c r="WNP144" s="4"/>
      <c r="WNQ144" s="4"/>
      <c r="WNR144" s="4"/>
      <c r="WNS144" s="4"/>
      <c r="WNT144" s="4"/>
      <c r="WNU144" s="4"/>
      <c r="WNV144" s="4"/>
      <c r="WNW144" s="4"/>
      <c r="WNX144" s="4"/>
      <c r="WNY144" s="4"/>
      <c r="WNZ144" s="4"/>
      <c r="WOA144" s="4"/>
      <c r="WOB144" s="4"/>
      <c r="WOC144" s="4"/>
      <c r="WOD144" s="4"/>
      <c r="WOE144" s="4"/>
      <c r="WOF144" s="4"/>
      <c r="WOG144" s="4"/>
      <c r="WOH144" s="4"/>
      <c r="WOI144" s="4"/>
      <c r="WOJ144" s="4"/>
      <c r="WOK144" s="4"/>
      <c r="WOL144" s="4"/>
      <c r="WOM144" s="4"/>
      <c r="WON144" s="4"/>
      <c r="WOO144" s="4"/>
      <c r="WOP144" s="4"/>
      <c r="WOQ144" s="4"/>
      <c r="WOR144" s="4"/>
      <c r="WOS144" s="4"/>
      <c r="WOT144" s="4"/>
      <c r="WOU144" s="4"/>
      <c r="WOV144" s="4"/>
      <c r="WOW144" s="4"/>
      <c r="WOX144" s="4"/>
      <c r="WOY144" s="4"/>
      <c r="WOZ144" s="4"/>
      <c r="WPA144" s="4"/>
      <c r="WPB144" s="4"/>
      <c r="WPC144" s="4"/>
      <c r="WPD144" s="4"/>
      <c r="WPE144" s="4"/>
      <c r="WPF144" s="4"/>
      <c r="WPG144" s="4"/>
      <c r="WPH144" s="4"/>
      <c r="WPI144" s="4"/>
      <c r="WPJ144" s="4"/>
      <c r="WPK144" s="4"/>
      <c r="WPL144" s="4"/>
      <c r="WPM144" s="4"/>
      <c r="WPN144" s="4"/>
      <c r="WPO144" s="4"/>
      <c r="WPP144" s="4"/>
      <c r="WPQ144" s="4"/>
      <c r="WPR144" s="4"/>
      <c r="WPS144" s="4"/>
      <c r="WPT144" s="4"/>
      <c r="WPU144" s="4"/>
      <c r="WPV144" s="4"/>
      <c r="WPW144" s="4"/>
      <c r="WPX144" s="4"/>
      <c r="WPY144" s="4"/>
      <c r="WPZ144" s="4"/>
      <c r="WQA144" s="4"/>
      <c r="WQB144" s="4"/>
      <c r="WQC144" s="4"/>
      <c r="WQD144" s="4"/>
      <c r="WQE144" s="4"/>
      <c r="WQF144" s="4"/>
      <c r="WQG144" s="4"/>
      <c r="WQH144" s="4"/>
      <c r="WQI144" s="4"/>
      <c r="WQJ144" s="4"/>
      <c r="WQK144" s="4"/>
      <c r="WQL144" s="4"/>
      <c r="WQM144" s="4"/>
      <c r="WQN144" s="4"/>
      <c r="WQO144" s="4"/>
      <c r="WQP144" s="4"/>
      <c r="WQQ144" s="4"/>
      <c r="WQR144" s="4"/>
      <c r="WQS144" s="4"/>
      <c r="WQT144" s="4"/>
      <c r="WQU144" s="4"/>
      <c r="WQV144" s="4"/>
      <c r="WQW144" s="4"/>
      <c r="WQX144" s="4"/>
      <c r="WQY144" s="4"/>
      <c r="WQZ144" s="4"/>
      <c r="WRA144" s="4"/>
      <c r="WRB144" s="4"/>
      <c r="WRC144" s="4"/>
      <c r="WRD144" s="4"/>
      <c r="WRE144" s="4"/>
      <c r="WRF144" s="4"/>
      <c r="WRG144" s="4"/>
      <c r="WRH144" s="4"/>
      <c r="WRI144" s="4"/>
      <c r="WRJ144" s="4"/>
      <c r="WRK144" s="4"/>
      <c r="WRL144" s="4"/>
      <c r="WRM144" s="4"/>
      <c r="WRN144" s="4"/>
      <c r="WRO144" s="4"/>
      <c r="WRP144" s="4"/>
      <c r="WRQ144" s="4"/>
      <c r="WRR144" s="4"/>
      <c r="WRS144" s="4"/>
      <c r="WRT144" s="4"/>
      <c r="WRU144" s="4"/>
      <c r="WRV144" s="4"/>
      <c r="WRW144" s="4"/>
      <c r="WRX144" s="4"/>
      <c r="WRY144" s="4"/>
      <c r="WRZ144" s="4"/>
      <c r="WSA144" s="4"/>
      <c r="WSB144" s="4"/>
      <c r="WSC144" s="4"/>
      <c r="WSD144" s="4"/>
      <c r="WSE144" s="4"/>
      <c r="WSF144" s="4"/>
      <c r="WSG144" s="4"/>
      <c r="WSH144" s="4"/>
      <c r="WSI144" s="4"/>
      <c r="WSJ144" s="4"/>
      <c r="WSK144" s="4"/>
      <c r="WSL144" s="4"/>
      <c r="WSM144" s="4"/>
      <c r="WSN144" s="4"/>
      <c r="WSO144" s="4"/>
      <c r="WSP144" s="4"/>
      <c r="WSQ144" s="4"/>
      <c r="WSR144" s="4"/>
      <c r="WSS144" s="4"/>
      <c r="WST144" s="4"/>
      <c r="WSU144" s="4"/>
      <c r="WSV144" s="4"/>
      <c r="WSW144" s="4"/>
      <c r="WSX144" s="4"/>
      <c r="WSY144" s="4"/>
      <c r="WSZ144" s="4"/>
      <c r="WTA144" s="4"/>
      <c r="WTB144" s="4"/>
      <c r="WTC144" s="4"/>
      <c r="WTD144" s="4"/>
      <c r="WTE144" s="4"/>
      <c r="WTF144" s="4"/>
      <c r="WTG144" s="4"/>
      <c r="WTH144" s="4"/>
      <c r="WTI144" s="4"/>
      <c r="WTJ144" s="4"/>
      <c r="WTK144" s="4"/>
      <c r="WTL144" s="4"/>
      <c r="WTM144" s="4"/>
      <c r="WTN144" s="4"/>
      <c r="WTO144" s="78"/>
      <c r="WTP144" s="78"/>
      <c r="WTQ144" s="78"/>
      <c r="WTR144" s="78"/>
      <c r="WTS144" s="78"/>
      <c r="WTT144" s="78"/>
      <c r="WTU144" s="4"/>
      <c r="WTV144" s="4"/>
      <c r="WTW144" s="4"/>
      <c r="WTX144" s="4"/>
      <c r="WTY144" s="4"/>
      <c r="WTZ144" s="4"/>
      <c r="WUA144" s="4"/>
      <c r="WUB144" s="4"/>
      <c r="WUC144" s="4"/>
      <c r="WUD144" s="4"/>
      <c r="WUE144" s="4"/>
      <c r="WUF144" s="4"/>
      <c r="WUG144" s="4"/>
      <c r="WUH144" s="4"/>
      <c r="WUI144" s="4"/>
      <c r="WUJ144" s="4"/>
      <c r="WUK144" s="4"/>
      <c r="WUL144" s="4"/>
      <c r="WUM144" s="4"/>
      <c r="WUN144" s="4"/>
      <c r="WUO144" s="4"/>
      <c r="WUP144" s="4"/>
      <c r="WUQ144" s="4"/>
      <c r="WUR144" s="4"/>
      <c r="WUS144" s="4"/>
      <c r="WUT144" s="4"/>
      <c r="WUU144" s="4"/>
      <c r="WUV144" s="4"/>
      <c r="WUW144" s="4"/>
      <c r="WUX144" s="4"/>
      <c r="WUY144" s="4"/>
      <c r="WUZ144" s="4"/>
      <c r="WVA144" s="4"/>
      <c r="WVB144" s="4"/>
      <c r="WVC144" s="4"/>
      <c r="WVD144" s="4"/>
      <c r="WVE144" s="4"/>
      <c r="WVF144" s="4"/>
      <c r="WVG144" s="4"/>
      <c r="WVH144" s="4"/>
      <c r="WVI144" s="4"/>
      <c r="WVJ144" s="4"/>
      <c r="WVK144" s="4"/>
      <c r="WVL144" s="4"/>
      <c r="WVM144" s="4"/>
      <c r="WVN144" s="4"/>
      <c r="WVO144" s="4"/>
      <c r="WVP144" s="4"/>
      <c r="WVQ144" s="4"/>
      <c r="WVR144" s="4"/>
      <c r="WVS144" s="4"/>
      <c r="WVT144" s="4"/>
      <c r="WVU144" s="4"/>
      <c r="WVV144" s="4"/>
      <c r="WVW144" s="4"/>
      <c r="WVX144" s="4"/>
      <c r="WVY144" s="4"/>
      <c r="WVZ144" s="4"/>
      <c r="WWA144" s="4"/>
      <c r="WWB144" s="4"/>
      <c r="WWC144" s="4"/>
      <c r="WWD144" s="4"/>
      <c r="WWE144" s="4"/>
      <c r="WWF144" s="4"/>
      <c r="WWG144" s="4"/>
      <c r="WWH144" s="4"/>
      <c r="WWI144" s="4"/>
      <c r="WWJ144" s="4"/>
      <c r="WWK144" s="4"/>
      <c r="WWL144" s="4"/>
      <c r="WWM144" s="4"/>
      <c r="WWN144" s="4"/>
      <c r="WWO144" s="4"/>
      <c r="WWP144" s="4"/>
      <c r="WWQ144" s="4"/>
      <c r="WWR144" s="4"/>
      <c r="WWS144" s="4"/>
      <c r="WWT144" s="4"/>
      <c r="WWU144" s="4"/>
      <c r="WWV144" s="4"/>
      <c r="WWW144" s="4"/>
      <c r="WWX144" s="4"/>
      <c r="WWY144" s="4"/>
      <c r="WWZ144" s="4"/>
      <c r="WXA144" s="4"/>
      <c r="WXB144" s="4"/>
      <c r="WXC144" s="4"/>
      <c r="WXD144" s="4"/>
      <c r="WXE144" s="4"/>
      <c r="WXF144" s="4"/>
      <c r="WXG144" s="4"/>
      <c r="WXH144" s="4"/>
      <c r="WXI144" s="4"/>
      <c r="WXJ144" s="4"/>
      <c r="WXK144" s="4"/>
      <c r="WXL144" s="4"/>
      <c r="WXM144" s="4"/>
      <c r="WXN144" s="4"/>
      <c r="WXO144" s="4"/>
      <c r="WXP144" s="4"/>
      <c r="WXQ144" s="4"/>
      <c r="WXR144" s="4"/>
      <c r="WXS144" s="4"/>
      <c r="WXT144" s="4"/>
      <c r="WXU144" s="4"/>
      <c r="WXV144" s="4"/>
      <c r="WXW144" s="4"/>
      <c r="WXX144" s="4"/>
      <c r="WXY144" s="4"/>
      <c r="WXZ144" s="4"/>
      <c r="WYA144" s="4"/>
      <c r="WYB144" s="4"/>
      <c r="WYC144" s="4"/>
      <c r="WYD144" s="4"/>
      <c r="WYE144" s="4"/>
      <c r="WYF144" s="4"/>
      <c r="WYG144" s="4"/>
      <c r="WYH144" s="4"/>
      <c r="WYI144" s="4"/>
      <c r="WYJ144" s="4"/>
      <c r="WYK144" s="4"/>
      <c r="WYL144" s="4"/>
      <c r="WYM144" s="4"/>
      <c r="WYN144" s="4"/>
      <c r="WYO144" s="4"/>
      <c r="WYP144" s="4"/>
      <c r="WYQ144" s="4"/>
      <c r="WYR144" s="4"/>
      <c r="WYS144" s="4"/>
      <c r="WYT144" s="4"/>
      <c r="WYU144" s="4"/>
      <c r="WYV144" s="4"/>
      <c r="WYW144" s="4"/>
      <c r="WYX144" s="4"/>
      <c r="WYY144" s="4"/>
      <c r="WYZ144" s="4"/>
      <c r="WZA144" s="4"/>
      <c r="WZB144" s="4"/>
      <c r="WZC144" s="4"/>
      <c r="WZD144" s="4"/>
      <c r="WZE144" s="4"/>
      <c r="WZF144" s="4"/>
      <c r="WZG144" s="4"/>
      <c r="WZH144" s="4"/>
      <c r="WZI144" s="4"/>
      <c r="WZJ144" s="4"/>
      <c r="WZK144" s="4"/>
      <c r="WZL144" s="4"/>
      <c r="WZM144" s="4"/>
      <c r="WZN144" s="4"/>
      <c r="WZO144" s="4"/>
      <c r="WZP144" s="4"/>
      <c r="WZQ144" s="4"/>
      <c r="WZR144" s="4"/>
      <c r="WZS144" s="4"/>
      <c r="WZT144" s="4"/>
      <c r="WZU144" s="4"/>
      <c r="WZV144" s="4"/>
      <c r="WZW144" s="4"/>
      <c r="WZX144" s="4"/>
      <c r="WZY144" s="4"/>
      <c r="WZZ144" s="4"/>
      <c r="XAA144" s="4"/>
      <c r="XAB144" s="4"/>
      <c r="XAC144" s="4"/>
      <c r="XAD144" s="4"/>
      <c r="XAE144" s="4"/>
      <c r="XAF144" s="4"/>
      <c r="XAG144" s="4"/>
      <c r="XAH144" s="4"/>
      <c r="XAI144" s="4"/>
      <c r="XAJ144" s="4"/>
      <c r="XAK144" s="4"/>
      <c r="XAL144" s="4"/>
      <c r="XAM144" s="4"/>
      <c r="XAN144" s="4"/>
      <c r="XAO144" s="4"/>
      <c r="XAP144" s="4"/>
      <c r="XAQ144" s="4"/>
      <c r="XAR144" s="4"/>
      <c r="XAS144" s="4"/>
      <c r="XAT144" s="4"/>
      <c r="XAU144" s="4"/>
      <c r="XAV144" s="4"/>
      <c r="XAW144" s="4"/>
      <c r="XAX144" s="4"/>
      <c r="XAY144" s="4"/>
      <c r="XAZ144" s="4"/>
      <c r="XBA144" s="4"/>
      <c r="XBB144" s="4"/>
      <c r="XBC144" s="4"/>
      <c r="XBD144" s="4"/>
      <c r="XBE144" s="4"/>
      <c r="XBF144" s="4"/>
      <c r="XBG144" s="4"/>
      <c r="XBH144" s="4"/>
      <c r="XBI144" s="4"/>
      <c r="XBJ144" s="4"/>
      <c r="XBK144" s="4"/>
      <c r="XBL144" s="4"/>
      <c r="XBM144" s="4"/>
      <c r="XBN144" s="4"/>
      <c r="XBO144" s="4"/>
      <c r="XBP144" s="4"/>
      <c r="XBQ144" s="4"/>
      <c r="XBR144" s="4"/>
      <c r="XBS144" s="4"/>
      <c r="XBT144" s="4"/>
      <c r="XBU144" s="4"/>
      <c r="XBV144" s="4"/>
      <c r="XBW144" s="4"/>
      <c r="XBX144" s="4"/>
      <c r="XBY144" s="4"/>
      <c r="XBZ144" s="4"/>
      <c r="XCA144" s="4"/>
      <c r="XCB144" s="4"/>
      <c r="XCC144" s="4"/>
      <c r="XCD144" s="4"/>
      <c r="XCE144" s="4"/>
      <c r="XCF144" s="4"/>
      <c r="XCG144" s="4"/>
      <c r="XCH144" s="4"/>
      <c r="XCI144" s="4"/>
      <c r="XCJ144" s="4"/>
      <c r="XCK144" s="4"/>
      <c r="XCL144" s="4"/>
      <c r="XCM144" s="4"/>
      <c r="XCN144" s="4"/>
      <c r="XCO144" s="4"/>
      <c r="XCP144" s="4"/>
      <c r="XCQ144" s="4"/>
      <c r="XCR144" s="4"/>
      <c r="XCS144" s="4"/>
      <c r="XCT144" s="4"/>
      <c r="XCU144" s="4"/>
      <c r="XCV144" s="4"/>
      <c r="XCW144" s="4"/>
      <c r="XCX144" s="4"/>
      <c r="XCY144" s="4"/>
      <c r="XCZ144" s="4"/>
      <c r="XDA144" s="4"/>
      <c r="XDB144" s="4"/>
      <c r="XDC144" s="4"/>
      <c r="XDD144" s="4"/>
      <c r="XDE144" s="4"/>
    </row>
    <row r="145" spans="1:16333" s="77" customFormat="1" ht="15.75" x14ac:dyDescent="0.25">
      <c r="A145" s="94"/>
      <c r="B145" s="95"/>
      <c r="C145" s="95"/>
      <c r="D145" s="75"/>
      <c r="E145" s="75"/>
      <c r="F145" s="75"/>
      <c r="H145" s="97"/>
      <c r="I145" s="97"/>
      <c r="J145" s="97"/>
      <c r="K145" s="9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78"/>
      <c r="HD145" s="78"/>
      <c r="HE145" s="78"/>
      <c r="HF145" s="78"/>
      <c r="HG145" s="78"/>
      <c r="HH145" s="78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78"/>
      <c r="QZ145" s="78"/>
      <c r="RA145" s="78"/>
      <c r="RB145" s="78"/>
      <c r="RC145" s="78"/>
      <c r="RD145" s="78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78"/>
      <c r="AAV145" s="78"/>
      <c r="AAW145" s="78"/>
      <c r="AAX145" s="78"/>
      <c r="AAY145" s="78"/>
      <c r="AAZ145" s="78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  <c r="AGV145" s="4"/>
      <c r="AGW145" s="4"/>
      <c r="AGX145" s="4"/>
      <c r="AGY145" s="4"/>
      <c r="AGZ145" s="4"/>
      <c r="AHA145" s="4"/>
      <c r="AHB145" s="4"/>
      <c r="AHC145" s="4"/>
      <c r="AHD145" s="4"/>
      <c r="AHE145" s="4"/>
      <c r="AHF145" s="4"/>
      <c r="AHG145" s="4"/>
      <c r="AHH145" s="4"/>
      <c r="AHI145" s="4"/>
      <c r="AHJ145" s="4"/>
      <c r="AHK145" s="4"/>
      <c r="AHL145" s="4"/>
      <c r="AHM145" s="4"/>
      <c r="AHN145" s="4"/>
      <c r="AHO145" s="4"/>
      <c r="AHP145" s="4"/>
      <c r="AHQ145" s="4"/>
      <c r="AHR145" s="4"/>
      <c r="AHS145" s="4"/>
      <c r="AHT145" s="4"/>
      <c r="AHU145" s="4"/>
      <c r="AHV145" s="4"/>
      <c r="AHW145" s="4"/>
      <c r="AHX145" s="4"/>
      <c r="AHY145" s="4"/>
      <c r="AHZ145" s="4"/>
      <c r="AIA145" s="4"/>
      <c r="AIB145" s="4"/>
      <c r="AIC145" s="4"/>
      <c r="AID145" s="4"/>
      <c r="AIE145" s="4"/>
      <c r="AIF145" s="4"/>
      <c r="AIG145" s="4"/>
      <c r="AIH145" s="4"/>
      <c r="AII145" s="4"/>
      <c r="AIJ145" s="4"/>
      <c r="AIK145" s="4"/>
      <c r="AIL145" s="4"/>
      <c r="AIM145" s="4"/>
      <c r="AIN145" s="4"/>
      <c r="AIO145" s="4"/>
      <c r="AIP145" s="4"/>
      <c r="AIQ145" s="4"/>
      <c r="AIR145" s="4"/>
      <c r="AIS145" s="4"/>
      <c r="AIT145" s="4"/>
      <c r="AIU145" s="4"/>
      <c r="AIV145" s="4"/>
      <c r="AIW145" s="4"/>
      <c r="AIX145" s="4"/>
      <c r="AIY145" s="4"/>
      <c r="AIZ145" s="4"/>
      <c r="AJA145" s="4"/>
      <c r="AJB145" s="4"/>
      <c r="AJC145" s="4"/>
      <c r="AJD145" s="4"/>
      <c r="AJE145" s="4"/>
      <c r="AJF145" s="4"/>
      <c r="AJG145" s="4"/>
      <c r="AJH145" s="4"/>
      <c r="AJI145" s="4"/>
      <c r="AJJ145" s="4"/>
      <c r="AJK145" s="4"/>
      <c r="AJL145" s="4"/>
      <c r="AJM145" s="4"/>
      <c r="AJN145" s="4"/>
      <c r="AJO145" s="4"/>
      <c r="AJP145" s="4"/>
      <c r="AJQ145" s="4"/>
      <c r="AJR145" s="4"/>
      <c r="AJS145" s="4"/>
      <c r="AJT145" s="4"/>
      <c r="AJU145" s="4"/>
      <c r="AJV145" s="4"/>
      <c r="AJW145" s="4"/>
      <c r="AJX145" s="4"/>
      <c r="AJY145" s="4"/>
      <c r="AJZ145" s="4"/>
      <c r="AKA145" s="4"/>
      <c r="AKB145" s="4"/>
      <c r="AKC145" s="4"/>
      <c r="AKD145" s="4"/>
      <c r="AKE145" s="4"/>
      <c r="AKF145" s="4"/>
      <c r="AKG145" s="4"/>
      <c r="AKH145" s="4"/>
      <c r="AKI145" s="4"/>
      <c r="AKJ145" s="4"/>
      <c r="AKK145" s="4"/>
      <c r="AKL145" s="4"/>
      <c r="AKM145" s="4"/>
      <c r="AKN145" s="4"/>
      <c r="AKO145" s="4"/>
      <c r="AKP145" s="4"/>
      <c r="AKQ145" s="78"/>
      <c r="AKR145" s="78"/>
      <c r="AKS145" s="78"/>
      <c r="AKT145" s="78"/>
      <c r="AKU145" s="78"/>
      <c r="AKV145" s="78"/>
      <c r="AKW145" s="4"/>
      <c r="AKX145" s="4"/>
      <c r="AKY145" s="4"/>
      <c r="AKZ145" s="4"/>
      <c r="ALA145" s="4"/>
      <c r="ALB145" s="4"/>
      <c r="ALC145" s="4"/>
      <c r="ALD145" s="4"/>
      <c r="ALE145" s="4"/>
      <c r="ALF145" s="4"/>
      <c r="ALG145" s="4"/>
      <c r="ALH145" s="4"/>
      <c r="ALI145" s="4"/>
      <c r="ALJ145" s="4"/>
      <c r="ALK145" s="4"/>
      <c r="ALL145" s="4"/>
      <c r="ALM145" s="4"/>
      <c r="ALN145" s="4"/>
      <c r="ALO145" s="4"/>
      <c r="ALP145" s="4"/>
      <c r="ALQ145" s="4"/>
      <c r="ALR145" s="4"/>
      <c r="ALS145" s="4"/>
      <c r="ALT145" s="4"/>
      <c r="ALU145" s="4"/>
      <c r="ALV145" s="4"/>
      <c r="ALW145" s="4"/>
      <c r="ALX145" s="4"/>
      <c r="ALY145" s="4"/>
      <c r="ALZ145" s="4"/>
      <c r="AMA145" s="4"/>
      <c r="AMB145" s="4"/>
      <c r="AMC145" s="4"/>
      <c r="AMD145" s="4"/>
      <c r="AME145" s="4"/>
      <c r="AMF145" s="4"/>
      <c r="AMG145" s="4"/>
      <c r="AMH145" s="4"/>
      <c r="AMI145" s="4"/>
      <c r="AMJ145" s="4"/>
      <c r="AMK145" s="4"/>
      <c r="AML145" s="4"/>
      <c r="AMM145" s="4"/>
      <c r="AMN145" s="4"/>
      <c r="AMO145" s="4"/>
      <c r="AMP145" s="4"/>
      <c r="AMQ145" s="4"/>
      <c r="AMR145" s="4"/>
      <c r="AMS145" s="4"/>
      <c r="AMT145" s="4"/>
      <c r="AMU145" s="4"/>
      <c r="AMV145" s="4"/>
      <c r="AMW145" s="4"/>
      <c r="AMX145" s="4"/>
      <c r="AMY145" s="4"/>
      <c r="AMZ145" s="4"/>
      <c r="ANA145" s="4"/>
      <c r="ANB145" s="4"/>
      <c r="ANC145" s="4"/>
      <c r="AND145" s="4"/>
      <c r="ANE145" s="4"/>
      <c r="ANF145" s="4"/>
      <c r="ANG145" s="4"/>
      <c r="ANH145" s="4"/>
      <c r="ANI145" s="4"/>
      <c r="ANJ145" s="4"/>
      <c r="ANK145" s="4"/>
      <c r="ANL145" s="4"/>
      <c r="ANM145" s="4"/>
      <c r="ANN145" s="4"/>
      <c r="ANO145" s="4"/>
      <c r="ANP145" s="4"/>
      <c r="ANQ145" s="4"/>
      <c r="ANR145" s="4"/>
      <c r="ANS145" s="4"/>
      <c r="ANT145" s="4"/>
      <c r="ANU145" s="4"/>
      <c r="ANV145" s="4"/>
      <c r="ANW145" s="4"/>
      <c r="ANX145" s="4"/>
      <c r="ANY145" s="4"/>
      <c r="ANZ145" s="4"/>
      <c r="AOA145" s="4"/>
      <c r="AOB145" s="4"/>
      <c r="AOC145" s="4"/>
      <c r="AOD145" s="4"/>
      <c r="AOE145" s="4"/>
      <c r="AOF145" s="4"/>
      <c r="AOG145" s="4"/>
      <c r="AOH145" s="4"/>
      <c r="AOI145" s="4"/>
      <c r="AOJ145" s="4"/>
      <c r="AOK145" s="4"/>
      <c r="AOL145" s="4"/>
      <c r="AOM145" s="4"/>
      <c r="AON145" s="4"/>
      <c r="AOO145" s="4"/>
      <c r="AOP145" s="4"/>
      <c r="AOQ145" s="4"/>
      <c r="AOR145" s="4"/>
      <c r="AOS145" s="4"/>
      <c r="AOT145" s="4"/>
      <c r="AOU145" s="4"/>
      <c r="AOV145" s="4"/>
      <c r="AOW145" s="4"/>
      <c r="AOX145" s="4"/>
      <c r="AOY145" s="4"/>
      <c r="AOZ145" s="4"/>
      <c r="APA145" s="4"/>
      <c r="APB145" s="4"/>
      <c r="APC145" s="4"/>
      <c r="APD145" s="4"/>
      <c r="APE145" s="4"/>
      <c r="APF145" s="4"/>
      <c r="APG145" s="4"/>
      <c r="APH145" s="4"/>
      <c r="API145" s="4"/>
      <c r="APJ145" s="4"/>
      <c r="APK145" s="4"/>
      <c r="APL145" s="4"/>
      <c r="APM145" s="4"/>
      <c r="APN145" s="4"/>
      <c r="APO145" s="4"/>
      <c r="APP145" s="4"/>
      <c r="APQ145" s="4"/>
      <c r="APR145" s="4"/>
      <c r="APS145" s="4"/>
      <c r="APT145" s="4"/>
      <c r="APU145" s="4"/>
      <c r="APV145" s="4"/>
      <c r="APW145" s="4"/>
      <c r="APX145" s="4"/>
      <c r="APY145" s="4"/>
      <c r="APZ145" s="4"/>
      <c r="AQA145" s="4"/>
      <c r="AQB145" s="4"/>
      <c r="AQC145" s="4"/>
      <c r="AQD145" s="4"/>
      <c r="AQE145" s="4"/>
      <c r="AQF145" s="4"/>
      <c r="AQG145" s="4"/>
      <c r="AQH145" s="4"/>
      <c r="AQI145" s="4"/>
      <c r="AQJ145" s="4"/>
      <c r="AQK145" s="4"/>
      <c r="AQL145" s="4"/>
      <c r="AQM145" s="4"/>
      <c r="AQN145" s="4"/>
      <c r="AQO145" s="4"/>
      <c r="AQP145" s="4"/>
      <c r="AQQ145" s="4"/>
      <c r="AQR145" s="4"/>
      <c r="AQS145" s="4"/>
      <c r="AQT145" s="4"/>
      <c r="AQU145" s="4"/>
      <c r="AQV145" s="4"/>
      <c r="AQW145" s="4"/>
      <c r="AQX145" s="4"/>
      <c r="AQY145" s="4"/>
      <c r="AQZ145" s="4"/>
      <c r="ARA145" s="4"/>
      <c r="ARB145" s="4"/>
      <c r="ARC145" s="4"/>
      <c r="ARD145" s="4"/>
      <c r="ARE145" s="4"/>
      <c r="ARF145" s="4"/>
      <c r="ARG145" s="4"/>
      <c r="ARH145" s="4"/>
      <c r="ARI145" s="4"/>
      <c r="ARJ145" s="4"/>
      <c r="ARK145" s="4"/>
      <c r="ARL145" s="4"/>
      <c r="ARM145" s="4"/>
      <c r="ARN145" s="4"/>
      <c r="ARO145" s="4"/>
      <c r="ARP145" s="4"/>
      <c r="ARQ145" s="4"/>
      <c r="ARR145" s="4"/>
      <c r="ARS145" s="4"/>
      <c r="ART145" s="4"/>
      <c r="ARU145" s="4"/>
      <c r="ARV145" s="4"/>
      <c r="ARW145" s="4"/>
      <c r="ARX145" s="4"/>
      <c r="ARY145" s="4"/>
      <c r="ARZ145" s="4"/>
      <c r="ASA145" s="4"/>
      <c r="ASB145" s="4"/>
      <c r="ASC145" s="4"/>
      <c r="ASD145" s="4"/>
      <c r="ASE145" s="4"/>
      <c r="ASF145" s="4"/>
      <c r="ASG145" s="4"/>
      <c r="ASH145" s="4"/>
      <c r="ASI145" s="4"/>
      <c r="ASJ145" s="4"/>
      <c r="ASK145" s="4"/>
      <c r="ASL145" s="4"/>
      <c r="ASM145" s="4"/>
      <c r="ASN145" s="4"/>
      <c r="ASO145" s="4"/>
      <c r="ASP145" s="4"/>
      <c r="ASQ145" s="4"/>
      <c r="ASR145" s="4"/>
      <c r="ASS145" s="4"/>
      <c r="AST145" s="4"/>
      <c r="ASU145" s="4"/>
      <c r="ASV145" s="4"/>
      <c r="ASW145" s="4"/>
      <c r="ASX145" s="4"/>
      <c r="ASY145" s="4"/>
      <c r="ASZ145" s="4"/>
      <c r="ATA145" s="4"/>
      <c r="ATB145" s="4"/>
      <c r="ATC145" s="4"/>
      <c r="ATD145" s="4"/>
      <c r="ATE145" s="4"/>
      <c r="ATF145" s="4"/>
      <c r="ATG145" s="4"/>
      <c r="ATH145" s="4"/>
      <c r="ATI145" s="4"/>
      <c r="ATJ145" s="4"/>
      <c r="ATK145" s="4"/>
      <c r="ATL145" s="4"/>
      <c r="ATM145" s="4"/>
      <c r="ATN145" s="4"/>
      <c r="ATO145" s="4"/>
      <c r="ATP145" s="4"/>
      <c r="ATQ145" s="4"/>
      <c r="ATR145" s="4"/>
      <c r="ATS145" s="4"/>
      <c r="ATT145" s="4"/>
      <c r="ATU145" s="4"/>
      <c r="ATV145" s="4"/>
      <c r="ATW145" s="4"/>
      <c r="ATX145" s="4"/>
      <c r="ATY145" s="4"/>
      <c r="ATZ145" s="4"/>
      <c r="AUA145" s="4"/>
      <c r="AUB145" s="4"/>
      <c r="AUC145" s="4"/>
      <c r="AUD145" s="4"/>
      <c r="AUE145" s="4"/>
      <c r="AUF145" s="4"/>
      <c r="AUG145" s="4"/>
      <c r="AUH145" s="4"/>
      <c r="AUI145" s="4"/>
      <c r="AUJ145" s="4"/>
      <c r="AUK145" s="4"/>
      <c r="AUL145" s="4"/>
      <c r="AUM145" s="78"/>
      <c r="AUN145" s="78"/>
      <c r="AUO145" s="78"/>
      <c r="AUP145" s="78"/>
      <c r="AUQ145" s="78"/>
      <c r="AUR145" s="78"/>
      <c r="AUS145" s="4"/>
      <c r="AUT145" s="4"/>
      <c r="AUU145" s="4"/>
      <c r="AUV145" s="4"/>
      <c r="AUW145" s="4"/>
      <c r="AUX145" s="4"/>
      <c r="AUY145" s="4"/>
      <c r="AUZ145" s="4"/>
      <c r="AVA145" s="4"/>
      <c r="AVB145" s="4"/>
      <c r="AVC145" s="4"/>
      <c r="AVD145" s="4"/>
      <c r="AVE145" s="4"/>
      <c r="AVF145" s="4"/>
      <c r="AVG145" s="4"/>
      <c r="AVH145" s="4"/>
      <c r="AVI145" s="4"/>
      <c r="AVJ145" s="4"/>
      <c r="AVK145" s="4"/>
      <c r="AVL145" s="4"/>
      <c r="AVM145" s="4"/>
      <c r="AVN145" s="4"/>
      <c r="AVO145" s="4"/>
      <c r="AVP145" s="4"/>
      <c r="AVQ145" s="4"/>
      <c r="AVR145" s="4"/>
      <c r="AVS145" s="4"/>
      <c r="AVT145" s="4"/>
      <c r="AVU145" s="4"/>
      <c r="AVV145" s="4"/>
      <c r="AVW145" s="4"/>
      <c r="AVX145" s="4"/>
      <c r="AVY145" s="4"/>
      <c r="AVZ145" s="4"/>
      <c r="AWA145" s="4"/>
      <c r="AWB145" s="4"/>
      <c r="AWC145" s="4"/>
      <c r="AWD145" s="4"/>
      <c r="AWE145" s="4"/>
      <c r="AWF145" s="4"/>
      <c r="AWG145" s="4"/>
      <c r="AWH145" s="4"/>
      <c r="AWI145" s="4"/>
      <c r="AWJ145" s="4"/>
      <c r="AWK145" s="4"/>
      <c r="AWL145" s="4"/>
      <c r="AWM145" s="4"/>
      <c r="AWN145" s="4"/>
      <c r="AWO145" s="4"/>
      <c r="AWP145" s="4"/>
      <c r="AWQ145" s="4"/>
      <c r="AWR145" s="4"/>
      <c r="AWS145" s="4"/>
      <c r="AWT145" s="4"/>
      <c r="AWU145" s="4"/>
      <c r="AWV145" s="4"/>
      <c r="AWW145" s="4"/>
      <c r="AWX145" s="4"/>
      <c r="AWY145" s="4"/>
      <c r="AWZ145" s="4"/>
      <c r="AXA145" s="4"/>
      <c r="AXB145" s="4"/>
      <c r="AXC145" s="4"/>
      <c r="AXD145" s="4"/>
      <c r="AXE145" s="4"/>
      <c r="AXF145" s="4"/>
      <c r="AXG145" s="4"/>
      <c r="AXH145" s="4"/>
      <c r="AXI145" s="4"/>
      <c r="AXJ145" s="4"/>
      <c r="AXK145" s="4"/>
      <c r="AXL145" s="4"/>
      <c r="AXM145" s="4"/>
      <c r="AXN145" s="4"/>
      <c r="AXO145" s="4"/>
      <c r="AXP145" s="4"/>
      <c r="AXQ145" s="4"/>
      <c r="AXR145" s="4"/>
      <c r="AXS145" s="4"/>
      <c r="AXT145" s="4"/>
      <c r="AXU145" s="4"/>
      <c r="AXV145" s="4"/>
      <c r="AXW145" s="4"/>
      <c r="AXX145" s="4"/>
      <c r="AXY145" s="4"/>
      <c r="AXZ145" s="4"/>
      <c r="AYA145" s="4"/>
      <c r="AYB145" s="4"/>
      <c r="AYC145" s="4"/>
      <c r="AYD145" s="4"/>
      <c r="AYE145" s="4"/>
      <c r="AYF145" s="4"/>
      <c r="AYG145" s="4"/>
      <c r="AYH145" s="4"/>
      <c r="AYI145" s="4"/>
      <c r="AYJ145" s="4"/>
      <c r="AYK145" s="4"/>
      <c r="AYL145" s="4"/>
      <c r="AYM145" s="4"/>
      <c r="AYN145" s="4"/>
      <c r="AYO145" s="4"/>
      <c r="AYP145" s="4"/>
      <c r="AYQ145" s="4"/>
      <c r="AYR145" s="4"/>
      <c r="AYS145" s="4"/>
      <c r="AYT145" s="4"/>
      <c r="AYU145" s="4"/>
      <c r="AYV145" s="4"/>
      <c r="AYW145" s="4"/>
      <c r="AYX145" s="4"/>
      <c r="AYY145" s="4"/>
      <c r="AYZ145" s="4"/>
      <c r="AZA145" s="4"/>
      <c r="AZB145" s="4"/>
      <c r="AZC145" s="4"/>
      <c r="AZD145" s="4"/>
      <c r="AZE145" s="4"/>
      <c r="AZF145" s="4"/>
      <c r="AZG145" s="4"/>
      <c r="AZH145" s="4"/>
      <c r="AZI145" s="4"/>
      <c r="AZJ145" s="4"/>
      <c r="AZK145" s="4"/>
      <c r="AZL145" s="4"/>
      <c r="AZM145" s="4"/>
      <c r="AZN145" s="4"/>
      <c r="AZO145" s="4"/>
      <c r="AZP145" s="4"/>
      <c r="AZQ145" s="4"/>
      <c r="AZR145" s="4"/>
      <c r="AZS145" s="4"/>
      <c r="AZT145" s="4"/>
      <c r="AZU145" s="4"/>
      <c r="AZV145" s="4"/>
      <c r="AZW145" s="4"/>
      <c r="AZX145" s="4"/>
      <c r="AZY145" s="4"/>
      <c r="AZZ145" s="4"/>
      <c r="BAA145" s="4"/>
      <c r="BAB145" s="4"/>
      <c r="BAC145" s="4"/>
      <c r="BAD145" s="4"/>
      <c r="BAE145" s="4"/>
      <c r="BAF145" s="4"/>
      <c r="BAG145" s="4"/>
      <c r="BAH145" s="4"/>
      <c r="BAI145" s="4"/>
      <c r="BAJ145" s="4"/>
      <c r="BAK145" s="4"/>
      <c r="BAL145" s="4"/>
      <c r="BAM145" s="4"/>
      <c r="BAN145" s="4"/>
      <c r="BAO145" s="4"/>
      <c r="BAP145" s="4"/>
      <c r="BAQ145" s="4"/>
      <c r="BAR145" s="4"/>
      <c r="BAS145" s="4"/>
      <c r="BAT145" s="4"/>
      <c r="BAU145" s="4"/>
      <c r="BAV145" s="4"/>
      <c r="BAW145" s="4"/>
      <c r="BAX145" s="4"/>
      <c r="BAY145" s="4"/>
      <c r="BAZ145" s="4"/>
      <c r="BBA145" s="4"/>
      <c r="BBB145" s="4"/>
      <c r="BBC145" s="4"/>
      <c r="BBD145" s="4"/>
      <c r="BBE145" s="4"/>
      <c r="BBF145" s="4"/>
      <c r="BBG145" s="4"/>
      <c r="BBH145" s="4"/>
      <c r="BBI145" s="4"/>
      <c r="BBJ145" s="4"/>
      <c r="BBK145" s="4"/>
      <c r="BBL145" s="4"/>
      <c r="BBM145" s="4"/>
      <c r="BBN145" s="4"/>
      <c r="BBO145" s="4"/>
      <c r="BBP145" s="4"/>
      <c r="BBQ145" s="4"/>
      <c r="BBR145" s="4"/>
      <c r="BBS145" s="4"/>
      <c r="BBT145" s="4"/>
      <c r="BBU145" s="4"/>
      <c r="BBV145" s="4"/>
      <c r="BBW145" s="4"/>
      <c r="BBX145" s="4"/>
      <c r="BBY145" s="4"/>
      <c r="BBZ145" s="4"/>
      <c r="BCA145" s="4"/>
      <c r="BCB145" s="4"/>
      <c r="BCC145" s="4"/>
      <c r="BCD145" s="4"/>
      <c r="BCE145" s="4"/>
      <c r="BCF145" s="4"/>
      <c r="BCG145" s="4"/>
      <c r="BCH145" s="4"/>
      <c r="BCI145" s="4"/>
      <c r="BCJ145" s="4"/>
      <c r="BCK145" s="4"/>
      <c r="BCL145" s="4"/>
      <c r="BCM145" s="4"/>
      <c r="BCN145" s="4"/>
      <c r="BCO145" s="4"/>
      <c r="BCP145" s="4"/>
      <c r="BCQ145" s="4"/>
      <c r="BCR145" s="4"/>
      <c r="BCS145" s="4"/>
      <c r="BCT145" s="4"/>
      <c r="BCU145" s="4"/>
      <c r="BCV145" s="4"/>
      <c r="BCW145" s="4"/>
      <c r="BCX145" s="4"/>
      <c r="BCY145" s="4"/>
      <c r="BCZ145" s="4"/>
      <c r="BDA145" s="4"/>
      <c r="BDB145" s="4"/>
      <c r="BDC145" s="4"/>
      <c r="BDD145" s="4"/>
      <c r="BDE145" s="4"/>
      <c r="BDF145" s="4"/>
      <c r="BDG145" s="4"/>
      <c r="BDH145" s="4"/>
      <c r="BDI145" s="4"/>
      <c r="BDJ145" s="4"/>
      <c r="BDK145" s="4"/>
      <c r="BDL145" s="4"/>
      <c r="BDM145" s="4"/>
      <c r="BDN145" s="4"/>
      <c r="BDO145" s="4"/>
      <c r="BDP145" s="4"/>
      <c r="BDQ145" s="4"/>
      <c r="BDR145" s="4"/>
      <c r="BDS145" s="4"/>
      <c r="BDT145" s="4"/>
      <c r="BDU145" s="4"/>
      <c r="BDV145" s="4"/>
      <c r="BDW145" s="4"/>
      <c r="BDX145" s="4"/>
      <c r="BDY145" s="4"/>
      <c r="BDZ145" s="4"/>
      <c r="BEA145" s="4"/>
      <c r="BEB145" s="4"/>
      <c r="BEC145" s="4"/>
      <c r="BED145" s="4"/>
      <c r="BEE145" s="4"/>
      <c r="BEF145" s="4"/>
      <c r="BEG145" s="4"/>
      <c r="BEH145" s="4"/>
      <c r="BEI145" s="78"/>
      <c r="BEJ145" s="78"/>
      <c r="BEK145" s="78"/>
      <c r="BEL145" s="78"/>
      <c r="BEM145" s="78"/>
      <c r="BEN145" s="78"/>
      <c r="BEO145" s="4"/>
      <c r="BEP145" s="4"/>
      <c r="BEQ145" s="4"/>
      <c r="BER145" s="4"/>
      <c r="BES145" s="4"/>
      <c r="BET145" s="4"/>
      <c r="BEU145" s="4"/>
      <c r="BEV145" s="4"/>
      <c r="BEW145" s="4"/>
      <c r="BEX145" s="4"/>
      <c r="BEY145" s="4"/>
      <c r="BEZ145" s="4"/>
      <c r="BFA145" s="4"/>
      <c r="BFB145" s="4"/>
      <c r="BFC145" s="4"/>
      <c r="BFD145" s="4"/>
      <c r="BFE145" s="4"/>
      <c r="BFF145" s="4"/>
      <c r="BFG145" s="4"/>
      <c r="BFH145" s="4"/>
      <c r="BFI145" s="4"/>
      <c r="BFJ145" s="4"/>
      <c r="BFK145" s="4"/>
      <c r="BFL145" s="4"/>
      <c r="BFM145" s="4"/>
      <c r="BFN145" s="4"/>
      <c r="BFO145" s="4"/>
      <c r="BFP145" s="4"/>
      <c r="BFQ145" s="4"/>
      <c r="BFR145" s="4"/>
      <c r="BFS145" s="4"/>
      <c r="BFT145" s="4"/>
      <c r="BFU145" s="4"/>
      <c r="BFV145" s="4"/>
      <c r="BFW145" s="4"/>
      <c r="BFX145" s="4"/>
      <c r="BFY145" s="4"/>
      <c r="BFZ145" s="4"/>
      <c r="BGA145" s="4"/>
      <c r="BGB145" s="4"/>
      <c r="BGC145" s="4"/>
      <c r="BGD145" s="4"/>
      <c r="BGE145" s="4"/>
      <c r="BGF145" s="4"/>
      <c r="BGG145" s="4"/>
      <c r="BGH145" s="4"/>
      <c r="BGI145" s="4"/>
      <c r="BGJ145" s="4"/>
      <c r="BGK145" s="4"/>
      <c r="BGL145" s="4"/>
      <c r="BGM145" s="4"/>
      <c r="BGN145" s="4"/>
      <c r="BGO145" s="4"/>
      <c r="BGP145" s="4"/>
      <c r="BGQ145" s="4"/>
      <c r="BGR145" s="4"/>
      <c r="BGS145" s="4"/>
      <c r="BGT145" s="4"/>
      <c r="BGU145" s="4"/>
      <c r="BGV145" s="4"/>
      <c r="BGW145" s="4"/>
      <c r="BGX145" s="4"/>
      <c r="BGY145" s="4"/>
      <c r="BGZ145" s="4"/>
      <c r="BHA145" s="4"/>
      <c r="BHB145" s="4"/>
      <c r="BHC145" s="4"/>
      <c r="BHD145" s="4"/>
      <c r="BHE145" s="4"/>
      <c r="BHF145" s="4"/>
      <c r="BHG145" s="4"/>
      <c r="BHH145" s="4"/>
      <c r="BHI145" s="4"/>
      <c r="BHJ145" s="4"/>
      <c r="BHK145" s="4"/>
      <c r="BHL145" s="4"/>
      <c r="BHM145" s="4"/>
      <c r="BHN145" s="4"/>
      <c r="BHO145" s="4"/>
      <c r="BHP145" s="4"/>
      <c r="BHQ145" s="4"/>
      <c r="BHR145" s="4"/>
      <c r="BHS145" s="4"/>
      <c r="BHT145" s="4"/>
      <c r="BHU145" s="4"/>
      <c r="BHV145" s="4"/>
      <c r="BHW145" s="4"/>
      <c r="BHX145" s="4"/>
      <c r="BHY145" s="4"/>
      <c r="BHZ145" s="4"/>
      <c r="BIA145" s="4"/>
      <c r="BIB145" s="4"/>
      <c r="BIC145" s="4"/>
      <c r="BID145" s="4"/>
      <c r="BIE145" s="4"/>
      <c r="BIF145" s="4"/>
      <c r="BIG145" s="4"/>
      <c r="BIH145" s="4"/>
      <c r="BII145" s="4"/>
      <c r="BIJ145" s="4"/>
      <c r="BIK145" s="4"/>
      <c r="BIL145" s="4"/>
      <c r="BIM145" s="4"/>
      <c r="BIN145" s="4"/>
      <c r="BIO145" s="4"/>
      <c r="BIP145" s="4"/>
      <c r="BIQ145" s="4"/>
      <c r="BIR145" s="4"/>
      <c r="BIS145" s="4"/>
      <c r="BIT145" s="4"/>
      <c r="BIU145" s="4"/>
      <c r="BIV145" s="4"/>
      <c r="BIW145" s="4"/>
      <c r="BIX145" s="4"/>
      <c r="BIY145" s="4"/>
      <c r="BIZ145" s="4"/>
      <c r="BJA145" s="4"/>
      <c r="BJB145" s="4"/>
      <c r="BJC145" s="4"/>
      <c r="BJD145" s="4"/>
      <c r="BJE145" s="4"/>
      <c r="BJF145" s="4"/>
      <c r="BJG145" s="4"/>
      <c r="BJH145" s="4"/>
      <c r="BJI145" s="4"/>
      <c r="BJJ145" s="4"/>
      <c r="BJK145" s="4"/>
      <c r="BJL145" s="4"/>
      <c r="BJM145" s="4"/>
      <c r="BJN145" s="4"/>
      <c r="BJO145" s="4"/>
      <c r="BJP145" s="4"/>
      <c r="BJQ145" s="4"/>
      <c r="BJR145" s="4"/>
      <c r="BJS145" s="4"/>
      <c r="BJT145" s="4"/>
      <c r="BJU145" s="4"/>
      <c r="BJV145" s="4"/>
      <c r="BJW145" s="4"/>
      <c r="BJX145" s="4"/>
      <c r="BJY145" s="4"/>
      <c r="BJZ145" s="4"/>
      <c r="BKA145" s="4"/>
      <c r="BKB145" s="4"/>
      <c r="BKC145" s="4"/>
      <c r="BKD145" s="4"/>
      <c r="BKE145" s="4"/>
      <c r="BKF145" s="4"/>
      <c r="BKG145" s="4"/>
      <c r="BKH145" s="4"/>
      <c r="BKI145" s="4"/>
      <c r="BKJ145" s="4"/>
      <c r="BKK145" s="4"/>
      <c r="BKL145" s="4"/>
      <c r="BKM145" s="4"/>
      <c r="BKN145" s="4"/>
      <c r="BKO145" s="4"/>
      <c r="BKP145" s="4"/>
      <c r="BKQ145" s="4"/>
      <c r="BKR145" s="4"/>
      <c r="BKS145" s="4"/>
      <c r="BKT145" s="4"/>
      <c r="BKU145" s="4"/>
      <c r="BKV145" s="4"/>
      <c r="BKW145" s="4"/>
      <c r="BKX145" s="4"/>
      <c r="BKY145" s="4"/>
      <c r="BKZ145" s="4"/>
      <c r="BLA145" s="4"/>
      <c r="BLB145" s="4"/>
      <c r="BLC145" s="4"/>
      <c r="BLD145" s="4"/>
      <c r="BLE145" s="4"/>
      <c r="BLF145" s="4"/>
      <c r="BLG145" s="4"/>
      <c r="BLH145" s="4"/>
      <c r="BLI145" s="4"/>
      <c r="BLJ145" s="4"/>
      <c r="BLK145" s="4"/>
      <c r="BLL145" s="4"/>
      <c r="BLM145" s="4"/>
      <c r="BLN145" s="4"/>
      <c r="BLO145" s="4"/>
      <c r="BLP145" s="4"/>
      <c r="BLQ145" s="4"/>
      <c r="BLR145" s="4"/>
      <c r="BLS145" s="4"/>
      <c r="BLT145" s="4"/>
      <c r="BLU145" s="4"/>
      <c r="BLV145" s="4"/>
      <c r="BLW145" s="4"/>
      <c r="BLX145" s="4"/>
      <c r="BLY145" s="4"/>
      <c r="BLZ145" s="4"/>
      <c r="BMA145" s="4"/>
      <c r="BMB145" s="4"/>
      <c r="BMC145" s="4"/>
      <c r="BMD145" s="4"/>
      <c r="BME145" s="4"/>
      <c r="BMF145" s="4"/>
      <c r="BMG145" s="4"/>
      <c r="BMH145" s="4"/>
      <c r="BMI145" s="4"/>
      <c r="BMJ145" s="4"/>
      <c r="BMK145" s="4"/>
      <c r="BML145" s="4"/>
      <c r="BMM145" s="4"/>
      <c r="BMN145" s="4"/>
      <c r="BMO145" s="4"/>
      <c r="BMP145" s="4"/>
      <c r="BMQ145" s="4"/>
      <c r="BMR145" s="4"/>
      <c r="BMS145" s="4"/>
      <c r="BMT145" s="4"/>
      <c r="BMU145" s="4"/>
      <c r="BMV145" s="4"/>
      <c r="BMW145" s="4"/>
      <c r="BMX145" s="4"/>
      <c r="BMY145" s="4"/>
      <c r="BMZ145" s="4"/>
      <c r="BNA145" s="4"/>
      <c r="BNB145" s="4"/>
      <c r="BNC145" s="4"/>
      <c r="BND145" s="4"/>
      <c r="BNE145" s="4"/>
      <c r="BNF145" s="4"/>
      <c r="BNG145" s="4"/>
      <c r="BNH145" s="4"/>
      <c r="BNI145" s="4"/>
      <c r="BNJ145" s="4"/>
      <c r="BNK145" s="4"/>
      <c r="BNL145" s="4"/>
      <c r="BNM145" s="4"/>
      <c r="BNN145" s="4"/>
      <c r="BNO145" s="4"/>
      <c r="BNP145" s="4"/>
      <c r="BNQ145" s="4"/>
      <c r="BNR145" s="4"/>
      <c r="BNS145" s="4"/>
      <c r="BNT145" s="4"/>
      <c r="BNU145" s="4"/>
      <c r="BNV145" s="4"/>
      <c r="BNW145" s="4"/>
      <c r="BNX145" s="4"/>
      <c r="BNY145" s="4"/>
      <c r="BNZ145" s="4"/>
      <c r="BOA145" s="4"/>
      <c r="BOB145" s="4"/>
      <c r="BOC145" s="4"/>
      <c r="BOD145" s="4"/>
      <c r="BOE145" s="78"/>
      <c r="BOF145" s="78"/>
      <c r="BOG145" s="78"/>
      <c r="BOH145" s="78"/>
      <c r="BOI145" s="78"/>
      <c r="BOJ145" s="78"/>
      <c r="BOK145" s="4"/>
      <c r="BOL145" s="4"/>
      <c r="BOM145" s="4"/>
      <c r="BON145" s="4"/>
      <c r="BOO145" s="4"/>
      <c r="BOP145" s="4"/>
      <c r="BOQ145" s="4"/>
      <c r="BOR145" s="4"/>
      <c r="BOS145" s="4"/>
      <c r="BOT145" s="4"/>
      <c r="BOU145" s="4"/>
      <c r="BOV145" s="4"/>
      <c r="BOW145" s="4"/>
      <c r="BOX145" s="4"/>
      <c r="BOY145" s="4"/>
      <c r="BOZ145" s="4"/>
      <c r="BPA145" s="4"/>
      <c r="BPB145" s="4"/>
      <c r="BPC145" s="4"/>
      <c r="BPD145" s="4"/>
      <c r="BPE145" s="4"/>
      <c r="BPF145" s="4"/>
      <c r="BPG145" s="4"/>
      <c r="BPH145" s="4"/>
      <c r="BPI145" s="4"/>
      <c r="BPJ145" s="4"/>
      <c r="BPK145" s="4"/>
      <c r="BPL145" s="4"/>
      <c r="BPM145" s="4"/>
      <c r="BPN145" s="4"/>
      <c r="BPO145" s="4"/>
      <c r="BPP145" s="4"/>
      <c r="BPQ145" s="4"/>
      <c r="BPR145" s="4"/>
      <c r="BPS145" s="4"/>
      <c r="BPT145" s="4"/>
      <c r="BPU145" s="4"/>
      <c r="BPV145" s="4"/>
      <c r="BPW145" s="4"/>
      <c r="BPX145" s="4"/>
      <c r="BPY145" s="4"/>
      <c r="BPZ145" s="4"/>
      <c r="BQA145" s="4"/>
      <c r="BQB145" s="4"/>
      <c r="BQC145" s="4"/>
      <c r="BQD145" s="4"/>
      <c r="BQE145" s="4"/>
      <c r="BQF145" s="4"/>
      <c r="BQG145" s="4"/>
      <c r="BQH145" s="4"/>
      <c r="BQI145" s="4"/>
      <c r="BQJ145" s="4"/>
      <c r="BQK145" s="4"/>
      <c r="BQL145" s="4"/>
      <c r="BQM145" s="4"/>
      <c r="BQN145" s="4"/>
      <c r="BQO145" s="4"/>
      <c r="BQP145" s="4"/>
      <c r="BQQ145" s="4"/>
      <c r="BQR145" s="4"/>
      <c r="BQS145" s="4"/>
      <c r="BQT145" s="4"/>
      <c r="BQU145" s="4"/>
      <c r="BQV145" s="4"/>
      <c r="BQW145" s="4"/>
      <c r="BQX145" s="4"/>
      <c r="BQY145" s="4"/>
      <c r="BQZ145" s="4"/>
      <c r="BRA145" s="4"/>
      <c r="BRB145" s="4"/>
      <c r="BRC145" s="4"/>
      <c r="BRD145" s="4"/>
      <c r="BRE145" s="4"/>
      <c r="BRF145" s="4"/>
      <c r="BRG145" s="4"/>
      <c r="BRH145" s="4"/>
      <c r="BRI145" s="4"/>
      <c r="BRJ145" s="4"/>
      <c r="BRK145" s="4"/>
      <c r="BRL145" s="4"/>
      <c r="BRM145" s="4"/>
      <c r="BRN145" s="4"/>
      <c r="BRO145" s="4"/>
      <c r="BRP145" s="4"/>
      <c r="BRQ145" s="4"/>
      <c r="BRR145" s="4"/>
      <c r="BRS145" s="4"/>
      <c r="BRT145" s="4"/>
      <c r="BRU145" s="4"/>
      <c r="BRV145" s="4"/>
      <c r="BRW145" s="4"/>
      <c r="BRX145" s="4"/>
      <c r="BRY145" s="4"/>
      <c r="BRZ145" s="4"/>
      <c r="BSA145" s="4"/>
      <c r="BSB145" s="4"/>
      <c r="BSC145" s="4"/>
      <c r="BSD145" s="4"/>
      <c r="BSE145" s="4"/>
      <c r="BSF145" s="4"/>
      <c r="BSG145" s="4"/>
      <c r="BSH145" s="4"/>
      <c r="BSI145" s="4"/>
      <c r="BSJ145" s="4"/>
      <c r="BSK145" s="4"/>
      <c r="BSL145" s="4"/>
      <c r="BSM145" s="4"/>
      <c r="BSN145" s="4"/>
      <c r="BSO145" s="4"/>
      <c r="BSP145" s="4"/>
      <c r="BSQ145" s="4"/>
      <c r="BSR145" s="4"/>
      <c r="BSS145" s="4"/>
      <c r="BST145" s="4"/>
      <c r="BSU145" s="4"/>
      <c r="BSV145" s="4"/>
      <c r="BSW145" s="4"/>
      <c r="BSX145" s="4"/>
      <c r="BSY145" s="4"/>
      <c r="BSZ145" s="4"/>
      <c r="BTA145" s="4"/>
      <c r="BTB145" s="4"/>
      <c r="BTC145" s="4"/>
      <c r="BTD145" s="4"/>
      <c r="BTE145" s="4"/>
      <c r="BTF145" s="4"/>
      <c r="BTG145" s="4"/>
      <c r="BTH145" s="4"/>
      <c r="BTI145" s="4"/>
      <c r="BTJ145" s="4"/>
      <c r="BTK145" s="4"/>
      <c r="BTL145" s="4"/>
      <c r="BTM145" s="4"/>
      <c r="BTN145" s="4"/>
      <c r="BTO145" s="4"/>
      <c r="BTP145" s="4"/>
      <c r="BTQ145" s="4"/>
      <c r="BTR145" s="4"/>
      <c r="BTS145" s="4"/>
      <c r="BTT145" s="4"/>
      <c r="BTU145" s="4"/>
      <c r="BTV145" s="4"/>
      <c r="BTW145" s="4"/>
      <c r="BTX145" s="4"/>
      <c r="BTY145" s="4"/>
      <c r="BTZ145" s="4"/>
      <c r="BUA145" s="4"/>
      <c r="BUB145" s="4"/>
      <c r="BUC145" s="4"/>
      <c r="BUD145" s="4"/>
      <c r="BUE145" s="4"/>
      <c r="BUF145" s="4"/>
      <c r="BUG145" s="4"/>
      <c r="BUH145" s="4"/>
      <c r="BUI145" s="4"/>
      <c r="BUJ145" s="4"/>
      <c r="BUK145" s="4"/>
      <c r="BUL145" s="4"/>
      <c r="BUM145" s="4"/>
      <c r="BUN145" s="4"/>
      <c r="BUO145" s="4"/>
      <c r="BUP145" s="4"/>
      <c r="BUQ145" s="4"/>
      <c r="BUR145" s="4"/>
      <c r="BUS145" s="4"/>
      <c r="BUT145" s="4"/>
      <c r="BUU145" s="4"/>
      <c r="BUV145" s="4"/>
      <c r="BUW145" s="4"/>
      <c r="BUX145" s="4"/>
      <c r="BUY145" s="4"/>
      <c r="BUZ145" s="4"/>
      <c r="BVA145" s="4"/>
      <c r="BVB145" s="4"/>
      <c r="BVC145" s="4"/>
      <c r="BVD145" s="4"/>
      <c r="BVE145" s="4"/>
      <c r="BVF145" s="4"/>
      <c r="BVG145" s="4"/>
      <c r="BVH145" s="4"/>
      <c r="BVI145" s="4"/>
      <c r="BVJ145" s="4"/>
      <c r="BVK145" s="4"/>
      <c r="BVL145" s="4"/>
      <c r="BVM145" s="4"/>
      <c r="BVN145" s="4"/>
      <c r="BVO145" s="4"/>
      <c r="BVP145" s="4"/>
      <c r="BVQ145" s="4"/>
      <c r="BVR145" s="4"/>
      <c r="BVS145" s="4"/>
      <c r="BVT145" s="4"/>
      <c r="BVU145" s="4"/>
      <c r="BVV145" s="4"/>
      <c r="BVW145" s="4"/>
      <c r="BVX145" s="4"/>
      <c r="BVY145" s="4"/>
      <c r="BVZ145" s="4"/>
      <c r="BWA145" s="4"/>
      <c r="BWB145" s="4"/>
      <c r="BWC145" s="4"/>
      <c r="BWD145" s="4"/>
      <c r="BWE145" s="4"/>
      <c r="BWF145" s="4"/>
      <c r="BWG145" s="4"/>
      <c r="BWH145" s="4"/>
      <c r="BWI145" s="4"/>
      <c r="BWJ145" s="4"/>
      <c r="BWK145" s="4"/>
      <c r="BWL145" s="4"/>
      <c r="BWM145" s="4"/>
      <c r="BWN145" s="4"/>
      <c r="BWO145" s="4"/>
      <c r="BWP145" s="4"/>
      <c r="BWQ145" s="4"/>
      <c r="BWR145" s="4"/>
      <c r="BWS145" s="4"/>
      <c r="BWT145" s="4"/>
      <c r="BWU145" s="4"/>
      <c r="BWV145" s="4"/>
      <c r="BWW145" s="4"/>
      <c r="BWX145" s="4"/>
      <c r="BWY145" s="4"/>
      <c r="BWZ145" s="4"/>
      <c r="BXA145" s="4"/>
      <c r="BXB145" s="4"/>
      <c r="BXC145" s="4"/>
      <c r="BXD145" s="4"/>
      <c r="BXE145" s="4"/>
      <c r="BXF145" s="4"/>
      <c r="BXG145" s="4"/>
      <c r="BXH145" s="4"/>
      <c r="BXI145" s="4"/>
      <c r="BXJ145" s="4"/>
      <c r="BXK145" s="4"/>
      <c r="BXL145" s="4"/>
      <c r="BXM145" s="4"/>
      <c r="BXN145" s="4"/>
      <c r="BXO145" s="4"/>
      <c r="BXP145" s="4"/>
      <c r="BXQ145" s="4"/>
      <c r="BXR145" s="4"/>
      <c r="BXS145" s="4"/>
      <c r="BXT145" s="4"/>
      <c r="BXU145" s="4"/>
      <c r="BXV145" s="4"/>
      <c r="BXW145" s="4"/>
      <c r="BXX145" s="4"/>
      <c r="BXY145" s="4"/>
      <c r="BXZ145" s="4"/>
      <c r="BYA145" s="78"/>
      <c r="BYB145" s="78"/>
      <c r="BYC145" s="78"/>
      <c r="BYD145" s="78"/>
      <c r="BYE145" s="78"/>
      <c r="BYF145" s="78"/>
      <c r="BYG145" s="4"/>
      <c r="BYH145" s="4"/>
      <c r="BYI145" s="4"/>
      <c r="BYJ145" s="4"/>
      <c r="BYK145" s="4"/>
      <c r="BYL145" s="4"/>
      <c r="BYM145" s="4"/>
      <c r="BYN145" s="4"/>
      <c r="BYO145" s="4"/>
      <c r="BYP145" s="4"/>
      <c r="BYQ145" s="4"/>
      <c r="BYR145" s="4"/>
      <c r="BYS145" s="4"/>
      <c r="BYT145" s="4"/>
      <c r="BYU145" s="4"/>
      <c r="BYV145" s="4"/>
      <c r="BYW145" s="4"/>
      <c r="BYX145" s="4"/>
      <c r="BYY145" s="4"/>
      <c r="BYZ145" s="4"/>
      <c r="BZA145" s="4"/>
      <c r="BZB145" s="4"/>
      <c r="BZC145" s="4"/>
      <c r="BZD145" s="4"/>
      <c r="BZE145" s="4"/>
      <c r="BZF145" s="4"/>
      <c r="BZG145" s="4"/>
      <c r="BZH145" s="4"/>
      <c r="BZI145" s="4"/>
      <c r="BZJ145" s="4"/>
      <c r="BZK145" s="4"/>
      <c r="BZL145" s="4"/>
      <c r="BZM145" s="4"/>
      <c r="BZN145" s="4"/>
      <c r="BZO145" s="4"/>
      <c r="BZP145" s="4"/>
      <c r="BZQ145" s="4"/>
      <c r="BZR145" s="4"/>
      <c r="BZS145" s="4"/>
      <c r="BZT145" s="4"/>
      <c r="BZU145" s="4"/>
      <c r="BZV145" s="4"/>
      <c r="BZW145" s="4"/>
      <c r="BZX145" s="4"/>
      <c r="BZY145" s="4"/>
      <c r="BZZ145" s="4"/>
      <c r="CAA145" s="4"/>
      <c r="CAB145" s="4"/>
      <c r="CAC145" s="4"/>
      <c r="CAD145" s="4"/>
      <c r="CAE145" s="4"/>
      <c r="CAF145" s="4"/>
      <c r="CAG145" s="4"/>
      <c r="CAH145" s="4"/>
      <c r="CAI145" s="4"/>
      <c r="CAJ145" s="4"/>
      <c r="CAK145" s="4"/>
      <c r="CAL145" s="4"/>
      <c r="CAM145" s="4"/>
      <c r="CAN145" s="4"/>
      <c r="CAO145" s="4"/>
      <c r="CAP145" s="4"/>
      <c r="CAQ145" s="4"/>
      <c r="CAR145" s="4"/>
      <c r="CAS145" s="4"/>
      <c r="CAT145" s="4"/>
      <c r="CAU145" s="4"/>
      <c r="CAV145" s="4"/>
      <c r="CAW145" s="4"/>
      <c r="CAX145" s="4"/>
      <c r="CAY145" s="4"/>
      <c r="CAZ145" s="4"/>
      <c r="CBA145" s="4"/>
      <c r="CBB145" s="4"/>
      <c r="CBC145" s="4"/>
      <c r="CBD145" s="4"/>
      <c r="CBE145" s="4"/>
      <c r="CBF145" s="4"/>
      <c r="CBG145" s="4"/>
      <c r="CBH145" s="4"/>
      <c r="CBI145" s="4"/>
      <c r="CBJ145" s="4"/>
      <c r="CBK145" s="4"/>
      <c r="CBL145" s="4"/>
      <c r="CBM145" s="4"/>
      <c r="CBN145" s="4"/>
      <c r="CBO145" s="4"/>
      <c r="CBP145" s="4"/>
      <c r="CBQ145" s="4"/>
      <c r="CBR145" s="4"/>
      <c r="CBS145" s="4"/>
      <c r="CBT145" s="4"/>
      <c r="CBU145" s="4"/>
      <c r="CBV145" s="4"/>
      <c r="CBW145" s="4"/>
      <c r="CBX145" s="4"/>
      <c r="CBY145" s="4"/>
      <c r="CBZ145" s="4"/>
      <c r="CCA145" s="4"/>
      <c r="CCB145" s="4"/>
      <c r="CCC145" s="4"/>
      <c r="CCD145" s="4"/>
      <c r="CCE145" s="4"/>
      <c r="CCF145" s="4"/>
      <c r="CCG145" s="4"/>
      <c r="CCH145" s="4"/>
      <c r="CCI145" s="4"/>
      <c r="CCJ145" s="4"/>
      <c r="CCK145" s="4"/>
      <c r="CCL145" s="4"/>
      <c r="CCM145" s="4"/>
      <c r="CCN145" s="4"/>
      <c r="CCO145" s="4"/>
      <c r="CCP145" s="4"/>
      <c r="CCQ145" s="4"/>
      <c r="CCR145" s="4"/>
      <c r="CCS145" s="4"/>
      <c r="CCT145" s="4"/>
      <c r="CCU145" s="4"/>
      <c r="CCV145" s="4"/>
      <c r="CCW145" s="4"/>
      <c r="CCX145" s="4"/>
      <c r="CCY145" s="4"/>
      <c r="CCZ145" s="4"/>
      <c r="CDA145" s="4"/>
      <c r="CDB145" s="4"/>
      <c r="CDC145" s="4"/>
      <c r="CDD145" s="4"/>
      <c r="CDE145" s="4"/>
      <c r="CDF145" s="4"/>
      <c r="CDG145" s="4"/>
      <c r="CDH145" s="4"/>
      <c r="CDI145" s="4"/>
      <c r="CDJ145" s="4"/>
      <c r="CDK145" s="4"/>
      <c r="CDL145" s="4"/>
      <c r="CDM145" s="4"/>
      <c r="CDN145" s="4"/>
      <c r="CDO145" s="4"/>
      <c r="CDP145" s="4"/>
      <c r="CDQ145" s="4"/>
      <c r="CDR145" s="4"/>
      <c r="CDS145" s="4"/>
      <c r="CDT145" s="4"/>
      <c r="CDU145" s="4"/>
      <c r="CDV145" s="4"/>
      <c r="CDW145" s="4"/>
      <c r="CDX145" s="4"/>
      <c r="CDY145" s="4"/>
      <c r="CDZ145" s="4"/>
      <c r="CEA145" s="4"/>
      <c r="CEB145" s="4"/>
      <c r="CEC145" s="4"/>
      <c r="CED145" s="4"/>
      <c r="CEE145" s="4"/>
      <c r="CEF145" s="4"/>
      <c r="CEG145" s="4"/>
      <c r="CEH145" s="4"/>
      <c r="CEI145" s="4"/>
      <c r="CEJ145" s="4"/>
      <c r="CEK145" s="4"/>
      <c r="CEL145" s="4"/>
      <c r="CEM145" s="4"/>
      <c r="CEN145" s="4"/>
      <c r="CEO145" s="4"/>
      <c r="CEP145" s="4"/>
      <c r="CEQ145" s="4"/>
      <c r="CER145" s="4"/>
      <c r="CES145" s="4"/>
      <c r="CET145" s="4"/>
      <c r="CEU145" s="4"/>
      <c r="CEV145" s="4"/>
      <c r="CEW145" s="4"/>
      <c r="CEX145" s="4"/>
      <c r="CEY145" s="4"/>
      <c r="CEZ145" s="4"/>
      <c r="CFA145" s="4"/>
      <c r="CFB145" s="4"/>
      <c r="CFC145" s="4"/>
      <c r="CFD145" s="4"/>
      <c r="CFE145" s="4"/>
      <c r="CFF145" s="4"/>
      <c r="CFG145" s="4"/>
      <c r="CFH145" s="4"/>
      <c r="CFI145" s="4"/>
      <c r="CFJ145" s="4"/>
      <c r="CFK145" s="4"/>
      <c r="CFL145" s="4"/>
      <c r="CFM145" s="4"/>
      <c r="CFN145" s="4"/>
      <c r="CFO145" s="4"/>
      <c r="CFP145" s="4"/>
      <c r="CFQ145" s="4"/>
      <c r="CFR145" s="4"/>
      <c r="CFS145" s="4"/>
      <c r="CFT145" s="4"/>
      <c r="CFU145" s="4"/>
      <c r="CFV145" s="4"/>
      <c r="CFW145" s="4"/>
      <c r="CFX145" s="4"/>
      <c r="CFY145" s="4"/>
      <c r="CFZ145" s="4"/>
      <c r="CGA145" s="4"/>
      <c r="CGB145" s="4"/>
      <c r="CGC145" s="4"/>
      <c r="CGD145" s="4"/>
      <c r="CGE145" s="4"/>
      <c r="CGF145" s="4"/>
      <c r="CGG145" s="4"/>
      <c r="CGH145" s="4"/>
      <c r="CGI145" s="4"/>
      <c r="CGJ145" s="4"/>
      <c r="CGK145" s="4"/>
      <c r="CGL145" s="4"/>
      <c r="CGM145" s="4"/>
      <c r="CGN145" s="4"/>
      <c r="CGO145" s="4"/>
      <c r="CGP145" s="4"/>
      <c r="CGQ145" s="4"/>
      <c r="CGR145" s="4"/>
      <c r="CGS145" s="4"/>
      <c r="CGT145" s="4"/>
      <c r="CGU145" s="4"/>
      <c r="CGV145" s="4"/>
      <c r="CGW145" s="4"/>
      <c r="CGX145" s="4"/>
      <c r="CGY145" s="4"/>
      <c r="CGZ145" s="4"/>
      <c r="CHA145" s="4"/>
      <c r="CHB145" s="4"/>
      <c r="CHC145" s="4"/>
      <c r="CHD145" s="4"/>
      <c r="CHE145" s="4"/>
      <c r="CHF145" s="4"/>
      <c r="CHG145" s="4"/>
      <c r="CHH145" s="4"/>
      <c r="CHI145" s="4"/>
      <c r="CHJ145" s="4"/>
      <c r="CHK145" s="4"/>
      <c r="CHL145" s="4"/>
      <c r="CHM145" s="4"/>
      <c r="CHN145" s="4"/>
      <c r="CHO145" s="4"/>
      <c r="CHP145" s="4"/>
      <c r="CHQ145" s="4"/>
      <c r="CHR145" s="4"/>
      <c r="CHS145" s="4"/>
      <c r="CHT145" s="4"/>
      <c r="CHU145" s="4"/>
      <c r="CHV145" s="4"/>
      <c r="CHW145" s="78"/>
      <c r="CHX145" s="78"/>
      <c r="CHY145" s="78"/>
      <c r="CHZ145" s="78"/>
      <c r="CIA145" s="78"/>
      <c r="CIB145" s="78"/>
      <c r="CIC145" s="4"/>
      <c r="CID145" s="4"/>
      <c r="CIE145" s="4"/>
      <c r="CIF145" s="4"/>
      <c r="CIG145" s="4"/>
      <c r="CIH145" s="4"/>
      <c r="CII145" s="4"/>
      <c r="CIJ145" s="4"/>
      <c r="CIK145" s="4"/>
      <c r="CIL145" s="4"/>
      <c r="CIM145" s="4"/>
      <c r="CIN145" s="4"/>
      <c r="CIO145" s="4"/>
      <c r="CIP145" s="4"/>
      <c r="CIQ145" s="4"/>
      <c r="CIR145" s="4"/>
      <c r="CIS145" s="4"/>
      <c r="CIT145" s="4"/>
      <c r="CIU145" s="4"/>
      <c r="CIV145" s="4"/>
      <c r="CIW145" s="4"/>
      <c r="CIX145" s="4"/>
      <c r="CIY145" s="4"/>
      <c r="CIZ145" s="4"/>
      <c r="CJA145" s="4"/>
      <c r="CJB145" s="4"/>
      <c r="CJC145" s="4"/>
      <c r="CJD145" s="4"/>
      <c r="CJE145" s="4"/>
      <c r="CJF145" s="4"/>
      <c r="CJG145" s="4"/>
      <c r="CJH145" s="4"/>
      <c r="CJI145" s="4"/>
      <c r="CJJ145" s="4"/>
      <c r="CJK145" s="4"/>
      <c r="CJL145" s="4"/>
      <c r="CJM145" s="4"/>
      <c r="CJN145" s="4"/>
      <c r="CJO145" s="4"/>
      <c r="CJP145" s="4"/>
      <c r="CJQ145" s="4"/>
      <c r="CJR145" s="4"/>
      <c r="CJS145" s="4"/>
      <c r="CJT145" s="4"/>
      <c r="CJU145" s="4"/>
      <c r="CJV145" s="4"/>
      <c r="CJW145" s="4"/>
      <c r="CJX145" s="4"/>
      <c r="CJY145" s="4"/>
      <c r="CJZ145" s="4"/>
      <c r="CKA145" s="4"/>
      <c r="CKB145" s="4"/>
      <c r="CKC145" s="4"/>
      <c r="CKD145" s="4"/>
      <c r="CKE145" s="4"/>
      <c r="CKF145" s="4"/>
      <c r="CKG145" s="4"/>
      <c r="CKH145" s="4"/>
      <c r="CKI145" s="4"/>
      <c r="CKJ145" s="4"/>
      <c r="CKK145" s="4"/>
      <c r="CKL145" s="4"/>
      <c r="CKM145" s="4"/>
      <c r="CKN145" s="4"/>
      <c r="CKO145" s="4"/>
      <c r="CKP145" s="4"/>
      <c r="CKQ145" s="4"/>
      <c r="CKR145" s="4"/>
      <c r="CKS145" s="4"/>
      <c r="CKT145" s="4"/>
      <c r="CKU145" s="4"/>
      <c r="CKV145" s="4"/>
      <c r="CKW145" s="4"/>
      <c r="CKX145" s="4"/>
      <c r="CKY145" s="4"/>
      <c r="CKZ145" s="4"/>
      <c r="CLA145" s="4"/>
      <c r="CLB145" s="4"/>
      <c r="CLC145" s="4"/>
      <c r="CLD145" s="4"/>
      <c r="CLE145" s="4"/>
      <c r="CLF145" s="4"/>
      <c r="CLG145" s="4"/>
      <c r="CLH145" s="4"/>
      <c r="CLI145" s="4"/>
      <c r="CLJ145" s="4"/>
      <c r="CLK145" s="4"/>
      <c r="CLL145" s="4"/>
      <c r="CLM145" s="4"/>
      <c r="CLN145" s="4"/>
      <c r="CLO145" s="4"/>
      <c r="CLP145" s="4"/>
      <c r="CLQ145" s="4"/>
      <c r="CLR145" s="4"/>
      <c r="CLS145" s="4"/>
      <c r="CLT145" s="4"/>
      <c r="CLU145" s="4"/>
      <c r="CLV145" s="4"/>
      <c r="CLW145" s="4"/>
      <c r="CLX145" s="4"/>
      <c r="CLY145" s="4"/>
      <c r="CLZ145" s="4"/>
      <c r="CMA145" s="4"/>
      <c r="CMB145" s="4"/>
      <c r="CMC145" s="4"/>
      <c r="CMD145" s="4"/>
      <c r="CME145" s="4"/>
      <c r="CMF145" s="4"/>
      <c r="CMG145" s="4"/>
      <c r="CMH145" s="4"/>
      <c r="CMI145" s="4"/>
      <c r="CMJ145" s="4"/>
      <c r="CMK145" s="4"/>
      <c r="CML145" s="4"/>
      <c r="CMM145" s="4"/>
      <c r="CMN145" s="4"/>
      <c r="CMO145" s="4"/>
      <c r="CMP145" s="4"/>
      <c r="CMQ145" s="4"/>
      <c r="CMR145" s="4"/>
      <c r="CMS145" s="4"/>
      <c r="CMT145" s="4"/>
      <c r="CMU145" s="4"/>
      <c r="CMV145" s="4"/>
      <c r="CMW145" s="4"/>
      <c r="CMX145" s="4"/>
      <c r="CMY145" s="4"/>
      <c r="CMZ145" s="4"/>
      <c r="CNA145" s="4"/>
      <c r="CNB145" s="4"/>
      <c r="CNC145" s="4"/>
      <c r="CND145" s="4"/>
      <c r="CNE145" s="4"/>
      <c r="CNF145" s="4"/>
      <c r="CNG145" s="4"/>
      <c r="CNH145" s="4"/>
      <c r="CNI145" s="4"/>
      <c r="CNJ145" s="4"/>
      <c r="CNK145" s="4"/>
      <c r="CNL145" s="4"/>
      <c r="CNM145" s="4"/>
      <c r="CNN145" s="4"/>
      <c r="CNO145" s="4"/>
      <c r="CNP145" s="4"/>
      <c r="CNQ145" s="4"/>
      <c r="CNR145" s="4"/>
      <c r="CNS145" s="4"/>
      <c r="CNT145" s="4"/>
      <c r="CNU145" s="4"/>
      <c r="CNV145" s="4"/>
      <c r="CNW145" s="4"/>
      <c r="CNX145" s="4"/>
      <c r="CNY145" s="4"/>
      <c r="CNZ145" s="4"/>
      <c r="COA145" s="4"/>
      <c r="COB145" s="4"/>
      <c r="COC145" s="4"/>
      <c r="COD145" s="4"/>
      <c r="COE145" s="4"/>
      <c r="COF145" s="4"/>
      <c r="COG145" s="4"/>
      <c r="COH145" s="4"/>
      <c r="COI145" s="4"/>
      <c r="COJ145" s="4"/>
      <c r="COK145" s="4"/>
      <c r="COL145" s="4"/>
      <c r="COM145" s="4"/>
      <c r="CON145" s="4"/>
      <c r="COO145" s="4"/>
      <c r="COP145" s="4"/>
      <c r="COQ145" s="4"/>
      <c r="COR145" s="4"/>
      <c r="COS145" s="4"/>
      <c r="COT145" s="4"/>
      <c r="COU145" s="4"/>
      <c r="COV145" s="4"/>
      <c r="COW145" s="4"/>
      <c r="COX145" s="4"/>
      <c r="COY145" s="4"/>
      <c r="COZ145" s="4"/>
      <c r="CPA145" s="4"/>
      <c r="CPB145" s="4"/>
      <c r="CPC145" s="4"/>
      <c r="CPD145" s="4"/>
      <c r="CPE145" s="4"/>
      <c r="CPF145" s="4"/>
      <c r="CPG145" s="4"/>
      <c r="CPH145" s="4"/>
      <c r="CPI145" s="4"/>
      <c r="CPJ145" s="4"/>
      <c r="CPK145" s="4"/>
      <c r="CPL145" s="4"/>
      <c r="CPM145" s="4"/>
      <c r="CPN145" s="4"/>
      <c r="CPO145" s="4"/>
      <c r="CPP145" s="4"/>
      <c r="CPQ145" s="4"/>
      <c r="CPR145" s="4"/>
      <c r="CPS145" s="4"/>
      <c r="CPT145" s="4"/>
      <c r="CPU145" s="4"/>
      <c r="CPV145" s="4"/>
      <c r="CPW145" s="4"/>
      <c r="CPX145" s="4"/>
      <c r="CPY145" s="4"/>
      <c r="CPZ145" s="4"/>
      <c r="CQA145" s="4"/>
      <c r="CQB145" s="4"/>
      <c r="CQC145" s="4"/>
      <c r="CQD145" s="4"/>
      <c r="CQE145" s="4"/>
      <c r="CQF145" s="4"/>
      <c r="CQG145" s="4"/>
      <c r="CQH145" s="4"/>
      <c r="CQI145" s="4"/>
      <c r="CQJ145" s="4"/>
      <c r="CQK145" s="4"/>
      <c r="CQL145" s="4"/>
      <c r="CQM145" s="4"/>
      <c r="CQN145" s="4"/>
      <c r="CQO145" s="4"/>
      <c r="CQP145" s="4"/>
      <c r="CQQ145" s="4"/>
      <c r="CQR145" s="4"/>
      <c r="CQS145" s="4"/>
      <c r="CQT145" s="4"/>
      <c r="CQU145" s="4"/>
      <c r="CQV145" s="4"/>
      <c r="CQW145" s="4"/>
      <c r="CQX145" s="4"/>
      <c r="CQY145" s="4"/>
      <c r="CQZ145" s="4"/>
      <c r="CRA145" s="4"/>
      <c r="CRB145" s="4"/>
      <c r="CRC145" s="4"/>
      <c r="CRD145" s="4"/>
      <c r="CRE145" s="4"/>
      <c r="CRF145" s="4"/>
      <c r="CRG145" s="4"/>
      <c r="CRH145" s="4"/>
      <c r="CRI145" s="4"/>
      <c r="CRJ145" s="4"/>
      <c r="CRK145" s="4"/>
      <c r="CRL145" s="4"/>
      <c r="CRM145" s="4"/>
      <c r="CRN145" s="4"/>
      <c r="CRO145" s="4"/>
      <c r="CRP145" s="4"/>
      <c r="CRQ145" s="4"/>
      <c r="CRR145" s="4"/>
      <c r="CRS145" s="78"/>
      <c r="CRT145" s="78"/>
      <c r="CRU145" s="78"/>
      <c r="CRV145" s="78"/>
      <c r="CRW145" s="78"/>
      <c r="CRX145" s="78"/>
      <c r="CRY145" s="4"/>
      <c r="CRZ145" s="4"/>
      <c r="CSA145" s="4"/>
      <c r="CSB145" s="4"/>
      <c r="CSC145" s="4"/>
      <c r="CSD145" s="4"/>
      <c r="CSE145" s="4"/>
      <c r="CSF145" s="4"/>
      <c r="CSG145" s="4"/>
      <c r="CSH145" s="4"/>
      <c r="CSI145" s="4"/>
      <c r="CSJ145" s="4"/>
      <c r="CSK145" s="4"/>
      <c r="CSL145" s="4"/>
      <c r="CSM145" s="4"/>
      <c r="CSN145" s="4"/>
      <c r="CSO145" s="4"/>
      <c r="CSP145" s="4"/>
      <c r="CSQ145" s="4"/>
      <c r="CSR145" s="4"/>
      <c r="CSS145" s="4"/>
      <c r="CST145" s="4"/>
      <c r="CSU145" s="4"/>
      <c r="CSV145" s="4"/>
      <c r="CSW145" s="4"/>
      <c r="CSX145" s="4"/>
      <c r="CSY145" s="4"/>
      <c r="CSZ145" s="4"/>
      <c r="CTA145" s="4"/>
      <c r="CTB145" s="4"/>
      <c r="CTC145" s="4"/>
      <c r="CTD145" s="4"/>
      <c r="CTE145" s="4"/>
      <c r="CTF145" s="4"/>
      <c r="CTG145" s="4"/>
      <c r="CTH145" s="4"/>
      <c r="CTI145" s="4"/>
      <c r="CTJ145" s="4"/>
      <c r="CTK145" s="4"/>
      <c r="CTL145" s="4"/>
      <c r="CTM145" s="4"/>
      <c r="CTN145" s="4"/>
      <c r="CTO145" s="4"/>
      <c r="CTP145" s="4"/>
      <c r="CTQ145" s="4"/>
      <c r="CTR145" s="4"/>
      <c r="CTS145" s="4"/>
      <c r="CTT145" s="4"/>
      <c r="CTU145" s="4"/>
      <c r="CTV145" s="4"/>
      <c r="CTW145" s="4"/>
      <c r="CTX145" s="4"/>
      <c r="CTY145" s="4"/>
      <c r="CTZ145" s="4"/>
      <c r="CUA145" s="4"/>
      <c r="CUB145" s="4"/>
      <c r="CUC145" s="4"/>
      <c r="CUD145" s="4"/>
      <c r="CUE145" s="4"/>
      <c r="CUF145" s="4"/>
      <c r="CUG145" s="4"/>
      <c r="CUH145" s="4"/>
      <c r="CUI145" s="4"/>
      <c r="CUJ145" s="4"/>
      <c r="CUK145" s="4"/>
      <c r="CUL145" s="4"/>
      <c r="CUM145" s="4"/>
      <c r="CUN145" s="4"/>
      <c r="CUO145" s="4"/>
      <c r="CUP145" s="4"/>
      <c r="CUQ145" s="4"/>
      <c r="CUR145" s="4"/>
      <c r="CUS145" s="4"/>
      <c r="CUT145" s="4"/>
      <c r="CUU145" s="4"/>
      <c r="CUV145" s="4"/>
      <c r="CUW145" s="4"/>
      <c r="CUX145" s="4"/>
      <c r="CUY145" s="4"/>
      <c r="CUZ145" s="4"/>
      <c r="CVA145" s="4"/>
      <c r="CVB145" s="4"/>
      <c r="CVC145" s="4"/>
      <c r="CVD145" s="4"/>
      <c r="CVE145" s="4"/>
      <c r="CVF145" s="4"/>
      <c r="CVG145" s="4"/>
      <c r="CVH145" s="4"/>
      <c r="CVI145" s="4"/>
      <c r="CVJ145" s="4"/>
      <c r="CVK145" s="4"/>
      <c r="CVL145" s="4"/>
      <c r="CVM145" s="4"/>
      <c r="CVN145" s="4"/>
      <c r="CVO145" s="4"/>
      <c r="CVP145" s="4"/>
      <c r="CVQ145" s="4"/>
      <c r="CVR145" s="4"/>
      <c r="CVS145" s="4"/>
      <c r="CVT145" s="4"/>
      <c r="CVU145" s="4"/>
      <c r="CVV145" s="4"/>
      <c r="CVW145" s="4"/>
      <c r="CVX145" s="4"/>
      <c r="CVY145" s="4"/>
      <c r="CVZ145" s="4"/>
      <c r="CWA145" s="4"/>
      <c r="CWB145" s="4"/>
      <c r="CWC145" s="4"/>
      <c r="CWD145" s="4"/>
      <c r="CWE145" s="4"/>
      <c r="CWF145" s="4"/>
      <c r="CWG145" s="4"/>
      <c r="CWH145" s="4"/>
      <c r="CWI145" s="4"/>
      <c r="CWJ145" s="4"/>
      <c r="CWK145" s="4"/>
      <c r="CWL145" s="4"/>
      <c r="CWM145" s="4"/>
      <c r="CWN145" s="4"/>
      <c r="CWO145" s="4"/>
      <c r="CWP145" s="4"/>
      <c r="CWQ145" s="4"/>
      <c r="CWR145" s="4"/>
      <c r="CWS145" s="4"/>
      <c r="CWT145" s="4"/>
      <c r="CWU145" s="4"/>
      <c r="CWV145" s="4"/>
      <c r="CWW145" s="4"/>
      <c r="CWX145" s="4"/>
      <c r="CWY145" s="4"/>
      <c r="CWZ145" s="4"/>
      <c r="CXA145" s="4"/>
      <c r="CXB145" s="4"/>
      <c r="CXC145" s="4"/>
      <c r="CXD145" s="4"/>
      <c r="CXE145" s="4"/>
      <c r="CXF145" s="4"/>
      <c r="CXG145" s="4"/>
      <c r="CXH145" s="4"/>
      <c r="CXI145" s="4"/>
      <c r="CXJ145" s="4"/>
      <c r="CXK145" s="4"/>
      <c r="CXL145" s="4"/>
      <c r="CXM145" s="4"/>
      <c r="CXN145" s="4"/>
      <c r="CXO145" s="4"/>
      <c r="CXP145" s="4"/>
      <c r="CXQ145" s="4"/>
      <c r="CXR145" s="4"/>
      <c r="CXS145" s="4"/>
      <c r="CXT145" s="4"/>
      <c r="CXU145" s="4"/>
      <c r="CXV145" s="4"/>
      <c r="CXW145" s="4"/>
      <c r="CXX145" s="4"/>
      <c r="CXY145" s="4"/>
      <c r="CXZ145" s="4"/>
      <c r="CYA145" s="4"/>
      <c r="CYB145" s="4"/>
      <c r="CYC145" s="4"/>
      <c r="CYD145" s="4"/>
      <c r="CYE145" s="4"/>
      <c r="CYF145" s="4"/>
      <c r="CYG145" s="4"/>
      <c r="CYH145" s="4"/>
      <c r="CYI145" s="4"/>
      <c r="CYJ145" s="4"/>
      <c r="CYK145" s="4"/>
      <c r="CYL145" s="4"/>
      <c r="CYM145" s="4"/>
      <c r="CYN145" s="4"/>
      <c r="CYO145" s="4"/>
      <c r="CYP145" s="4"/>
      <c r="CYQ145" s="4"/>
      <c r="CYR145" s="4"/>
      <c r="CYS145" s="4"/>
      <c r="CYT145" s="4"/>
      <c r="CYU145" s="4"/>
      <c r="CYV145" s="4"/>
      <c r="CYW145" s="4"/>
      <c r="CYX145" s="4"/>
      <c r="CYY145" s="4"/>
      <c r="CYZ145" s="4"/>
      <c r="CZA145" s="4"/>
      <c r="CZB145" s="4"/>
      <c r="CZC145" s="4"/>
      <c r="CZD145" s="4"/>
      <c r="CZE145" s="4"/>
      <c r="CZF145" s="4"/>
      <c r="CZG145" s="4"/>
      <c r="CZH145" s="4"/>
      <c r="CZI145" s="4"/>
      <c r="CZJ145" s="4"/>
      <c r="CZK145" s="4"/>
      <c r="CZL145" s="4"/>
      <c r="CZM145" s="4"/>
      <c r="CZN145" s="4"/>
      <c r="CZO145" s="4"/>
      <c r="CZP145" s="4"/>
      <c r="CZQ145" s="4"/>
      <c r="CZR145" s="4"/>
      <c r="CZS145" s="4"/>
      <c r="CZT145" s="4"/>
      <c r="CZU145" s="4"/>
      <c r="CZV145" s="4"/>
      <c r="CZW145" s="4"/>
      <c r="CZX145" s="4"/>
      <c r="CZY145" s="4"/>
      <c r="CZZ145" s="4"/>
      <c r="DAA145" s="4"/>
      <c r="DAB145" s="4"/>
      <c r="DAC145" s="4"/>
      <c r="DAD145" s="4"/>
      <c r="DAE145" s="4"/>
      <c r="DAF145" s="4"/>
      <c r="DAG145" s="4"/>
      <c r="DAH145" s="4"/>
      <c r="DAI145" s="4"/>
      <c r="DAJ145" s="4"/>
      <c r="DAK145" s="4"/>
      <c r="DAL145" s="4"/>
      <c r="DAM145" s="4"/>
      <c r="DAN145" s="4"/>
      <c r="DAO145" s="4"/>
      <c r="DAP145" s="4"/>
      <c r="DAQ145" s="4"/>
      <c r="DAR145" s="4"/>
      <c r="DAS145" s="4"/>
      <c r="DAT145" s="4"/>
      <c r="DAU145" s="4"/>
      <c r="DAV145" s="4"/>
      <c r="DAW145" s="4"/>
      <c r="DAX145" s="4"/>
      <c r="DAY145" s="4"/>
      <c r="DAZ145" s="4"/>
      <c r="DBA145" s="4"/>
      <c r="DBB145" s="4"/>
      <c r="DBC145" s="4"/>
      <c r="DBD145" s="4"/>
      <c r="DBE145" s="4"/>
      <c r="DBF145" s="4"/>
      <c r="DBG145" s="4"/>
      <c r="DBH145" s="4"/>
      <c r="DBI145" s="4"/>
      <c r="DBJ145" s="4"/>
      <c r="DBK145" s="4"/>
      <c r="DBL145" s="4"/>
      <c r="DBM145" s="4"/>
      <c r="DBN145" s="4"/>
      <c r="DBO145" s="78"/>
      <c r="DBP145" s="78"/>
      <c r="DBQ145" s="78"/>
      <c r="DBR145" s="78"/>
      <c r="DBS145" s="78"/>
      <c r="DBT145" s="78"/>
      <c r="DBU145" s="4"/>
      <c r="DBV145" s="4"/>
      <c r="DBW145" s="4"/>
      <c r="DBX145" s="4"/>
      <c r="DBY145" s="4"/>
      <c r="DBZ145" s="4"/>
      <c r="DCA145" s="4"/>
      <c r="DCB145" s="4"/>
      <c r="DCC145" s="4"/>
      <c r="DCD145" s="4"/>
      <c r="DCE145" s="4"/>
      <c r="DCF145" s="4"/>
      <c r="DCG145" s="4"/>
      <c r="DCH145" s="4"/>
      <c r="DCI145" s="4"/>
      <c r="DCJ145" s="4"/>
      <c r="DCK145" s="4"/>
      <c r="DCL145" s="4"/>
      <c r="DCM145" s="4"/>
      <c r="DCN145" s="4"/>
      <c r="DCO145" s="4"/>
      <c r="DCP145" s="4"/>
      <c r="DCQ145" s="4"/>
      <c r="DCR145" s="4"/>
      <c r="DCS145" s="4"/>
      <c r="DCT145" s="4"/>
      <c r="DCU145" s="4"/>
      <c r="DCV145" s="4"/>
      <c r="DCW145" s="4"/>
      <c r="DCX145" s="4"/>
      <c r="DCY145" s="4"/>
      <c r="DCZ145" s="4"/>
      <c r="DDA145" s="4"/>
      <c r="DDB145" s="4"/>
      <c r="DDC145" s="4"/>
      <c r="DDD145" s="4"/>
      <c r="DDE145" s="4"/>
      <c r="DDF145" s="4"/>
      <c r="DDG145" s="4"/>
      <c r="DDH145" s="4"/>
      <c r="DDI145" s="4"/>
      <c r="DDJ145" s="4"/>
      <c r="DDK145" s="4"/>
      <c r="DDL145" s="4"/>
      <c r="DDM145" s="4"/>
      <c r="DDN145" s="4"/>
      <c r="DDO145" s="4"/>
      <c r="DDP145" s="4"/>
      <c r="DDQ145" s="4"/>
      <c r="DDR145" s="4"/>
      <c r="DDS145" s="4"/>
      <c r="DDT145" s="4"/>
      <c r="DDU145" s="4"/>
      <c r="DDV145" s="4"/>
      <c r="DDW145" s="4"/>
      <c r="DDX145" s="4"/>
      <c r="DDY145" s="4"/>
      <c r="DDZ145" s="4"/>
      <c r="DEA145" s="4"/>
      <c r="DEB145" s="4"/>
      <c r="DEC145" s="4"/>
      <c r="DED145" s="4"/>
      <c r="DEE145" s="4"/>
      <c r="DEF145" s="4"/>
      <c r="DEG145" s="4"/>
      <c r="DEH145" s="4"/>
      <c r="DEI145" s="4"/>
      <c r="DEJ145" s="4"/>
      <c r="DEK145" s="4"/>
      <c r="DEL145" s="4"/>
      <c r="DEM145" s="4"/>
      <c r="DEN145" s="4"/>
      <c r="DEO145" s="4"/>
      <c r="DEP145" s="4"/>
      <c r="DEQ145" s="4"/>
      <c r="DER145" s="4"/>
      <c r="DES145" s="4"/>
      <c r="DET145" s="4"/>
      <c r="DEU145" s="4"/>
      <c r="DEV145" s="4"/>
      <c r="DEW145" s="4"/>
      <c r="DEX145" s="4"/>
      <c r="DEY145" s="4"/>
      <c r="DEZ145" s="4"/>
      <c r="DFA145" s="4"/>
      <c r="DFB145" s="4"/>
      <c r="DFC145" s="4"/>
      <c r="DFD145" s="4"/>
      <c r="DFE145" s="4"/>
      <c r="DFF145" s="4"/>
      <c r="DFG145" s="4"/>
      <c r="DFH145" s="4"/>
      <c r="DFI145" s="4"/>
      <c r="DFJ145" s="4"/>
      <c r="DFK145" s="4"/>
      <c r="DFL145" s="4"/>
      <c r="DFM145" s="4"/>
      <c r="DFN145" s="4"/>
      <c r="DFO145" s="4"/>
      <c r="DFP145" s="4"/>
      <c r="DFQ145" s="4"/>
      <c r="DFR145" s="4"/>
      <c r="DFS145" s="4"/>
      <c r="DFT145" s="4"/>
      <c r="DFU145" s="4"/>
      <c r="DFV145" s="4"/>
      <c r="DFW145" s="4"/>
      <c r="DFX145" s="4"/>
      <c r="DFY145" s="4"/>
      <c r="DFZ145" s="4"/>
      <c r="DGA145" s="4"/>
      <c r="DGB145" s="4"/>
      <c r="DGC145" s="4"/>
      <c r="DGD145" s="4"/>
      <c r="DGE145" s="4"/>
      <c r="DGF145" s="4"/>
      <c r="DGG145" s="4"/>
      <c r="DGH145" s="4"/>
      <c r="DGI145" s="4"/>
      <c r="DGJ145" s="4"/>
      <c r="DGK145" s="4"/>
      <c r="DGL145" s="4"/>
      <c r="DGM145" s="4"/>
      <c r="DGN145" s="4"/>
      <c r="DGO145" s="4"/>
      <c r="DGP145" s="4"/>
      <c r="DGQ145" s="4"/>
      <c r="DGR145" s="4"/>
      <c r="DGS145" s="4"/>
      <c r="DGT145" s="4"/>
      <c r="DGU145" s="4"/>
      <c r="DGV145" s="4"/>
      <c r="DGW145" s="4"/>
      <c r="DGX145" s="4"/>
      <c r="DGY145" s="4"/>
      <c r="DGZ145" s="4"/>
      <c r="DHA145" s="4"/>
      <c r="DHB145" s="4"/>
      <c r="DHC145" s="4"/>
      <c r="DHD145" s="4"/>
      <c r="DHE145" s="4"/>
      <c r="DHF145" s="4"/>
      <c r="DHG145" s="4"/>
      <c r="DHH145" s="4"/>
      <c r="DHI145" s="4"/>
      <c r="DHJ145" s="4"/>
      <c r="DHK145" s="4"/>
      <c r="DHL145" s="4"/>
      <c r="DHM145" s="4"/>
      <c r="DHN145" s="4"/>
      <c r="DHO145" s="4"/>
      <c r="DHP145" s="4"/>
      <c r="DHQ145" s="4"/>
      <c r="DHR145" s="4"/>
      <c r="DHS145" s="4"/>
      <c r="DHT145" s="4"/>
      <c r="DHU145" s="4"/>
      <c r="DHV145" s="4"/>
      <c r="DHW145" s="4"/>
      <c r="DHX145" s="4"/>
      <c r="DHY145" s="4"/>
      <c r="DHZ145" s="4"/>
      <c r="DIA145" s="4"/>
      <c r="DIB145" s="4"/>
      <c r="DIC145" s="4"/>
      <c r="DID145" s="4"/>
      <c r="DIE145" s="4"/>
      <c r="DIF145" s="4"/>
      <c r="DIG145" s="4"/>
      <c r="DIH145" s="4"/>
      <c r="DII145" s="4"/>
      <c r="DIJ145" s="4"/>
      <c r="DIK145" s="4"/>
      <c r="DIL145" s="4"/>
      <c r="DIM145" s="4"/>
      <c r="DIN145" s="4"/>
      <c r="DIO145" s="4"/>
      <c r="DIP145" s="4"/>
      <c r="DIQ145" s="4"/>
      <c r="DIR145" s="4"/>
      <c r="DIS145" s="4"/>
      <c r="DIT145" s="4"/>
      <c r="DIU145" s="4"/>
      <c r="DIV145" s="4"/>
      <c r="DIW145" s="4"/>
      <c r="DIX145" s="4"/>
      <c r="DIY145" s="4"/>
      <c r="DIZ145" s="4"/>
      <c r="DJA145" s="4"/>
      <c r="DJB145" s="4"/>
      <c r="DJC145" s="4"/>
      <c r="DJD145" s="4"/>
      <c r="DJE145" s="4"/>
      <c r="DJF145" s="4"/>
      <c r="DJG145" s="4"/>
      <c r="DJH145" s="4"/>
      <c r="DJI145" s="4"/>
      <c r="DJJ145" s="4"/>
      <c r="DJK145" s="4"/>
      <c r="DJL145" s="4"/>
      <c r="DJM145" s="4"/>
      <c r="DJN145" s="4"/>
      <c r="DJO145" s="4"/>
      <c r="DJP145" s="4"/>
      <c r="DJQ145" s="4"/>
      <c r="DJR145" s="4"/>
      <c r="DJS145" s="4"/>
      <c r="DJT145" s="4"/>
      <c r="DJU145" s="4"/>
      <c r="DJV145" s="4"/>
      <c r="DJW145" s="4"/>
      <c r="DJX145" s="4"/>
      <c r="DJY145" s="4"/>
      <c r="DJZ145" s="4"/>
      <c r="DKA145" s="4"/>
      <c r="DKB145" s="4"/>
      <c r="DKC145" s="4"/>
      <c r="DKD145" s="4"/>
      <c r="DKE145" s="4"/>
      <c r="DKF145" s="4"/>
      <c r="DKG145" s="4"/>
      <c r="DKH145" s="4"/>
      <c r="DKI145" s="4"/>
      <c r="DKJ145" s="4"/>
      <c r="DKK145" s="4"/>
      <c r="DKL145" s="4"/>
      <c r="DKM145" s="4"/>
      <c r="DKN145" s="4"/>
      <c r="DKO145" s="4"/>
      <c r="DKP145" s="4"/>
      <c r="DKQ145" s="4"/>
      <c r="DKR145" s="4"/>
      <c r="DKS145" s="4"/>
      <c r="DKT145" s="4"/>
      <c r="DKU145" s="4"/>
      <c r="DKV145" s="4"/>
      <c r="DKW145" s="4"/>
      <c r="DKX145" s="4"/>
      <c r="DKY145" s="4"/>
      <c r="DKZ145" s="4"/>
      <c r="DLA145" s="4"/>
      <c r="DLB145" s="4"/>
      <c r="DLC145" s="4"/>
      <c r="DLD145" s="4"/>
      <c r="DLE145" s="4"/>
      <c r="DLF145" s="4"/>
      <c r="DLG145" s="4"/>
      <c r="DLH145" s="4"/>
      <c r="DLI145" s="4"/>
      <c r="DLJ145" s="4"/>
      <c r="DLK145" s="78"/>
      <c r="DLL145" s="78"/>
      <c r="DLM145" s="78"/>
      <c r="DLN145" s="78"/>
      <c r="DLO145" s="78"/>
      <c r="DLP145" s="78"/>
      <c r="DLQ145" s="4"/>
      <c r="DLR145" s="4"/>
      <c r="DLS145" s="4"/>
      <c r="DLT145" s="4"/>
      <c r="DLU145" s="4"/>
      <c r="DLV145" s="4"/>
      <c r="DLW145" s="4"/>
      <c r="DLX145" s="4"/>
      <c r="DLY145" s="4"/>
      <c r="DLZ145" s="4"/>
      <c r="DMA145" s="4"/>
      <c r="DMB145" s="4"/>
      <c r="DMC145" s="4"/>
      <c r="DMD145" s="4"/>
      <c r="DME145" s="4"/>
      <c r="DMF145" s="4"/>
      <c r="DMG145" s="4"/>
      <c r="DMH145" s="4"/>
      <c r="DMI145" s="4"/>
      <c r="DMJ145" s="4"/>
      <c r="DMK145" s="4"/>
      <c r="DML145" s="4"/>
      <c r="DMM145" s="4"/>
      <c r="DMN145" s="4"/>
      <c r="DMO145" s="4"/>
      <c r="DMP145" s="4"/>
      <c r="DMQ145" s="4"/>
      <c r="DMR145" s="4"/>
      <c r="DMS145" s="4"/>
      <c r="DMT145" s="4"/>
      <c r="DMU145" s="4"/>
      <c r="DMV145" s="4"/>
      <c r="DMW145" s="4"/>
      <c r="DMX145" s="4"/>
      <c r="DMY145" s="4"/>
      <c r="DMZ145" s="4"/>
      <c r="DNA145" s="4"/>
      <c r="DNB145" s="4"/>
      <c r="DNC145" s="4"/>
      <c r="DND145" s="4"/>
      <c r="DNE145" s="4"/>
      <c r="DNF145" s="4"/>
      <c r="DNG145" s="4"/>
      <c r="DNH145" s="4"/>
      <c r="DNI145" s="4"/>
      <c r="DNJ145" s="4"/>
      <c r="DNK145" s="4"/>
      <c r="DNL145" s="4"/>
      <c r="DNM145" s="4"/>
      <c r="DNN145" s="4"/>
      <c r="DNO145" s="4"/>
      <c r="DNP145" s="4"/>
      <c r="DNQ145" s="4"/>
      <c r="DNR145" s="4"/>
      <c r="DNS145" s="4"/>
      <c r="DNT145" s="4"/>
      <c r="DNU145" s="4"/>
      <c r="DNV145" s="4"/>
      <c r="DNW145" s="4"/>
      <c r="DNX145" s="4"/>
      <c r="DNY145" s="4"/>
      <c r="DNZ145" s="4"/>
      <c r="DOA145" s="4"/>
      <c r="DOB145" s="4"/>
      <c r="DOC145" s="4"/>
      <c r="DOD145" s="4"/>
      <c r="DOE145" s="4"/>
      <c r="DOF145" s="4"/>
      <c r="DOG145" s="4"/>
      <c r="DOH145" s="4"/>
      <c r="DOI145" s="4"/>
      <c r="DOJ145" s="4"/>
      <c r="DOK145" s="4"/>
      <c r="DOL145" s="4"/>
      <c r="DOM145" s="4"/>
      <c r="DON145" s="4"/>
      <c r="DOO145" s="4"/>
      <c r="DOP145" s="4"/>
      <c r="DOQ145" s="4"/>
      <c r="DOR145" s="4"/>
      <c r="DOS145" s="4"/>
      <c r="DOT145" s="4"/>
      <c r="DOU145" s="4"/>
      <c r="DOV145" s="4"/>
      <c r="DOW145" s="4"/>
      <c r="DOX145" s="4"/>
      <c r="DOY145" s="4"/>
      <c r="DOZ145" s="4"/>
      <c r="DPA145" s="4"/>
      <c r="DPB145" s="4"/>
      <c r="DPC145" s="4"/>
      <c r="DPD145" s="4"/>
      <c r="DPE145" s="4"/>
      <c r="DPF145" s="4"/>
      <c r="DPG145" s="4"/>
      <c r="DPH145" s="4"/>
      <c r="DPI145" s="4"/>
      <c r="DPJ145" s="4"/>
      <c r="DPK145" s="4"/>
      <c r="DPL145" s="4"/>
      <c r="DPM145" s="4"/>
      <c r="DPN145" s="4"/>
      <c r="DPO145" s="4"/>
      <c r="DPP145" s="4"/>
      <c r="DPQ145" s="4"/>
      <c r="DPR145" s="4"/>
      <c r="DPS145" s="4"/>
      <c r="DPT145" s="4"/>
      <c r="DPU145" s="4"/>
      <c r="DPV145" s="4"/>
      <c r="DPW145" s="4"/>
      <c r="DPX145" s="4"/>
      <c r="DPY145" s="4"/>
      <c r="DPZ145" s="4"/>
      <c r="DQA145" s="4"/>
      <c r="DQB145" s="4"/>
      <c r="DQC145" s="4"/>
      <c r="DQD145" s="4"/>
      <c r="DQE145" s="4"/>
      <c r="DQF145" s="4"/>
      <c r="DQG145" s="4"/>
      <c r="DQH145" s="4"/>
      <c r="DQI145" s="4"/>
      <c r="DQJ145" s="4"/>
      <c r="DQK145" s="4"/>
      <c r="DQL145" s="4"/>
      <c r="DQM145" s="4"/>
      <c r="DQN145" s="4"/>
      <c r="DQO145" s="4"/>
      <c r="DQP145" s="4"/>
      <c r="DQQ145" s="4"/>
      <c r="DQR145" s="4"/>
      <c r="DQS145" s="4"/>
      <c r="DQT145" s="4"/>
      <c r="DQU145" s="4"/>
      <c r="DQV145" s="4"/>
      <c r="DQW145" s="4"/>
      <c r="DQX145" s="4"/>
      <c r="DQY145" s="4"/>
      <c r="DQZ145" s="4"/>
      <c r="DRA145" s="4"/>
      <c r="DRB145" s="4"/>
      <c r="DRC145" s="4"/>
      <c r="DRD145" s="4"/>
      <c r="DRE145" s="4"/>
      <c r="DRF145" s="4"/>
      <c r="DRG145" s="4"/>
      <c r="DRH145" s="4"/>
      <c r="DRI145" s="4"/>
      <c r="DRJ145" s="4"/>
      <c r="DRK145" s="4"/>
      <c r="DRL145" s="4"/>
      <c r="DRM145" s="4"/>
      <c r="DRN145" s="4"/>
      <c r="DRO145" s="4"/>
      <c r="DRP145" s="4"/>
      <c r="DRQ145" s="4"/>
      <c r="DRR145" s="4"/>
      <c r="DRS145" s="4"/>
      <c r="DRT145" s="4"/>
      <c r="DRU145" s="4"/>
      <c r="DRV145" s="4"/>
      <c r="DRW145" s="4"/>
      <c r="DRX145" s="4"/>
      <c r="DRY145" s="4"/>
      <c r="DRZ145" s="4"/>
      <c r="DSA145" s="4"/>
      <c r="DSB145" s="4"/>
      <c r="DSC145" s="4"/>
      <c r="DSD145" s="4"/>
      <c r="DSE145" s="4"/>
      <c r="DSF145" s="4"/>
      <c r="DSG145" s="4"/>
      <c r="DSH145" s="4"/>
      <c r="DSI145" s="4"/>
      <c r="DSJ145" s="4"/>
      <c r="DSK145" s="4"/>
      <c r="DSL145" s="4"/>
      <c r="DSM145" s="4"/>
      <c r="DSN145" s="4"/>
      <c r="DSO145" s="4"/>
      <c r="DSP145" s="4"/>
      <c r="DSQ145" s="4"/>
      <c r="DSR145" s="4"/>
      <c r="DSS145" s="4"/>
      <c r="DST145" s="4"/>
      <c r="DSU145" s="4"/>
      <c r="DSV145" s="4"/>
      <c r="DSW145" s="4"/>
      <c r="DSX145" s="4"/>
      <c r="DSY145" s="4"/>
      <c r="DSZ145" s="4"/>
      <c r="DTA145" s="4"/>
      <c r="DTB145" s="4"/>
      <c r="DTC145" s="4"/>
      <c r="DTD145" s="4"/>
      <c r="DTE145" s="4"/>
      <c r="DTF145" s="4"/>
      <c r="DTG145" s="4"/>
      <c r="DTH145" s="4"/>
      <c r="DTI145" s="4"/>
      <c r="DTJ145" s="4"/>
      <c r="DTK145" s="4"/>
      <c r="DTL145" s="4"/>
      <c r="DTM145" s="4"/>
      <c r="DTN145" s="4"/>
      <c r="DTO145" s="4"/>
      <c r="DTP145" s="4"/>
      <c r="DTQ145" s="4"/>
      <c r="DTR145" s="4"/>
      <c r="DTS145" s="4"/>
      <c r="DTT145" s="4"/>
      <c r="DTU145" s="4"/>
      <c r="DTV145" s="4"/>
      <c r="DTW145" s="4"/>
      <c r="DTX145" s="4"/>
      <c r="DTY145" s="4"/>
      <c r="DTZ145" s="4"/>
      <c r="DUA145" s="4"/>
      <c r="DUB145" s="4"/>
      <c r="DUC145" s="4"/>
      <c r="DUD145" s="4"/>
      <c r="DUE145" s="4"/>
      <c r="DUF145" s="4"/>
      <c r="DUG145" s="4"/>
      <c r="DUH145" s="4"/>
      <c r="DUI145" s="4"/>
      <c r="DUJ145" s="4"/>
      <c r="DUK145" s="4"/>
      <c r="DUL145" s="4"/>
      <c r="DUM145" s="4"/>
      <c r="DUN145" s="4"/>
      <c r="DUO145" s="4"/>
      <c r="DUP145" s="4"/>
      <c r="DUQ145" s="4"/>
      <c r="DUR145" s="4"/>
      <c r="DUS145" s="4"/>
      <c r="DUT145" s="4"/>
      <c r="DUU145" s="4"/>
      <c r="DUV145" s="4"/>
      <c r="DUW145" s="4"/>
      <c r="DUX145" s="4"/>
      <c r="DUY145" s="4"/>
      <c r="DUZ145" s="4"/>
      <c r="DVA145" s="4"/>
      <c r="DVB145" s="4"/>
      <c r="DVC145" s="4"/>
      <c r="DVD145" s="4"/>
      <c r="DVE145" s="4"/>
      <c r="DVF145" s="4"/>
      <c r="DVG145" s="78"/>
      <c r="DVH145" s="78"/>
      <c r="DVI145" s="78"/>
      <c r="DVJ145" s="78"/>
      <c r="DVK145" s="78"/>
      <c r="DVL145" s="78"/>
      <c r="DVM145" s="4"/>
      <c r="DVN145" s="4"/>
      <c r="DVO145" s="4"/>
      <c r="DVP145" s="4"/>
      <c r="DVQ145" s="4"/>
      <c r="DVR145" s="4"/>
      <c r="DVS145" s="4"/>
      <c r="DVT145" s="4"/>
      <c r="DVU145" s="4"/>
      <c r="DVV145" s="4"/>
      <c r="DVW145" s="4"/>
      <c r="DVX145" s="4"/>
      <c r="DVY145" s="4"/>
      <c r="DVZ145" s="4"/>
      <c r="DWA145" s="4"/>
      <c r="DWB145" s="4"/>
      <c r="DWC145" s="4"/>
      <c r="DWD145" s="4"/>
      <c r="DWE145" s="4"/>
      <c r="DWF145" s="4"/>
      <c r="DWG145" s="4"/>
      <c r="DWH145" s="4"/>
      <c r="DWI145" s="4"/>
      <c r="DWJ145" s="4"/>
      <c r="DWK145" s="4"/>
      <c r="DWL145" s="4"/>
      <c r="DWM145" s="4"/>
      <c r="DWN145" s="4"/>
      <c r="DWO145" s="4"/>
      <c r="DWP145" s="4"/>
      <c r="DWQ145" s="4"/>
      <c r="DWR145" s="4"/>
      <c r="DWS145" s="4"/>
      <c r="DWT145" s="4"/>
      <c r="DWU145" s="4"/>
      <c r="DWV145" s="4"/>
      <c r="DWW145" s="4"/>
      <c r="DWX145" s="4"/>
      <c r="DWY145" s="4"/>
      <c r="DWZ145" s="4"/>
      <c r="DXA145" s="4"/>
      <c r="DXB145" s="4"/>
      <c r="DXC145" s="4"/>
      <c r="DXD145" s="4"/>
      <c r="DXE145" s="4"/>
      <c r="DXF145" s="4"/>
      <c r="DXG145" s="4"/>
      <c r="DXH145" s="4"/>
      <c r="DXI145" s="4"/>
      <c r="DXJ145" s="4"/>
      <c r="DXK145" s="4"/>
      <c r="DXL145" s="4"/>
      <c r="DXM145" s="4"/>
      <c r="DXN145" s="4"/>
      <c r="DXO145" s="4"/>
      <c r="DXP145" s="4"/>
      <c r="DXQ145" s="4"/>
      <c r="DXR145" s="4"/>
      <c r="DXS145" s="4"/>
      <c r="DXT145" s="4"/>
      <c r="DXU145" s="4"/>
      <c r="DXV145" s="4"/>
      <c r="DXW145" s="4"/>
      <c r="DXX145" s="4"/>
      <c r="DXY145" s="4"/>
      <c r="DXZ145" s="4"/>
      <c r="DYA145" s="4"/>
      <c r="DYB145" s="4"/>
      <c r="DYC145" s="4"/>
      <c r="DYD145" s="4"/>
      <c r="DYE145" s="4"/>
      <c r="DYF145" s="4"/>
      <c r="DYG145" s="4"/>
      <c r="DYH145" s="4"/>
      <c r="DYI145" s="4"/>
      <c r="DYJ145" s="4"/>
      <c r="DYK145" s="4"/>
      <c r="DYL145" s="4"/>
      <c r="DYM145" s="4"/>
      <c r="DYN145" s="4"/>
      <c r="DYO145" s="4"/>
      <c r="DYP145" s="4"/>
      <c r="DYQ145" s="4"/>
      <c r="DYR145" s="4"/>
      <c r="DYS145" s="4"/>
      <c r="DYT145" s="4"/>
      <c r="DYU145" s="4"/>
      <c r="DYV145" s="4"/>
      <c r="DYW145" s="4"/>
      <c r="DYX145" s="4"/>
      <c r="DYY145" s="4"/>
      <c r="DYZ145" s="4"/>
      <c r="DZA145" s="4"/>
      <c r="DZB145" s="4"/>
      <c r="DZC145" s="4"/>
      <c r="DZD145" s="4"/>
      <c r="DZE145" s="4"/>
      <c r="DZF145" s="4"/>
      <c r="DZG145" s="4"/>
      <c r="DZH145" s="4"/>
      <c r="DZI145" s="4"/>
      <c r="DZJ145" s="4"/>
      <c r="DZK145" s="4"/>
      <c r="DZL145" s="4"/>
      <c r="DZM145" s="4"/>
      <c r="DZN145" s="4"/>
      <c r="DZO145" s="4"/>
      <c r="DZP145" s="4"/>
      <c r="DZQ145" s="4"/>
      <c r="DZR145" s="4"/>
      <c r="DZS145" s="4"/>
      <c r="DZT145" s="4"/>
      <c r="DZU145" s="4"/>
      <c r="DZV145" s="4"/>
      <c r="DZW145" s="4"/>
      <c r="DZX145" s="4"/>
      <c r="DZY145" s="4"/>
      <c r="DZZ145" s="4"/>
      <c r="EAA145" s="4"/>
      <c r="EAB145" s="4"/>
      <c r="EAC145" s="4"/>
      <c r="EAD145" s="4"/>
      <c r="EAE145" s="4"/>
      <c r="EAF145" s="4"/>
      <c r="EAG145" s="4"/>
      <c r="EAH145" s="4"/>
      <c r="EAI145" s="4"/>
      <c r="EAJ145" s="4"/>
      <c r="EAK145" s="4"/>
      <c r="EAL145" s="4"/>
      <c r="EAM145" s="4"/>
      <c r="EAN145" s="4"/>
      <c r="EAO145" s="4"/>
      <c r="EAP145" s="4"/>
      <c r="EAQ145" s="4"/>
      <c r="EAR145" s="4"/>
      <c r="EAS145" s="4"/>
      <c r="EAT145" s="4"/>
      <c r="EAU145" s="4"/>
      <c r="EAV145" s="4"/>
      <c r="EAW145" s="4"/>
      <c r="EAX145" s="4"/>
      <c r="EAY145" s="4"/>
      <c r="EAZ145" s="4"/>
      <c r="EBA145" s="4"/>
      <c r="EBB145" s="4"/>
      <c r="EBC145" s="4"/>
      <c r="EBD145" s="4"/>
      <c r="EBE145" s="4"/>
      <c r="EBF145" s="4"/>
      <c r="EBG145" s="4"/>
      <c r="EBH145" s="4"/>
      <c r="EBI145" s="4"/>
      <c r="EBJ145" s="4"/>
      <c r="EBK145" s="4"/>
      <c r="EBL145" s="4"/>
      <c r="EBM145" s="4"/>
      <c r="EBN145" s="4"/>
      <c r="EBO145" s="4"/>
      <c r="EBP145" s="4"/>
      <c r="EBQ145" s="4"/>
      <c r="EBR145" s="4"/>
      <c r="EBS145" s="4"/>
      <c r="EBT145" s="4"/>
      <c r="EBU145" s="4"/>
      <c r="EBV145" s="4"/>
      <c r="EBW145" s="4"/>
      <c r="EBX145" s="4"/>
      <c r="EBY145" s="4"/>
      <c r="EBZ145" s="4"/>
      <c r="ECA145" s="4"/>
      <c r="ECB145" s="4"/>
      <c r="ECC145" s="4"/>
      <c r="ECD145" s="4"/>
      <c r="ECE145" s="4"/>
      <c r="ECF145" s="4"/>
      <c r="ECG145" s="4"/>
      <c r="ECH145" s="4"/>
      <c r="ECI145" s="4"/>
      <c r="ECJ145" s="4"/>
      <c r="ECK145" s="4"/>
      <c r="ECL145" s="4"/>
      <c r="ECM145" s="4"/>
      <c r="ECN145" s="4"/>
      <c r="ECO145" s="4"/>
      <c r="ECP145" s="4"/>
      <c r="ECQ145" s="4"/>
      <c r="ECR145" s="4"/>
      <c r="ECS145" s="4"/>
      <c r="ECT145" s="4"/>
      <c r="ECU145" s="4"/>
      <c r="ECV145" s="4"/>
      <c r="ECW145" s="4"/>
      <c r="ECX145" s="4"/>
      <c r="ECY145" s="4"/>
      <c r="ECZ145" s="4"/>
      <c r="EDA145" s="4"/>
      <c r="EDB145" s="4"/>
      <c r="EDC145" s="4"/>
      <c r="EDD145" s="4"/>
      <c r="EDE145" s="4"/>
      <c r="EDF145" s="4"/>
      <c r="EDG145" s="4"/>
      <c r="EDH145" s="4"/>
      <c r="EDI145" s="4"/>
      <c r="EDJ145" s="4"/>
      <c r="EDK145" s="4"/>
      <c r="EDL145" s="4"/>
      <c r="EDM145" s="4"/>
      <c r="EDN145" s="4"/>
      <c r="EDO145" s="4"/>
      <c r="EDP145" s="4"/>
      <c r="EDQ145" s="4"/>
      <c r="EDR145" s="4"/>
      <c r="EDS145" s="4"/>
      <c r="EDT145" s="4"/>
      <c r="EDU145" s="4"/>
      <c r="EDV145" s="4"/>
      <c r="EDW145" s="4"/>
      <c r="EDX145" s="4"/>
      <c r="EDY145" s="4"/>
      <c r="EDZ145" s="4"/>
      <c r="EEA145" s="4"/>
      <c r="EEB145" s="4"/>
      <c r="EEC145" s="4"/>
      <c r="EED145" s="4"/>
      <c r="EEE145" s="4"/>
      <c r="EEF145" s="4"/>
      <c r="EEG145" s="4"/>
      <c r="EEH145" s="4"/>
      <c r="EEI145" s="4"/>
      <c r="EEJ145" s="4"/>
      <c r="EEK145" s="4"/>
      <c r="EEL145" s="4"/>
      <c r="EEM145" s="4"/>
      <c r="EEN145" s="4"/>
      <c r="EEO145" s="4"/>
      <c r="EEP145" s="4"/>
      <c r="EEQ145" s="4"/>
      <c r="EER145" s="4"/>
      <c r="EES145" s="4"/>
      <c r="EET145" s="4"/>
      <c r="EEU145" s="4"/>
      <c r="EEV145" s="4"/>
      <c r="EEW145" s="4"/>
      <c r="EEX145" s="4"/>
      <c r="EEY145" s="4"/>
      <c r="EEZ145" s="4"/>
      <c r="EFA145" s="4"/>
      <c r="EFB145" s="4"/>
      <c r="EFC145" s="78"/>
      <c r="EFD145" s="78"/>
      <c r="EFE145" s="78"/>
      <c r="EFF145" s="78"/>
      <c r="EFG145" s="78"/>
      <c r="EFH145" s="78"/>
      <c r="EFI145" s="4"/>
      <c r="EFJ145" s="4"/>
      <c r="EFK145" s="4"/>
      <c r="EFL145" s="4"/>
      <c r="EFM145" s="4"/>
      <c r="EFN145" s="4"/>
      <c r="EFO145" s="4"/>
      <c r="EFP145" s="4"/>
      <c r="EFQ145" s="4"/>
      <c r="EFR145" s="4"/>
      <c r="EFS145" s="4"/>
      <c r="EFT145" s="4"/>
      <c r="EFU145" s="4"/>
      <c r="EFV145" s="4"/>
      <c r="EFW145" s="4"/>
      <c r="EFX145" s="4"/>
      <c r="EFY145" s="4"/>
      <c r="EFZ145" s="4"/>
      <c r="EGA145" s="4"/>
      <c r="EGB145" s="4"/>
      <c r="EGC145" s="4"/>
      <c r="EGD145" s="4"/>
      <c r="EGE145" s="4"/>
      <c r="EGF145" s="4"/>
      <c r="EGG145" s="4"/>
      <c r="EGH145" s="4"/>
      <c r="EGI145" s="4"/>
      <c r="EGJ145" s="4"/>
      <c r="EGK145" s="4"/>
      <c r="EGL145" s="4"/>
      <c r="EGM145" s="4"/>
      <c r="EGN145" s="4"/>
      <c r="EGO145" s="4"/>
      <c r="EGP145" s="4"/>
      <c r="EGQ145" s="4"/>
      <c r="EGR145" s="4"/>
      <c r="EGS145" s="4"/>
      <c r="EGT145" s="4"/>
      <c r="EGU145" s="4"/>
      <c r="EGV145" s="4"/>
      <c r="EGW145" s="4"/>
      <c r="EGX145" s="4"/>
      <c r="EGY145" s="4"/>
      <c r="EGZ145" s="4"/>
      <c r="EHA145" s="4"/>
      <c r="EHB145" s="4"/>
      <c r="EHC145" s="4"/>
      <c r="EHD145" s="4"/>
      <c r="EHE145" s="4"/>
      <c r="EHF145" s="4"/>
      <c r="EHG145" s="4"/>
      <c r="EHH145" s="4"/>
      <c r="EHI145" s="4"/>
      <c r="EHJ145" s="4"/>
      <c r="EHK145" s="4"/>
      <c r="EHL145" s="4"/>
      <c r="EHM145" s="4"/>
      <c r="EHN145" s="4"/>
      <c r="EHO145" s="4"/>
      <c r="EHP145" s="4"/>
      <c r="EHQ145" s="4"/>
      <c r="EHR145" s="4"/>
      <c r="EHS145" s="4"/>
      <c r="EHT145" s="4"/>
      <c r="EHU145" s="4"/>
      <c r="EHV145" s="4"/>
      <c r="EHW145" s="4"/>
      <c r="EHX145" s="4"/>
      <c r="EHY145" s="4"/>
      <c r="EHZ145" s="4"/>
      <c r="EIA145" s="4"/>
      <c r="EIB145" s="4"/>
      <c r="EIC145" s="4"/>
      <c r="EID145" s="4"/>
      <c r="EIE145" s="4"/>
      <c r="EIF145" s="4"/>
      <c r="EIG145" s="4"/>
      <c r="EIH145" s="4"/>
      <c r="EII145" s="4"/>
      <c r="EIJ145" s="4"/>
      <c r="EIK145" s="4"/>
      <c r="EIL145" s="4"/>
      <c r="EIM145" s="4"/>
      <c r="EIN145" s="4"/>
      <c r="EIO145" s="4"/>
      <c r="EIP145" s="4"/>
      <c r="EIQ145" s="4"/>
      <c r="EIR145" s="4"/>
      <c r="EIS145" s="4"/>
      <c r="EIT145" s="4"/>
      <c r="EIU145" s="4"/>
      <c r="EIV145" s="4"/>
      <c r="EIW145" s="4"/>
      <c r="EIX145" s="4"/>
      <c r="EIY145" s="4"/>
      <c r="EIZ145" s="4"/>
      <c r="EJA145" s="4"/>
      <c r="EJB145" s="4"/>
      <c r="EJC145" s="4"/>
      <c r="EJD145" s="4"/>
      <c r="EJE145" s="4"/>
      <c r="EJF145" s="4"/>
      <c r="EJG145" s="4"/>
      <c r="EJH145" s="4"/>
      <c r="EJI145" s="4"/>
      <c r="EJJ145" s="4"/>
      <c r="EJK145" s="4"/>
      <c r="EJL145" s="4"/>
      <c r="EJM145" s="4"/>
      <c r="EJN145" s="4"/>
      <c r="EJO145" s="4"/>
      <c r="EJP145" s="4"/>
      <c r="EJQ145" s="4"/>
      <c r="EJR145" s="4"/>
      <c r="EJS145" s="4"/>
      <c r="EJT145" s="4"/>
      <c r="EJU145" s="4"/>
      <c r="EJV145" s="4"/>
      <c r="EJW145" s="4"/>
      <c r="EJX145" s="4"/>
      <c r="EJY145" s="4"/>
      <c r="EJZ145" s="4"/>
      <c r="EKA145" s="4"/>
      <c r="EKB145" s="4"/>
      <c r="EKC145" s="4"/>
      <c r="EKD145" s="4"/>
      <c r="EKE145" s="4"/>
      <c r="EKF145" s="4"/>
      <c r="EKG145" s="4"/>
      <c r="EKH145" s="4"/>
      <c r="EKI145" s="4"/>
      <c r="EKJ145" s="4"/>
      <c r="EKK145" s="4"/>
      <c r="EKL145" s="4"/>
      <c r="EKM145" s="4"/>
      <c r="EKN145" s="4"/>
      <c r="EKO145" s="4"/>
      <c r="EKP145" s="4"/>
      <c r="EKQ145" s="4"/>
      <c r="EKR145" s="4"/>
      <c r="EKS145" s="4"/>
      <c r="EKT145" s="4"/>
      <c r="EKU145" s="4"/>
      <c r="EKV145" s="4"/>
      <c r="EKW145" s="4"/>
      <c r="EKX145" s="4"/>
      <c r="EKY145" s="4"/>
      <c r="EKZ145" s="4"/>
      <c r="ELA145" s="4"/>
      <c r="ELB145" s="4"/>
      <c r="ELC145" s="4"/>
      <c r="ELD145" s="4"/>
      <c r="ELE145" s="4"/>
      <c r="ELF145" s="4"/>
      <c r="ELG145" s="4"/>
      <c r="ELH145" s="4"/>
      <c r="ELI145" s="4"/>
      <c r="ELJ145" s="4"/>
      <c r="ELK145" s="4"/>
      <c r="ELL145" s="4"/>
      <c r="ELM145" s="4"/>
      <c r="ELN145" s="4"/>
      <c r="ELO145" s="4"/>
      <c r="ELP145" s="4"/>
      <c r="ELQ145" s="4"/>
      <c r="ELR145" s="4"/>
      <c r="ELS145" s="4"/>
      <c r="ELT145" s="4"/>
      <c r="ELU145" s="4"/>
      <c r="ELV145" s="4"/>
      <c r="ELW145" s="4"/>
      <c r="ELX145" s="4"/>
      <c r="ELY145" s="4"/>
      <c r="ELZ145" s="4"/>
      <c r="EMA145" s="4"/>
      <c r="EMB145" s="4"/>
      <c r="EMC145" s="4"/>
      <c r="EMD145" s="4"/>
      <c r="EME145" s="4"/>
      <c r="EMF145" s="4"/>
      <c r="EMG145" s="4"/>
      <c r="EMH145" s="4"/>
      <c r="EMI145" s="4"/>
      <c r="EMJ145" s="4"/>
      <c r="EMK145" s="4"/>
      <c r="EML145" s="4"/>
      <c r="EMM145" s="4"/>
      <c r="EMN145" s="4"/>
      <c r="EMO145" s="4"/>
      <c r="EMP145" s="4"/>
      <c r="EMQ145" s="4"/>
      <c r="EMR145" s="4"/>
      <c r="EMS145" s="4"/>
      <c r="EMT145" s="4"/>
      <c r="EMU145" s="4"/>
      <c r="EMV145" s="4"/>
      <c r="EMW145" s="4"/>
      <c r="EMX145" s="4"/>
      <c r="EMY145" s="4"/>
      <c r="EMZ145" s="4"/>
      <c r="ENA145" s="4"/>
      <c r="ENB145" s="4"/>
      <c r="ENC145" s="4"/>
      <c r="END145" s="4"/>
      <c r="ENE145" s="4"/>
      <c r="ENF145" s="4"/>
      <c r="ENG145" s="4"/>
      <c r="ENH145" s="4"/>
      <c r="ENI145" s="4"/>
      <c r="ENJ145" s="4"/>
      <c r="ENK145" s="4"/>
      <c r="ENL145" s="4"/>
      <c r="ENM145" s="4"/>
      <c r="ENN145" s="4"/>
      <c r="ENO145" s="4"/>
      <c r="ENP145" s="4"/>
      <c r="ENQ145" s="4"/>
      <c r="ENR145" s="4"/>
      <c r="ENS145" s="4"/>
      <c r="ENT145" s="4"/>
      <c r="ENU145" s="4"/>
      <c r="ENV145" s="4"/>
      <c r="ENW145" s="4"/>
      <c r="ENX145" s="4"/>
      <c r="ENY145" s="4"/>
      <c r="ENZ145" s="4"/>
      <c r="EOA145" s="4"/>
      <c r="EOB145" s="4"/>
      <c r="EOC145" s="4"/>
      <c r="EOD145" s="4"/>
      <c r="EOE145" s="4"/>
      <c r="EOF145" s="4"/>
      <c r="EOG145" s="4"/>
      <c r="EOH145" s="4"/>
      <c r="EOI145" s="4"/>
      <c r="EOJ145" s="4"/>
      <c r="EOK145" s="4"/>
      <c r="EOL145" s="4"/>
      <c r="EOM145" s="4"/>
      <c r="EON145" s="4"/>
      <c r="EOO145" s="4"/>
      <c r="EOP145" s="4"/>
      <c r="EOQ145" s="4"/>
      <c r="EOR145" s="4"/>
      <c r="EOS145" s="4"/>
      <c r="EOT145" s="4"/>
      <c r="EOU145" s="4"/>
      <c r="EOV145" s="4"/>
      <c r="EOW145" s="4"/>
      <c r="EOX145" s="4"/>
      <c r="EOY145" s="78"/>
      <c r="EOZ145" s="78"/>
      <c r="EPA145" s="78"/>
      <c r="EPB145" s="78"/>
      <c r="EPC145" s="78"/>
      <c r="EPD145" s="78"/>
      <c r="EPE145" s="4"/>
      <c r="EPF145" s="4"/>
      <c r="EPG145" s="4"/>
      <c r="EPH145" s="4"/>
      <c r="EPI145" s="4"/>
      <c r="EPJ145" s="4"/>
      <c r="EPK145" s="4"/>
      <c r="EPL145" s="4"/>
      <c r="EPM145" s="4"/>
      <c r="EPN145" s="4"/>
      <c r="EPO145" s="4"/>
      <c r="EPP145" s="4"/>
      <c r="EPQ145" s="4"/>
      <c r="EPR145" s="4"/>
      <c r="EPS145" s="4"/>
      <c r="EPT145" s="4"/>
      <c r="EPU145" s="4"/>
      <c r="EPV145" s="4"/>
      <c r="EPW145" s="4"/>
      <c r="EPX145" s="4"/>
      <c r="EPY145" s="4"/>
      <c r="EPZ145" s="4"/>
      <c r="EQA145" s="4"/>
      <c r="EQB145" s="4"/>
      <c r="EQC145" s="4"/>
      <c r="EQD145" s="4"/>
      <c r="EQE145" s="4"/>
      <c r="EQF145" s="4"/>
      <c r="EQG145" s="4"/>
      <c r="EQH145" s="4"/>
      <c r="EQI145" s="4"/>
      <c r="EQJ145" s="4"/>
      <c r="EQK145" s="4"/>
      <c r="EQL145" s="4"/>
      <c r="EQM145" s="4"/>
      <c r="EQN145" s="4"/>
      <c r="EQO145" s="4"/>
      <c r="EQP145" s="4"/>
      <c r="EQQ145" s="4"/>
      <c r="EQR145" s="4"/>
      <c r="EQS145" s="4"/>
      <c r="EQT145" s="4"/>
      <c r="EQU145" s="4"/>
      <c r="EQV145" s="4"/>
      <c r="EQW145" s="4"/>
      <c r="EQX145" s="4"/>
      <c r="EQY145" s="4"/>
      <c r="EQZ145" s="4"/>
      <c r="ERA145" s="4"/>
      <c r="ERB145" s="4"/>
      <c r="ERC145" s="4"/>
      <c r="ERD145" s="4"/>
      <c r="ERE145" s="4"/>
      <c r="ERF145" s="4"/>
      <c r="ERG145" s="4"/>
      <c r="ERH145" s="4"/>
      <c r="ERI145" s="4"/>
      <c r="ERJ145" s="4"/>
      <c r="ERK145" s="4"/>
      <c r="ERL145" s="4"/>
      <c r="ERM145" s="4"/>
      <c r="ERN145" s="4"/>
      <c r="ERO145" s="4"/>
      <c r="ERP145" s="4"/>
      <c r="ERQ145" s="4"/>
      <c r="ERR145" s="4"/>
      <c r="ERS145" s="4"/>
      <c r="ERT145" s="4"/>
      <c r="ERU145" s="4"/>
      <c r="ERV145" s="4"/>
      <c r="ERW145" s="4"/>
      <c r="ERX145" s="4"/>
      <c r="ERY145" s="4"/>
      <c r="ERZ145" s="4"/>
      <c r="ESA145" s="4"/>
      <c r="ESB145" s="4"/>
      <c r="ESC145" s="4"/>
      <c r="ESD145" s="4"/>
      <c r="ESE145" s="4"/>
      <c r="ESF145" s="4"/>
      <c r="ESG145" s="4"/>
      <c r="ESH145" s="4"/>
      <c r="ESI145" s="4"/>
      <c r="ESJ145" s="4"/>
      <c r="ESK145" s="4"/>
      <c r="ESL145" s="4"/>
      <c r="ESM145" s="4"/>
      <c r="ESN145" s="4"/>
      <c r="ESO145" s="4"/>
      <c r="ESP145" s="4"/>
      <c r="ESQ145" s="4"/>
      <c r="ESR145" s="4"/>
      <c r="ESS145" s="4"/>
      <c r="EST145" s="4"/>
      <c r="ESU145" s="4"/>
      <c r="ESV145" s="4"/>
      <c r="ESW145" s="4"/>
      <c r="ESX145" s="4"/>
      <c r="ESY145" s="4"/>
      <c r="ESZ145" s="4"/>
      <c r="ETA145" s="4"/>
      <c r="ETB145" s="4"/>
      <c r="ETC145" s="4"/>
      <c r="ETD145" s="4"/>
      <c r="ETE145" s="4"/>
      <c r="ETF145" s="4"/>
      <c r="ETG145" s="4"/>
      <c r="ETH145" s="4"/>
      <c r="ETI145" s="4"/>
      <c r="ETJ145" s="4"/>
      <c r="ETK145" s="4"/>
      <c r="ETL145" s="4"/>
      <c r="ETM145" s="4"/>
      <c r="ETN145" s="4"/>
      <c r="ETO145" s="4"/>
      <c r="ETP145" s="4"/>
      <c r="ETQ145" s="4"/>
      <c r="ETR145" s="4"/>
      <c r="ETS145" s="4"/>
      <c r="ETT145" s="4"/>
      <c r="ETU145" s="4"/>
      <c r="ETV145" s="4"/>
      <c r="ETW145" s="4"/>
      <c r="ETX145" s="4"/>
      <c r="ETY145" s="4"/>
      <c r="ETZ145" s="4"/>
      <c r="EUA145" s="4"/>
      <c r="EUB145" s="4"/>
      <c r="EUC145" s="4"/>
      <c r="EUD145" s="4"/>
      <c r="EUE145" s="4"/>
      <c r="EUF145" s="4"/>
      <c r="EUG145" s="4"/>
      <c r="EUH145" s="4"/>
      <c r="EUI145" s="4"/>
      <c r="EUJ145" s="4"/>
      <c r="EUK145" s="4"/>
      <c r="EUL145" s="4"/>
      <c r="EUM145" s="4"/>
      <c r="EUN145" s="4"/>
      <c r="EUO145" s="4"/>
      <c r="EUP145" s="4"/>
      <c r="EUQ145" s="4"/>
      <c r="EUR145" s="4"/>
      <c r="EUS145" s="4"/>
      <c r="EUT145" s="4"/>
      <c r="EUU145" s="4"/>
      <c r="EUV145" s="4"/>
      <c r="EUW145" s="4"/>
      <c r="EUX145" s="4"/>
      <c r="EUY145" s="4"/>
      <c r="EUZ145" s="4"/>
      <c r="EVA145" s="4"/>
      <c r="EVB145" s="4"/>
      <c r="EVC145" s="4"/>
      <c r="EVD145" s="4"/>
      <c r="EVE145" s="4"/>
      <c r="EVF145" s="4"/>
      <c r="EVG145" s="4"/>
      <c r="EVH145" s="4"/>
      <c r="EVI145" s="4"/>
      <c r="EVJ145" s="4"/>
      <c r="EVK145" s="4"/>
      <c r="EVL145" s="4"/>
      <c r="EVM145" s="4"/>
      <c r="EVN145" s="4"/>
      <c r="EVO145" s="4"/>
      <c r="EVP145" s="4"/>
      <c r="EVQ145" s="4"/>
      <c r="EVR145" s="4"/>
      <c r="EVS145" s="4"/>
      <c r="EVT145" s="4"/>
      <c r="EVU145" s="4"/>
      <c r="EVV145" s="4"/>
      <c r="EVW145" s="4"/>
      <c r="EVX145" s="4"/>
      <c r="EVY145" s="4"/>
      <c r="EVZ145" s="4"/>
      <c r="EWA145" s="4"/>
      <c r="EWB145" s="4"/>
      <c r="EWC145" s="4"/>
      <c r="EWD145" s="4"/>
      <c r="EWE145" s="4"/>
      <c r="EWF145" s="4"/>
      <c r="EWG145" s="4"/>
      <c r="EWH145" s="4"/>
      <c r="EWI145" s="4"/>
      <c r="EWJ145" s="4"/>
      <c r="EWK145" s="4"/>
      <c r="EWL145" s="4"/>
      <c r="EWM145" s="4"/>
      <c r="EWN145" s="4"/>
      <c r="EWO145" s="4"/>
      <c r="EWP145" s="4"/>
      <c r="EWQ145" s="4"/>
      <c r="EWR145" s="4"/>
      <c r="EWS145" s="4"/>
      <c r="EWT145" s="4"/>
      <c r="EWU145" s="4"/>
      <c r="EWV145" s="4"/>
      <c r="EWW145" s="4"/>
      <c r="EWX145" s="4"/>
      <c r="EWY145" s="4"/>
      <c r="EWZ145" s="4"/>
      <c r="EXA145" s="4"/>
      <c r="EXB145" s="4"/>
      <c r="EXC145" s="4"/>
      <c r="EXD145" s="4"/>
      <c r="EXE145" s="4"/>
      <c r="EXF145" s="4"/>
      <c r="EXG145" s="4"/>
      <c r="EXH145" s="4"/>
      <c r="EXI145" s="4"/>
      <c r="EXJ145" s="4"/>
      <c r="EXK145" s="4"/>
      <c r="EXL145" s="4"/>
      <c r="EXM145" s="4"/>
      <c r="EXN145" s="4"/>
      <c r="EXO145" s="4"/>
      <c r="EXP145" s="4"/>
      <c r="EXQ145" s="4"/>
      <c r="EXR145" s="4"/>
      <c r="EXS145" s="4"/>
      <c r="EXT145" s="4"/>
      <c r="EXU145" s="4"/>
      <c r="EXV145" s="4"/>
      <c r="EXW145" s="4"/>
      <c r="EXX145" s="4"/>
      <c r="EXY145" s="4"/>
      <c r="EXZ145" s="4"/>
      <c r="EYA145" s="4"/>
      <c r="EYB145" s="4"/>
      <c r="EYC145" s="4"/>
      <c r="EYD145" s="4"/>
      <c r="EYE145" s="4"/>
      <c r="EYF145" s="4"/>
      <c r="EYG145" s="4"/>
      <c r="EYH145" s="4"/>
      <c r="EYI145" s="4"/>
      <c r="EYJ145" s="4"/>
      <c r="EYK145" s="4"/>
      <c r="EYL145" s="4"/>
      <c r="EYM145" s="4"/>
      <c r="EYN145" s="4"/>
      <c r="EYO145" s="4"/>
      <c r="EYP145" s="4"/>
      <c r="EYQ145" s="4"/>
      <c r="EYR145" s="4"/>
      <c r="EYS145" s="4"/>
      <c r="EYT145" s="4"/>
      <c r="EYU145" s="78"/>
      <c r="EYV145" s="78"/>
      <c r="EYW145" s="78"/>
      <c r="EYX145" s="78"/>
      <c r="EYY145" s="78"/>
      <c r="EYZ145" s="78"/>
      <c r="EZA145" s="4"/>
      <c r="EZB145" s="4"/>
      <c r="EZC145" s="4"/>
      <c r="EZD145" s="4"/>
      <c r="EZE145" s="4"/>
      <c r="EZF145" s="4"/>
      <c r="EZG145" s="4"/>
      <c r="EZH145" s="4"/>
      <c r="EZI145" s="4"/>
      <c r="EZJ145" s="4"/>
      <c r="EZK145" s="4"/>
      <c r="EZL145" s="4"/>
      <c r="EZM145" s="4"/>
      <c r="EZN145" s="4"/>
      <c r="EZO145" s="4"/>
      <c r="EZP145" s="4"/>
      <c r="EZQ145" s="4"/>
      <c r="EZR145" s="4"/>
      <c r="EZS145" s="4"/>
      <c r="EZT145" s="4"/>
      <c r="EZU145" s="4"/>
      <c r="EZV145" s="4"/>
      <c r="EZW145" s="4"/>
      <c r="EZX145" s="4"/>
      <c r="EZY145" s="4"/>
      <c r="EZZ145" s="4"/>
      <c r="FAA145" s="4"/>
      <c r="FAB145" s="4"/>
      <c r="FAC145" s="4"/>
      <c r="FAD145" s="4"/>
      <c r="FAE145" s="4"/>
      <c r="FAF145" s="4"/>
      <c r="FAG145" s="4"/>
      <c r="FAH145" s="4"/>
      <c r="FAI145" s="4"/>
      <c r="FAJ145" s="4"/>
      <c r="FAK145" s="4"/>
      <c r="FAL145" s="4"/>
      <c r="FAM145" s="4"/>
      <c r="FAN145" s="4"/>
      <c r="FAO145" s="4"/>
      <c r="FAP145" s="4"/>
      <c r="FAQ145" s="4"/>
      <c r="FAR145" s="4"/>
      <c r="FAS145" s="4"/>
      <c r="FAT145" s="4"/>
      <c r="FAU145" s="4"/>
      <c r="FAV145" s="4"/>
      <c r="FAW145" s="4"/>
      <c r="FAX145" s="4"/>
      <c r="FAY145" s="4"/>
      <c r="FAZ145" s="4"/>
      <c r="FBA145" s="4"/>
      <c r="FBB145" s="4"/>
      <c r="FBC145" s="4"/>
      <c r="FBD145" s="4"/>
      <c r="FBE145" s="4"/>
      <c r="FBF145" s="4"/>
      <c r="FBG145" s="4"/>
      <c r="FBH145" s="4"/>
      <c r="FBI145" s="4"/>
      <c r="FBJ145" s="4"/>
      <c r="FBK145" s="4"/>
      <c r="FBL145" s="4"/>
      <c r="FBM145" s="4"/>
      <c r="FBN145" s="4"/>
      <c r="FBO145" s="4"/>
      <c r="FBP145" s="4"/>
      <c r="FBQ145" s="4"/>
      <c r="FBR145" s="4"/>
      <c r="FBS145" s="4"/>
      <c r="FBT145" s="4"/>
      <c r="FBU145" s="4"/>
      <c r="FBV145" s="4"/>
      <c r="FBW145" s="4"/>
      <c r="FBX145" s="4"/>
      <c r="FBY145" s="4"/>
      <c r="FBZ145" s="4"/>
      <c r="FCA145" s="4"/>
      <c r="FCB145" s="4"/>
      <c r="FCC145" s="4"/>
      <c r="FCD145" s="4"/>
      <c r="FCE145" s="4"/>
      <c r="FCF145" s="4"/>
      <c r="FCG145" s="4"/>
      <c r="FCH145" s="4"/>
      <c r="FCI145" s="4"/>
      <c r="FCJ145" s="4"/>
      <c r="FCK145" s="4"/>
      <c r="FCL145" s="4"/>
      <c r="FCM145" s="4"/>
      <c r="FCN145" s="4"/>
      <c r="FCO145" s="4"/>
      <c r="FCP145" s="4"/>
      <c r="FCQ145" s="4"/>
      <c r="FCR145" s="4"/>
      <c r="FCS145" s="4"/>
      <c r="FCT145" s="4"/>
      <c r="FCU145" s="4"/>
      <c r="FCV145" s="4"/>
      <c r="FCW145" s="4"/>
      <c r="FCX145" s="4"/>
      <c r="FCY145" s="4"/>
      <c r="FCZ145" s="4"/>
      <c r="FDA145" s="4"/>
      <c r="FDB145" s="4"/>
      <c r="FDC145" s="4"/>
      <c r="FDD145" s="4"/>
      <c r="FDE145" s="4"/>
      <c r="FDF145" s="4"/>
      <c r="FDG145" s="4"/>
      <c r="FDH145" s="4"/>
      <c r="FDI145" s="4"/>
      <c r="FDJ145" s="4"/>
      <c r="FDK145" s="4"/>
      <c r="FDL145" s="4"/>
      <c r="FDM145" s="4"/>
      <c r="FDN145" s="4"/>
      <c r="FDO145" s="4"/>
      <c r="FDP145" s="4"/>
      <c r="FDQ145" s="4"/>
      <c r="FDR145" s="4"/>
      <c r="FDS145" s="4"/>
      <c r="FDT145" s="4"/>
      <c r="FDU145" s="4"/>
      <c r="FDV145" s="4"/>
      <c r="FDW145" s="4"/>
      <c r="FDX145" s="4"/>
      <c r="FDY145" s="4"/>
      <c r="FDZ145" s="4"/>
      <c r="FEA145" s="4"/>
      <c r="FEB145" s="4"/>
      <c r="FEC145" s="4"/>
      <c r="FED145" s="4"/>
      <c r="FEE145" s="4"/>
      <c r="FEF145" s="4"/>
      <c r="FEG145" s="4"/>
      <c r="FEH145" s="4"/>
      <c r="FEI145" s="4"/>
      <c r="FEJ145" s="4"/>
      <c r="FEK145" s="4"/>
      <c r="FEL145" s="4"/>
      <c r="FEM145" s="4"/>
      <c r="FEN145" s="4"/>
      <c r="FEO145" s="4"/>
      <c r="FEP145" s="4"/>
      <c r="FEQ145" s="4"/>
      <c r="FER145" s="4"/>
      <c r="FES145" s="4"/>
      <c r="FET145" s="4"/>
      <c r="FEU145" s="4"/>
      <c r="FEV145" s="4"/>
      <c r="FEW145" s="4"/>
      <c r="FEX145" s="4"/>
      <c r="FEY145" s="4"/>
      <c r="FEZ145" s="4"/>
      <c r="FFA145" s="4"/>
      <c r="FFB145" s="4"/>
      <c r="FFC145" s="4"/>
      <c r="FFD145" s="4"/>
      <c r="FFE145" s="4"/>
      <c r="FFF145" s="4"/>
      <c r="FFG145" s="4"/>
      <c r="FFH145" s="4"/>
      <c r="FFI145" s="4"/>
      <c r="FFJ145" s="4"/>
      <c r="FFK145" s="4"/>
      <c r="FFL145" s="4"/>
      <c r="FFM145" s="4"/>
      <c r="FFN145" s="4"/>
      <c r="FFO145" s="4"/>
      <c r="FFP145" s="4"/>
      <c r="FFQ145" s="4"/>
      <c r="FFR145" s="4"/>
      <c r="FFS145" s="4"/>
      <c r="FFT145" s="4"/>
      <c r="FFU145" s="4"/>
      <c r="FFV145" s="4"/>
      <c r="FFW145" s="4"/>
      <c r="FFX145" s="4"/>
      <c r="FFY145" s="4"/>
      <c r="FFZ145" s="4"/>
      <c r="FGA145" s="4"/>
      <c r="FGB145" s="4"/>
      <c r="FGC145" s="4"/>
      <c r="FGD145" s="4"/>
      <c r="FGE145" s="4"/>
      <c r="FGF145" s="4"/>
      <c r="FGG145" s="4"/>
      <c r="FGH145" s="4"/>
      <c r="FGI145" s="4"/>
      <c r="FGJ145" s="4"/>
      <c r="FGK145" s="4"/>
      <c r="FGL145" s="4"/>
      <c r="FGM145" s="4"/>
      <c r="FGN145" s="4"/>
      <c r="FGO145" s="4"/>
      <c r="FGP145" s="4"/>
      <c r="FGQ145" s="4"/>
      <c r="FGR145" s="4"/>
      <c r="FGS145" s="4"/>
      <c r="FGT145" s="4"/>
      <c r="FGU145" s="4"/>
      <c r="FGV145" s="4"/>
      <c r="FGW145" s="4"/>
      <c r="FGX145" s="4"/>
      <c r="FGY145" s="4"/>
      <c r="FGZ145" s="4"/>
      <c r="FHA145" s="4"/>
      <c r="FHB145" s="4"/>
      <c r="FHC145" s="4"/>
      <c r="FHD145" s="4"/>
      <c r="FHE145" s="4"/>
      <c r="FHF145" s="4"/>
      <c r="FHG145" s="4"/>
      <c r="FHH145" s="4"/>
      <c r="FHI145" s="4"/>
      <c r="FHJ145" s="4"/>
      <c r="FHK145" s="4"/>
      <c r="FHL145" s="4"/>
      <c r="FHM145" s="4"/>
      <c r="FHN145" s="4"/>
      <c r="FHO145" s="4"/>
      <c r="FHP145" s="4"/>
      <c r="FHQ145" s="4"/>
      <c r="FHR145" s="4"/>
      <c r="FHS145" s="4"/>
      <c r="FHT145" s="4"/>
      <c r="FHU145" s="4"/>
      <c r="FHV145" s="4"/>
      <c r="FHW145" s="4"/>
      <c r="FHX145" s="4"/>
      <c r="FHY145" s="4"/>
      <c r="FHZ145" s="4"/>
      <c r="FIA145" s="4"/>
      <c r="FIB145" s="4"/>
      <c r="FIC145" s="4"/>
      <c r="FID145" s="4"/>
      <c r="FIE145" s="4"/>
      <c r="FIF145" s="4"/>
      <c r="FIG145" s="4"/>
      <c r="FIH145" s="4"/>
      <c r="FII145" s="4"/>
      <c r="FIJ145" s="4"/>
      <c r="FIK145" s="4"/>
      <c r="FIL145" s="4"/>
      <c r="FIM145" s="4"/>
      <c r="FIN145" s="4"/>
      <c r="FIO145" s="4"/>
      <c r="FIP145" s="4"/>
      <c r="FIQ145" s="78"/>
      <c r="FIR145" s="78"/>
      <c r="FIS145" s="78"/>
      <c r="FIT145" s="78"/>
      <c r="FIU145" s="78"/>
      <c r="FIV145" s="78"/>
      <c r="FIW145" s="4"/>
      <c r="FIX145" s="4"/>
      <c r="FIY145" s="4"/>
      <c r="FIZ145" s="4"/>
      <c r="FJA145" s="4"/>
      <c r="FJB145" s="4"/>
      <c r="FJC145" s="4"/>
      <c r="FJD145" s="4"/>
      <c r="FJE145" s="4"/>
      <c r="FJF145" s="4"/>
      <c r="FJG145" s="4"/>
      <c r="FJH145" s="4"/>
      <c r="FJI145" s="4"/>
      <c r="FJJ145" s="4"/>
      <c r="FJK145" s="4"/>
      <c r="FJL145" s="4"/>
      <c r="FJM145" s="4"/>
      <c r="FJN145" s="4"/>
      <c r="FJO145" s="4"/>
      <c r="FJP145" s="4"/>
      <c r="FJQ145" s="4"/>
      <c r="FJR145" s="4"/>
      <c r="FJS145" s="4"/>
      <c r="FJT145" s="4"/>
      <c r="FJU145" s="4"/>
      <c r="FJV145" s="4"/>
      <c r="FJW145" s="4"/>
      <c r="FJX145" s="4"/>
      <c r="FJY145" s="4"/>
      <c r="FJZ145" s="4"/>
      <c r="FKA145" s="4"/>
      <c r="FKB145" s="4"/>
      <c r="FKC145" s="4"/>
      <c r="FKD145" s="4"/>
      <c r="FKE145" s="4"/>
      <c r="FKF145" s="4"/>
      <c r="FKG145" s="4"/>
      <c r="FKH145" s="4"/>
      <c r="FKI145" s="4"/>
      <c r="FKJ145" s="4"/>
      <c r="FKK145" s="4"/>
      <c r="FKL145" s="4"/>
      <c r="FKM145" s="4"/>
      <c r="FKN145" s="4"/>
      <c r="FKO145" s="4"/>
      <c r="FKP145" s="4"/>
      <c r="FKQ145" s="4"/>
      <c r="FKR145" s="4"/>
      <c r="FKS145" s="4"/>
      <c r="FKT145" s="4"/>
      <c r="FKU145" s="4"/>
      <c r="FKV145" s="4"/>
      <c r="FKW145" s="4"/>
      <c r="FKX145" s="4"/>
      <c r="FKY145" s="4"/>
      <c r="FKZ145" s="4"/>
      <c r="FLA145" s="4"/>
      <c r="FLB145" s="4"/>
      <c r="FLC145" s="4"/>
      <c r="FLD145" s="4"/>
      <c r="FLE145" s="4"/>
      <c r="FLF145" s="4"/>
      <c r="FLG145" s="4"/>
      <c r="FLH145" s="4"/>
      <c r="FLI145" s="4"/>
      <c r="FLJ145" s="4"/>
      <c r="FLK145" s="4"/>
      <c r="FLL145" s="4"/>
      <c r="FLM145" s="4"/>
      <c r="FLN145" s="4"/>
      <c r="FLO145" s="4"/>
      <c r="FLP145" s="4"/>
      <c r="FLQ145" s="4"/>
      <c r="FLR145" s="4"/>
      <c r="FLS145" s="4"/>
      <c r="FLT145" s="4"/>
      <c r="FLU145" s="4"/>
      <c r="FLV145" s="4"/>
      <c r="FLW145" s="4"/>
      <c r="FLX145" s="4"/>
      <c r="FLY145" s="4"/>
      <c r="FLZ145" s="4"/>
      <c r="FMA145" s="4"/>
      <c r="FMB145" s="4"/>
      <c r="FMC145" s="4"/>
      <c r="FMD145" s="4"/>
      <c r="FME145" s="4"/>
      <c r="FMF145" s="4"/>
      <c r="FMG145" s="4"/>
      <c r="FMH145" s="4"/>
      <c r="FMI145" s="4"/>
      <c r="FMJ145" s="4"/>
      <c r="FMK145" s="4"/>
      <c r="FML145" s="4"/>
      <c r="FMM145" s="4"/>
      <c r="FMN145" s="4"/>
      <c r="FMO145" s="4"/>
      <c r="FMP145" s="4"/>
      <c r="FMQ145" s="4"/>
      <c r="FMR145" s="4"/>
      <c r="FMS145" s="4"/>
      <c r="FMT145" s="4"/>
      <c r="FMU145" s="4"/>
      <c r="FMV145" s="4"/>
      <c r="FMW145" s="4"/>
      <c r="FMX145" s="4"/>
      <c r="FMY145" s="4"/>
      <c r="FMZ145" s="4"/>
      <c r="FNA145" s="4"/>
      <c r="FNB145" s="4"/>
      <c r="FNC145" s="4"/>
      <c r="FND145" s="4"/>
      <c r="FNE145" s="4"/>
      <c r="FNF145" s="4"/>
      <c r="FNG145" s="4"/>
      <c r="FNH145" s="4"/>
      <c r="FNI145" s="4"/>
      <c r="FNJ145" s="4"/>
      <c r="FNK145" s="4"/>
      <c r="FNL145" s="4"/>
      <c r="FNM145" s="4"/>
      <c r="FNN145" s="4"/>
      <c r="FNO145" s="4"/>
      <c r="FNP145" s="4"/>
      <c r="FNQ145" s="4"/>
      <c r="FNR145" s="4"/>
      <c r="FNS145" s="4"/>
      <c r="FNT145" s="4"/>
      <c r="FNU145" s="4"/>
      <c r="FNV145" s="4"/>
      <c r="FNW145" s="4"/>
      <c r="FNX145" s="4"/>
      <c r="FNY145" s="4"/>
      <c r="FNZ145" s="4"/>
      <c r="FOA145" s="4"/>
      <c r="FOB145" s="4"/>
      <c r="FOC145" s="4"/>
      <c r="FOD145" s="4"/>
      <c r="FOE145" s="4"/>
      <c r="FOF145" s="4"/>
      <c r="FOG145" s="4"/>
      <c r="FOH145" s="4"/>
      <c r="FOI145" s="4"/>
      <c r="FOJ145" s="4"/>
      <c r="FOK145" s="4"/>
      <c r="FOL145" s="4"/>
      <c r="FOM145" s="4"/>
      <c r="FON145" s="4"/>
      <c r="FOO145" s="4"/>
      <c r="FOP145" s="4"/>
      <c r="FOQ145" s="4"/>
      <c r="FOR145" s="4"/>
      <c r="FOS145" s="4"/>
      <c r="FOT145" s="4"/>
      <c r="FOU145" s="4"/>
      <c r="FOV145" s="4"/>
      <c r="FOW145" s="4"/>
      <c r="FOX145" s="4"/>
      <c r="FOY145" s="4"/>
      <c r="FOZ145" s="4"/>
      <c r="FPA145" s="4"/>
      <c r="FPB145" s="4"/>
      <c r="FPC145" s="4"/>
      <c r="FPD145" s="4"/>
      <c r="FPE145" s="4"/>
      <c r="FPF145" s="4"/>
      <c r="FPG145" s="4"/>
      <c r="FPH145" s="4"/>
      <c r="FPI145" s="4"/>
      <c r="FPJ145" s="4"/>
      <c r="FPK145" s="4"/>
      <c r="FPL145" s="4"/>
      <c r="FPM145" s="4"/>
      <c r="FPN145" s="4"/>
      <c r="FPO145" s="4"/>
      <c r="FPP145" s="4"/>
      <c r="FPQ145" s="4"/>
      <c r="FPR145" s="4"/>
      <c r="FPS145" s="4"/>
      <c r="FPT145" s="4"/>
      <c r="FPU145" s="4"/>
      <c r="FPV145" s="4"/>
      <c r="FPW145" s="4"/>
      <c r="FPX145" s="4"/>
      <c r="FPY145" s="4"/>
      <c r="FPZ145" s="4"/>
      <c r="FQA145" s="4"/>
      <c r="FQB145" s="4"/>
      <c r="FQC145" s="4"/>
      <c r="FQD145" s="4"/>
      <c r="FQE145" s="4"/>
      <c r="FQF145" s="4"/>
      <c r="FQG145" s="4"/>
      <c r="FQH145" s="4"/>
      <c r="FQI145" s="4"/>
      <c r="FQJ145" s="4"/>
      <c r="FQK145" s="4"/>
      <c r="FQL145" s="4"/>
      <c r="FQM145" s="4"/>
      <c r="FQN145" s="4"/>
      <c r="FQO145" s="4"/>
      <c r="FQP145" s="4"/>
      <c r="FQQ145" s="4"/>
      <c r="FQR145" s="4"/>
      <c r="FQS145" s="4"/>
      <c r="FQT145" s="4"/>
      <c r="FQU145" s="4"/>
      <c r="FQV145" s="4"/>
      <c r="FQW145" s="4"/>
      <c r="FQX145" s="4"/>
      <c r="FQY145" s="4"/>
      <c r="FQZ145" s="4"/>
      <c r="FRA145" s="4"/>
      <c r="FRB145" s="4"/>
      <c r="FRC145" s="4"/>
      <c r="FRD145" s="4"/>
      <c r="FRE145" s="4"/>
      <c r="FRF145" s="4"/>
      <c r="FRG145" s="4"/>
      <c r="FRH145" s="4"/>
      <c r="FRI145" s="4"/>
      <c r="FRJ145" s="4"/>
      <c r="FRK145" s="4"/>
      <c r="FRL145" s="4"/>
      <c r="FRM145" s="4"/>
      <c r="FRN145" s="4"/>
      <c r="FRO145" s="4"/>
      <c r="FRP145" s="4"/>
      <c r="FRQ145" s="4"/>
      <c r="FRR145" s="4"/>
      <c r="FRS145" s="4"/>
      <c r="FRT145" s="4"/>
      <c r="FRU145" s="4"/>
      <c r="FRV145" s="4"/>
      <c r="FRW145" s="4"/>
      <c r="FRX145" s="4"/>
      <c r="FRY145" s="4"/>
      <c r="FRZ145" s="4"/>
      <c r="FSA145" s="4"/>
      <c r="FSB145" s="4"/>
      <c r="FSC145" s="4"/>
      <c r="FSD145" s="4"/>
      <c r="FSE145" s="4"/>
      <c r="FSF145" s="4"/>
      <c r="FSG145" s="4"/>
      <c r="FSH145" s="4"/>
      <c r="FSI145" s="4"/>
      <c r="FSJ145" s="4"/>
      <c r="FSK145" s="4"/>
      <c r="FSL145" s="4"/>
      <c r="FSM145" s="78"/>
      <c r="FSN145" s="78"/>
      <c r="FSO145" s="78"/>
      <c r="FSP145" s="78"/>
      <c r="FSQ145" s="78"/>
      <c r="FSR145" s="78"/>
      <c r="FSS145" s="4"/>
      <c r="FST145" s="4"/>
      <c r="FSU145" s="4"/>
      <c r="FSV145" s="4"/>
      <c r="FSW145" s="4"/>
      <c r="FSX145" s="4"/>
      <c r="FSY145" s="4"/>
      <c r="FSZ145" s="4"/>
      <c r="FTA145" s="4"/>
      <c r="FTB145" s="4"/>
      <c r="FTC145" s="4"/>
      <c r="FTD145" s="4"/>
      <c r="FTE145" s="4"/>
      <c r="FTF145" s="4"/>
      <c r="FTG145" s="4"/>
      <c r="FTH145" s="4"/>
      <c r="FTI145" s="4"/>
      <c r="FTJ145" s="4"/>
      <c r="FTK145" s="4"/>
      <c r="FTL145" s="4"/>
      <c r="FTM145" s="4"/>
      <c r="FTN145" s="4"/>
      <c r="FTO145" s="4"/>
      <c r="FTP145" s="4"/>
      <c r="FTQ145" s="4"/>
      <c r="FTR145" s="4"/>
      <c r="FTS145" s="4"/>
      <c r="FTT145" s="4"/>
      <c r="FTU145" s="4"/>
      <c r="FTV145" s="4"/>
      <c r="FTW145" s="4"/>
      <c r="FTX145" s="4"/>
      <c r="FTY145" s="4"/>
      <c r="FTZ145" s="4"/>
      <c r="FUA145" s="4"/>
      <c r="FUB145" s="4"/>
      <c r="FUC145" s="4"/>
      <c r="FUD145" s="4"/>
      <c r="FUE145" s="4"/>
      <c r="FUF145" s="4"/>
      <c r="FUG145" s="4"/>
      <c r="FUH145" s="4"/>
      <c r="FUI145" s="4"/>
      <c r="FUJ145" s="4"/>
      <c r="FUK145" s="4"/>
      <c r="FUL145" s="4"/>
      <c r="FUM145" s="4"/>
      <c r="FUN145" s="4"/>
      <c r="FUO145" s="4"/>
      <c r="FUP145" s="4"/>
      <c r="FUQ145" s="4"/>
      <c r="FUR145" s="4"/>
      <c r="FUS145" s="4"/>
      <c r="FUT145" s="4"/>
      <c r="FUU145" s="4"/>
      <c r="FUV145" s="4"/>
      <c r="FUW145" s="4"/>
      <c r="FUX145" s="4"/>
      <c r="FUY145" s="4"/>
      <c r="FUZ145" s="4"/>
      <c r="FVA145" s="4"/>
      <c r="FVB145" s="4"/>
      <c r="FVC145" s="4"/>
      <c r="FVD145" s="4"/>
      <c r="FVE145" s="4"/>
      <c r="FVF145" s="4"/>
      <c r="FVG145" s="4"/>
      <c r="FVH145" s="4"/>
      <c r="FVI145" s="4"/>
      <c r="FVJ145" s="4"/>
      <c r="FVK145" s="4"/>
      <c r="FVL145" s="4"/>
      <c r="FVM145" s="4"/>
      <c r="FVN145" s="4"/>
      <c r="FVO145" s="4"/>
      <c r="FVP145" s="4"/>
      <c r="FVQ145" s="4"/>
      <c r="FVR145" s="4"/>
      <c r="FVS145" s="4"/>
      <c r="FVT145" s="4"/>
      <c r="FVU145" s="4"/>
      <c r="FVV145" s="4"/>
      <c r="FVW145" s="4"/>
      <c r="FVX145" s="4"/>
      <c r="FVY145" s="4"/>
      <c r="FVZ145" s="4"/>
      <c r="FWA145" s="4"/>
      <c r="FWB145" s="4"/>
      <c r="FWC145" s="4"/>
      <c r="FWD145" s="4"/>
      <c r="FWE145" s="4"/>
      <c r="FWF145" s="4"/>
      <c r="FWG145" s="4"/>
      <c r="FWH145" s="4"/>
      <c r="FWI145" s="4"/>
      <c r="FWJ145" s="4"/>
      <c r="FWK145" s="4"/>
      <c r="FWL145" s="4"/>
      <c r="FWM145" s="4"/>
      <c r="FWN145" s="4"/>
      <c r="FWO145" s="4"/>
      <c r="FWP145" s="4"/>
      <c r="FWQ145" s="4"/>
      <c r="FWR145" s="4"/>
      <c r="FWS145" s="4"/>
      <c r="FWT145" s="4"/>
      <c r="FWU145" s="4"/>
      <c r="FWV145" s="4"/>
      <c r="FWW145" s="4"/>
      <c r="FWX145" s="4"/>
      <c r="FWY145" s="4"/>
      <c r="FWZ145" s="4"/>
      <c r="FXA145" s="4"/>
      <c r="FXB145" s="4"/>
      <c r="FXC145" s="4"/>
      <c r="FXD145" s="4"/>
      <c r="FXE145" s="4"/>
      <c r="FXF145" s="4"/>
      <c r="FXG145" s="4"/>
      <c r="FXH145" s="4"/>
      <c r="FXI145" s="4"/>
      <c r="FXJ145" s="4"/>
      <c r="FXK145" s="4"/>
      <c r="FXL145" s="4"/>
      <c r="FXM145" s="4"/>
      <c r="FXN145" s="4"/>
      <c r="FXO145" s="4"/>
      <c r="FXP145" s="4"/>
      <c r="FXQ145" s="4"/>
      <c r="FXR145" s="4"/>
      <c r="FXS145" s="4"/>
      <c r="FXT145" s="4"/>
      <c r="FXU145" s="4"/>
      <c r="FXV145" s="4"/>
      <c r="FXW145" s="4"/>
      <c r="FXX145" s="4"/>
      <c r="FXY145" s="4"/>
      <c r="FXZ145" s="4"/>
      <c r="FYA145" s="4"/>
      <c r="FYB145" s="4"/>
      <c r="FYC145" s="4"/>
      <c r="FYD145" s="4"/>
      <c r="FYE145" s="4"/>
      <c r="FYF145" s="4"/>
      <c r="FYG145" s="4"/>
      <c r="FYH145" s="4"/>
      <c r="FYI145" s="4"/>
      <c r="FYJ145" s="4"/>
      <c r="FYK145" s="4"/>
      <c r="FYL145" s="4"/>
      <c r="FYM145" s="4"/>
      <c r="FYN145" s="4"/>
      <c r="FYO145" s="4"/>
      <c r="FYP145" s="4"/>
      <c r="FYQ145" s="4"/>
      <c r="FYR145" s="4"/>
      <c r="FYS145" s="4"/>
      <c r="FYT145" s="4"/>
      <c r="FYU145" s="4"/>
      <c r="FYV145" s="4"/>
      <c r="FYW145" s="4"/>
      <c r="FYX145" s="4"/>
      <c r="FYY145" s="4"/>
      <c r="FYZ145" s="4"/>
      <c r="FZA145" s="4"/>
      <c r="FZB145" s="4"/>
      <c r="FZC145" s="4"/>
      <c r="FZD145" s="4"/>
      <c r="FZE145" s="4"/>
      <c r="FZF145" s="4"/>
      <c r="FZG145" s="4"/>
      <c r="FZH145" s="4"/>
      <c r="FZI145" s="4"/>
      <c r="FZJ145" s="4"/>
      <c r="FZK145" s="4"/>
      <c r="FZL145" s="4"/>
      <c r="FZM145" s="4"/>
      <c r="FZN145" s="4"/>
      <c r="FZO145" s="4"/>
      <c r="FZP145" s="4"/>
      <c r="FZQ145" s="4"/>
      <c r="FZR145" s="4"/>
      <c r="FZS145" s="4"/>
      <c r="FZT145" s="4"/>
      <c r="FZU145" s="4"/>
      <c r="FZV145" s="4"/>
      <c r="FZW145" s="4"/>
      <c r="FZX145" s="4"/>
      <c r="FZY145" s="4"/>
      <c r="FZZ145" s="4"/>
      <c r="GAA145" s="4"/>
      <c r="GAB145" s="4"/>
      <c r="GAC145" s="4"/>
      <c r="GAD145" s="4"/>
      <c r="GAE145" s="4"/>
      <c r="GAF145" s="4"/>
      <c r="GAG145" s="4"/>
      <c r="GAH145" s="4"/>
      <c r="GAI145" s="4"/>
      <c r="GAJ145" s="4"/>
      <c r="GAK145" s="4"/>
      <c r="GAL145" s="4"/>
      <c r="GAM145" s="4"/>
      <c r="GAN145" s="4"/>
      <c r="GAO145" s="4"/>
      <c r="GAP145" s="4"/>
      <c r="GAQ145" s="4"/>
      <c r="GAR145" s="4"/>
      <c r="GAS145" s="4"/>
      <c r="GAT145" s="4"/>
      <c r="GAU145" s="4"/>
      <c r="GAV145" s="4"/>
      <c r="GAW145" s="4"/>
      <c r="GAX145" s="4"/>
      <c r="GAY145" s="4"/>
      <c r="GAZ145" s="4"/>
      <c r="GBA145" s="4"/>
      <c r="GBB145" s="4"/>
      <c r="GBC145" s="4"/>
      <c r="GBD145" s="4"/>
      <c r="GBE145" s="4"/>
      <c r="GBF145" s="4"/>
      <c r="GBG145" s="4"/>
      <c r="GBH145" s="4"/>
      <c r="GBI145" s="4"/>
      <c r="GBJ145" s="4"/>
      <c r="GBK145" s="4"/>
      <c r="GBL145" s="4"/>
      <c r="GBM145" s="4"/>
      <c r="GBN145" s="4"/>
      <c r="GBO145" s="4"/>
      <c r="GBP145" s="4"/>
      <c r="GBQ145" s="4"/>
      <c r="GBR145" s="4"/>
      <c r="GBS145" s="4"/>
      <c r="GBT145" s="4"/>
      <c r="GBU145" s="4"/>
      <c r="GBV145" s="4"/>
      <c r="GBW145" s="4"/>
      <c r="GBX145" s="4"/>
      <c r="GBY145" s="4"/>
      <c r="GBZ145" s="4"/>
      <c r="GCA145" s="4"/>
      <c r="GCB145" s="4"/>
      <c r="GCC145" s="4"/>
      <c r="GCD145" s="4"/>
      <c r="GCE145" s="4"/>
      <c r="GCF145" s="4"/>
      <c r="GCG145" s="4"/>
      <c r="GCH145" s="4"/>
      <c r="GCI145" s="78"/>
      <c r="GCJ145" s="78"/>
      <c r="GCK145" s="78"/>
      <c r="GCL145" s="78"/>
      <c r="GCM145" s="78"/>
      <c r="GCN145" s="78"/>
      <c r="GCO145" s="4"/>
      <c r="GCP145" s="4"/>
      <c r="GCQ145" s="4"/>
      <c r="GCR145" s="4"/>
      <c r="GCS145" s="4"/>
      <c r="GCT145" s="4"/>
      <c r="GCU145" s="4"/>
      <c r="GCV145" s="4"/>
      <c r="GCW145" s="4"/>
      <c r="GCX145" s="4"/>
      <c r="GCY145" s="4"/>
      <c r="GCZ145" s="4"/>
      <c r="GDA145" s="4"/>
      <c r="GDB145" s="4"/>
      <c r="GDC145" s="4"/>
      <c r="GDD145" s="4"/>
      <c r="GDE145" s="4"/>
      <c r="GDF145" s="4"/>
      <c r="GDG145" s="4"/>
      <c r="GDH145" s="4"/>
      <c r="GDI145" s="4"/>
      <c r="GDJ145" s="4"/>
      <c r="GDK145" s="4"/>
      <c r="GDL145" s="4"/>
      <c r="GDM145" s="4"/>
      <c r="GDN145" s="4"/>
      <c r="GDO145" s="4"/>
      <c r="GDP145" s="4"/>
      <c r="GDQ145" s="4"/>
      <c r="GDR145" s="4"/>
      <c r="GDS145" s="4"/>
      <c r="GDT145" s="4"/>
      <c r="GDU145" s="4"/>
      <c r="GDV145" s="4"/>
      <c r="GDW145" s="4"/>
      <c r="GDX145" s="4"/>
      <c r="GDY145" s="4"/>
      <c r="GDZ145" s="4"/>
      <c r="GEA145" s="4"/>
      <c r="GEB145" s="4"/>
      <c r="GEC145" s="4"/>
      <c r="GED145" s="4"/>
      <c r="GEE145" s="4"/>
      <c r="GEF145" s="4"/>
      <c r="GEG145" s="4"/>
      <c r="GEH145" s="4"/>
      <c r="GEI145" s="4"/>
      <c r="GEJ145" s="4"/>
      <c r="GEK145" s="4"/>
      <c r="GEL145" s="4"/>
      <c r="GEM145" s="4"/>
      <c r="GEN145" s="4"/>
      <c r="GEO145" s="4"/>
      <c r="GEP145" s="4"/>
      <c r="GEQ145" s="4"/>
      <c r="GER145" s="4"/>
      <c r="GES145" s="4"/>
      <c r="GET145" s="4"/>
      <c r="GEU145" s="4"/>
      <c r="GEV145" s="4"/>
      <c r="GEW145" s="4"/>
      <c r="GEX145" s="4"/>
      <c r="GEY145" s="4"/>
      <c r="GEZ145" s="4"/>
      <c r="GFA145" s="4"/>
      <c r="GFB145" s="4"/>
      <c r="GFC145" s="4"/>
      <c r="GFD145" s="4"/>
      <c r="GFE145" s="4"/>
      <c r="GFF145" s="4"/>
      <c r="GFG145" s="4"/>
      <c r="GFH145" s="4"/>
      <c r="GFI145" s="4"/>
      <c r="GFJ145" s="4"/>
      <c r="GFK145" s="4"/>
      <c r="GFL145" s="4"/>
      <c r="GFM145" s="4"/>
      <c r="GFN145" s="4"/>
      <c r="GFO145" s="4"/>
      <c r="GFP145" s="4"/>
      <c r="GFQ145" s="4"/>
      <c r="GFR145" s="4"/>
      <c r="GFS145" s="4"/>
      <c r="GFT145" s="4"/>
      <c r="GFU145" s="4"/>
      <c r="GFV145" s="4"/>
      <c r="GFW145" s="4"/>
      <c r="GFX145" s="4"/>
      <c r="GFY145" s="4"/>
      <c r="GFZ145" s="4"/>
      <c r="GGA145" s="4"/>
      <c r="GGB145" s="4"/>
      <c r="GGC145" s="4"/>
      <c r="GGD145" s="4"/>
      <c r="GGE145" s="4"/>
      <c r="GGF145" s="4"/>
      <c r="GGG145" s="4"/>
      <c r="GGH145" s="4"/>
      <c r="GGI145" s="4"/>
      <c r="GGJ145" s="4"/>
      <c r="GGK145" s="4"/>
      <c r="GGL145" s="4"/>
      <c r="GGM145" s="4"/>
      <c r="GGN145" s="4"/>
      <c r="GGO145" s="4"/>
      <c r="GGP145" s="4"/>
      <c r="GGQ145" s="4"/>
      <c r="GGR145" s="4"/>
      <c r="GGS145" s="4"/>
      <c r="GGT145" s="4"/>
      <c r="GGU145" s="4"/>
      <c r="GGV145" s="4"/>
      <c r="GGW145" s="4"/>
      <c r="GGX145" s="4"/>
      <c r="GGY145" s="4"/>
      <c r="GGZ145" s="4"/>
      <c r="GHA145" s="4"/>
      <c r="GHB145" s="4"/>
      <c r="GHC145" s="4"/>
      <c r="GHD145" s="4"/>
      <c r="GHE145" s="4"/>
      <c r="GHF145" s="4"/>
      <c r="GHG145" s="4"/>
      <c r="GHH145" s="4"/>
      <c r="GHI145" s="4"/>
      <c r="GHJ145" s="4"/>
      <c r="GHK145" s="4"/>
      <c r="GHL145" s="4"/>
      <c r="GHM145" s="4"/>
      <c r="GHN145" s="4"/>
      <c r="GHO145" s="4"/>
      <c r="GHP145" s="4"/>
      <c r="GHQ145" s="4"/>
      <c r="GHR145" s="4"/>
      <c r="GHS145" s="4"/>
      <c r="GHT145" s="4"/>
      <c r="GHU145" s="4"/>
      <c r="GHV145" s="4"/>
      <c r="GHW145" s="4"/>
      <c r="GHX145" s="4"/>
      <c r="GHY145" s="4"/>
      <c r="GHZ145" s="4"/>
      <c r="GIA145" s="4"/>
      <c r="GIB145" s="4"/>
      <c r="GIC145" s="4"/>
      <c r="GID145" s="4"/>
      <c r="GIE145" s="4"/>
      <c r="GIF145" s="4"/>
      <c r="GIG145" s="4"/>
      <c r="GIH145" s="4"/>
      <c r="GII145" s="4"/>
      <c r="GIJ145" s="4"/>
      <c r="GIK145" s="4"/>
      <c r="GIL145" s="4"/>
      <c r="GIM145" s="4"/>
      <c r="GIN145" s="4"/>
      <c r="GIO145" s="4"/>
      <c r="GIP145" s="4"/>
      <c r="GIQ145" s="4"/>
      <c r="GIR145" s="4"/>
      <c r="GIS145" s="4"/>
      <c r="GIT145" s="4"/>
      <c r="GIU145" s="4"/>
      <c r="GIV145" s="4"/>
      <c r="GIW145" s="4"/>
      <c r="GIX145" s="4"/>
      <c r="GIY145" s="4"/>
      <c r="GIZ145" s="4"/>
      <c r="GJA145" s="4"/>
      <c r="GJB145" s="4"/>
      <c r="GJC145" s="4"/>
      <c r="GJD145" s="4"/>
      <c r="GJE145" s="4"/>
      <c r="GJF145" s="4"/>
      <c r="GJG145" s="4"/>
      <c r="GJH145" s="4"/>
      <c r="GJI145" s="4"/>
      <c r="GJJ145" s="4"/>
      <c r="GJK145" s="4"/>
      <c r="GJL145" s="4"/>
      <c r="GJM145" s="4"/>
      <c r="GJN145" s="4"/>
      <c r="GJO145" s="4"/>
      <c r="GJP145" s="4"/>
      <c r="GJQ145" s="4"/>
      <c r="GJR145" s="4"/>
      <c r="GJS145" s="4"/>
      <c r="GJT145" s="4"/>
      <c r="GJU145" s="4"/>
      <c r="GJV145" s="4"/>
      <c r="GJW145" s="4"/>
      <c r="GJX145" s="4"/>
      <c r="GJY145" s="4"/>
      <c r="GJZ145" s="4"/>
      <c r="GKA145" s="4"/>
      <c r="GKB145" s="4"/>
      <c r="GKC145" s="4"/>
      <c r="GKD145" s="4"/>
      <c r="GKE145" s="4"/>
      <c r="GKF145" s="4"/>
      <c r="GKG145" s="4"/>
      <c r="GKH145" s="4"/>
      <c r="GKI145" s="4"/>
      <c r="GKJ145" s="4"/>
      <c r="GKK145" s="4"/>
      <c r="GKL145" s="4"/>
      <c r="GKM145" s="4"/>
      <c r="GKN145" s="4"/>
      <c r="GKO145" s="4"/>
      <c r="GKP145" s="4"/>
      <c r="GKQ145" s="4"/>
      <c r="GKR145" s="4"/>
      <c r="GKS145" s="4"/>
      <c r="GKT145" s="4"/>
      <c r="GKU145" s="4"/>
      <c r="GKV145" s="4"/>
      <c r="GKW145" s="4"/>
      <c r="GKX145" s="4"/>
      <c r="GKY145" s="4"/>
      <c r="GKZ145" s="4"/>
      <c r="GLA145" s="4"/>
      <c r="GLB145" s="4"/>
      <c r="GLC145" s="4"/>
      <c r="GLD145" s="4"/>
      <c r="GLE145" s="4"/>
      <c r="GLF145" s="4"/>
      <c r="GLG145" s="4"/>
      <c r="GLH145" s="4"/>
      <c r="GLI145" s="4"/>
      <c r="GLJ145" s="4"/>
      <c r="GLK145" s="4"/>
      <c r="GLL145" s="4"/>
      <c r="GLM145" s="4"/>
      <c r="GLN145" s="4"/>
      <c r="GLO145" s="4"/>
      <c r="GLP145" s="4"/>
      <c r="GLQ145" s="4"/>
      <c r="GLR145" s="4"/>
      <c r="GLS145" s="4"/>
      <c r="GLT145" s="4"/>
      <c r="GLU145" s="4"/>
      <c r="GLV145" s="4"/>
      <c r="GLW145" s="4"/>
      <c r="GLX145" s="4"/>
      <c r="GLY145" s="4"/>
      <c r="GLZ145" s="4"/>
      <c r="GMA145" s="4"/>
      <c r="GMB145" s="4"/>
      <c r="GMC145" s="4"/>
      <c r="GMD145" s="4"/>
      <c r="GME145" s="78"/>
      <c r="GMF145" s="78"/>
      <c r="GMG145" s="78"/>
      <c r="GMH145" s="78"/>
      <c r="GMI145" s="78"/>
      <c r="GMJ145" s="78"/>
      <c r="GMK145" s="4"/>
      <c r="GML145" s="4"/>
      <c r="GMM145" s="4"/>
      <c r="GMN145" s="4"/>
      <c r="GMO145" s="4"/>
      <c r="GMP145" s="4"/>
      <c r="GMQ145" s="4"/>
      <c r="GMR145" s="4"/>
      <c r="GMS145" s="4"/>
      <c r="GMT145" s="4"/>
      <c r="GMU145" s="4"/>
      <c r="GMV145" s="4"/>
      <c r="GMW145" s="4"/>
      <c r="GMX145" s="4"/>
      <c r="GMY145" s="4"/>
      <c r="GMZ145" s="4"/>
      <c r="GNA145" s="4"/>
      <c r="GNB145" s="4"/>
      <c r="GNC145" s="4"/>
      <c r="GND145" s="4"/>
      <c r="GNE145" s="4"/>
      <c r="GNF145" s="4"/>
      <c r="GNG145" s="4"/>
      <c r="GNH145" s="4"/>
      <c r="GNI145" s="4"/>
      <c r="GNJ145" s="4"/>
      <c r="GNK145" s="4"/>
      <c r="GNL145" s="4"/>
      <c r="GNM145" s="4"/>
      <c r="GNN145" s="4"/>
      <c r="GNO145" s="4"/>
      <c r="GNP145" s="4"/>
      <c r="GNQ145" s="4"/>
      <c r="GNR145" s="4"/>
      <c r="GNS145" s="4"/>
      <c r="GNT145" s="4"/>
      <c r="GNU145" s="4"/>
      <c r="GNV145" s="4"/>
      <c r="GNW145" s="4"/>
      <c r="GNX145" s="4"/>
      <c r="GNY145" s="4"/>
      <c r="GNZ145" s="4"/>
      <c r="GOA145" s="4"/>
      <c r="GOB145" s="4"/>
      <c r="GOC145" s="4"/>
      <c r="GOD145" s="4"/>
      <c r="GOE145" s="4"/>
      <c r="GOF145" s="4"/>
      <c r="GOG145" s="4"/>
      <c r="GOH145" s="4"/>
      <c r="GOI145" s="4"/>
      <c r="GOJ145" s="4"/>
      <c r="GOK145" s="4"/>
      <c r="GOL145" s="4"/>
      <c r="GOM145" s="4"/>
      <c r="GON145" s="4"/>
      <c r="GOO145" s="4"/>
      <c r="GOP145" s="4"/>
      <c r="GOQ145" s="4"/>
      <c r="GOR145" s="4"/>
      <c r="GOS145" s="4"/>
      <c r="GOT145" s="4"/>
      <c r="GOU145" s="4"/>
      <c r="GOV145" s="4"/>
      <c r="GOW145" s="4"/>
      <c r="GOX145" s="4"/>
      <c r="GOY145" s="4"/>
      <c r="GOZ145" s="4"/>
      <c r="GPA145" s="4"/>
      <c r="GPB145" s="4"/>
      <c r="GPC145" s="4"/>
      <c r="GPD145" s="4"/>
      <c r="GPE145" s="4"/>
      <c r="GPF145" s="4"/>
      <c r="GPG145" s="4"/>
      <c r="GPH145" s="4"/>
      <c r="GPI145" s="4"/>
      <c r="GPJ145" s="4"/>
      <c r="GPK145" s="4"/>
      <c r="GPL145" s="4"/>
      <c r="GPM145" s="4"/>
      <c r="GPN145" s="4"/>
      <c r="GPO145" s="4"/>
      <c r="GPP145" s="4"/>
      <c r="GPQ145" s="4"/>
      <c r="GPR145" s="4"/>
      <c r="GPS145" s="4"/>
      <c r="GPT145" s="4"/>
      <c r="GPU145" s="4"/>
      <c r="GPV145" s="4"/>
      <c r="GPW145" s="4"/>
      <c r="GPX145" s="4"/>
      <c r="GPY145" s="4"/>
      <c r="GPZ145" s="4"/>
      <c r="GQA145" s="4"/>
      <c r="GQB145" s="4"/>
      <c r="GQC145" s="4"/>
      <c r="GQD145" s="4"/>
      <c r="GQE145" s="4"/>
      <c r="GQF145" s="4"/>
      <c r="GQG145" s="4"/>
      <c r="GQH145" s="4"/>
      <c r="GQI145" s="4"/>
      <c r="GQJ145" s="4"/>
      <c r="GQK145" s="4"/>
      <c r="GQL145" s="4"/>
      <c r="GQM145" s="4"/>
      <c r="GQN145" s="4"/>
      <c r="GQO145" s="4"/>
      <c r="GQP145" s="4"/>
      <c r="GQQ145" s="4"/>
      <c r="GQR145" s="4"/>
      <c r="GQS145" s="4"/>
      <c r="GQT145" s="4"/>
      <c r="GQU145" s="4"/>
      <c r="GQV145" s="4"/>
      <c r="GQW145" s="4"/>
      <c r="GQX145" s="4"/>
      <c r="GQY145" s="4"/>
      <c r="GQZ145" s="4"/>
      <c r="GRA145" s="4"/>
      <c r="GRB145" s="4"/>
      <c r="GRC145" s="4"/>
      <c r="GRD145" s="4"/>
      <c r="GRE145" s="4"/>
      <c r="GRF145" s="4"/>
      <c r="GRG145" s="4"/>
      <c r="GRH145" s="4"/>
      <c r="GRI145" s="4"/>
      <c r="GRJ145" s="4"/>
      <c r="GRK145" s="4"/>
      <c r="GRL145" s="4"/>
      <c r="GRM145" s="4"/>
      <c r="GRN145" s="4"/>
      <c r="GRO145" s="4"/>
      <c r="GRP145" s="4"/>
      <c r="GRQ145" s="4"/>
      <c r="GRR145" s="4"/>
      <c r="GRS145" s="4"/>
      <c r="GRT145" s="4"/>
      <c r="GRU145" s="4"/>
      <c r="GRV145" s="4"/>
      <c r="GRW145" s="4"/>
      <c r="GRX145" s="4"/>
      <c r="GRY145" s="4"/>
      <c r="GRZ145" s="4"/>
      <c r="GSA145" s="4"/>
      <c r="GSB145" s="4"/>
      <c r="GSC145" s="4"/>
      <c r="GSD145" s="4"/>
      <c r="GSE145" s="4"/>
      <c r="GSF145" s="4"/>
      <c r="GSG145" s="4"/>
      <c r="GSH145" s="4"/>
      <c r="GSI145" s="4"/>
      <c r="GSJ145" s="4"/>
      <c r="GSK145" s="4"/>
      <c r="GSL145" s="4"/>
      <c r="GSM145" s="4"/>
      <c r="GSN145" s="4"/>
      <c r="GSO145" s="4"/>
      <c r="GSP145" s="4"/>
      <c r="GSQ145" s="4"/>
      <c r="GSR145" s="4"/>
      <c r="GSS145" s="4"/>
      <c r="GST145" s="4"/>
      <c r="GSU145" s="4"/>
      <c r="GSV145" s="4"/>
      <c r="GSW145" s="4"/>
      <c r="GSX145" s="4"/>
      <c r="GSY145" s="4"/>
      <c r="GSZ145" s="4"/>
      <c r="GTA145" s="4"/>
      <c r="GTB145" s="4"/>
      <c r="GTC145" s="4"/>
      <c r="GTD145" s="4"/>
      <c r="GTE145" s="4"/>
      <c r="GTF145" s="4"/>
      <c r="GTG145" s="4"/>
      <c r="GTH145" s="4"/>
      <c r="GTI145" s="4"/>
      <c r="GTJ145" s="4"/>
      <c r="GTK145" s="4"/>
      <c r="GTL145" s="4"/>
      <c r="GTM145" s="4"/>
      <c r="GTN145" s="4"/>
      <c r="GTO145" s="4"/>
      <c r="GTP145" s="4"/>
      <c r="GTQ145" s="4"/>
      <c r="GTR145" s="4"/>
      <c r="GTS145" s="4"/>
      <c r="GTT145" s="4"/>
      <c r="GTU145" s="4"/>
      <c r="GTV145" s="4"/>
      <c r="GTW145" s="4"/>
      <c r="GTX145" s="4"/>
      <c r="GTY145" s="4"/>
      <c r="GTZ145" s="4"/>
      <c r="GUA145" s="4"/>
      <c r="GUB145" s="4"/>
      <c r="GUC145" s="4"/>
      <c r="GUD145" s="4"/>
      <c r="GUE145" s="4"/>
      <c r="GUF145" s="4"/>
      <c r="GUG145" s="4"/>
      <c r="GUH145" s="4"/>
      <c r="GUI145" s="4"/>
      <c r="GUJ145" s="4"/>
      <c r="GUK145" s="4"/>
      <c r="GUL145" s="4"/>
      <c r="GUM145" s="4"/>
      <c r="GUN145" s="4"/>
      <c r="GUO145" s="4"/>
      <c r="GUP145" s="4"/>
      <c r="GUQ145" s="4"/>
      <c r="GUR145" s="4"/>
      <c r="GUS145" s="4"/>
      <c r="GUT145" s="4"/>
      <c r="GUU145" s="4"/>
      <c r="GUV145" s="4"/>
      <c r="GUW145" s="4"/>
      <c r="GUX145" s="4"/>
      <c r="GUY145" s="4"/>
      <c r="GUZ145" s="4"/>
      <c r="GVA145" s="4"/>
      <c r="GVB145" s="4"/>
      <c r="GVC145" s="4"/>
      <c r="GVD145" s="4"/>
      <c r="GVE145" s="4"/>
      <c r="GVF145" s="4"/>
      <c r="GVG145" s="4"/>
      <c r="GVH145" s="4"/>
      <c r="GVI145" s="4"/>
      <c r="GVJ145" s="4"/>
      <c r="GVK145" s="4"/>
      <c r="GVL145" s="4"/>
      <c r="GVM145" s="4"/>
      <c r="GVN145" s="4"/>
      <c r="GVO145" s="4"/>
      <c r="GVP145" s="4"/>
      <c r="GVQ145" s="4"/>
      <c r="GVR145" s="4"/>
      <c r="GVS145" s="4"/>
      <c r="GVT145" s="4"/>
      <c r="GVU145" s="4"/>
      <c r="GVV145" s="4"/>
      <c r="GVW145" s="4"/>
      <c r="GVX145" s="4"/>
      <c r="GVY145" s="4"/>
      <c r="GVZ145" s="4"/>
      <c r="GWA145" s="78"/>
      <c r="GWB145" s="78"/>
      <c r="GWC145" s="78"/>
      <c r="GWD145" s="78"/>
      <c r="GWE145" s="78"/>
      <c r="GWF145" s="78"/>
      <c r="GWG145" s="4"/>
      <c r="GWH145" s="4"/>
      <c r="GWI145" s="4"/>
      <c r="GWJ145" s="4"/>
      <c r="GWK145" s="4"/>
      <c r="GWL145" s="4"/>
      <c r="GWM145" s="4"/>
      <c r="GWN145" s="4"/>
      <c r="GWO145" s="4"/>
      <c r="GWP145" s="4"/>
      <c r="GWQ145" s="4"/>
      <c r="GWR145" s="4"/>
      <c r="GWS145" s="4"/>
      <c r="GWT145" s="4"/>
      <c r="GWU145" s="4"/>
      <c r="GWV145" s="4"/>
      <c r="GWW145" s="4"/>
      <c r="GWX145" s="4"/>
      <c r="GWY145" s="4"/>
      <c r="GWZ145" s="4"/>
      <c r="GXA145" s="4"/>
      <c r="GXB145" s="4"/>
      <c r="GXC145" s="4"/>
      <c r="GXD145" s="4"/>
      <c r="GXE145" s="4"/>
      <c r="GXF145" s="4"/>
      <c r="GXG145" s="4"/>
      <c r="GXH145" s="4"/>
      <c r="GXI145" s="4"/>
      <c r="GXJ145" s="4"/>
      <c r="GXK145" s="4"/>
      <c r="GXL145" s="4"/>
      <c r="GXM145" s="4"/>
      <c r="GXN145" s="4"/>
      <c r="GXO145" s="4"/>
      <c r="GXP145" s="4"/>
      <c r="GXQ145" s="4"/>
      <c r="GXR145" s="4"/>
      <c r="GXS145" s="4"/>
      <c r="GXT145" s="4"/>
      <c r="GXU145" s="4"/>
      <c r="GXV145" s="4"/>
      <c r="GXW145" s="4"/>
      <c r="GXX145" s="4"/>
      <c r="GXY145" s="4"/>
      <c r="GXZ145" s="4"/>
      <c r="GYA145" s="4"/>
      <c r="GYB145" s="4"/>
      <c r="GYC145" s="4"/>
      <c r="GYD145" s="4"/>
      <c r="GYE145" s="4"/>
      <c r="GYF145" s="4"/>
      <c r="GYG145" s="4"/>
      <c r="GYH145" s="4"/>
      <c r="GYI145" s="4"/>
      <c r="GYJ145" s="4"/>
      <c r="GYK145" s="4"/>
      <c r="GYL145" s="4"/>
      <c r="GYM145" s="4"/>
      <c r="GYN145" s="4"/>
      <c r="GYO145" s="4"/>
      <c r="GYP145" s="4"/>
      <c r="GYQ145" s="4"/>
      <c r="GYR145" s="4"/>
      <c r="GYS145" s="4"/>
      <c r="GYT145" s="4"/>
      <c r="GYU145" s="4"/>
      <c r="GYV145" s="4"/>
      <c r="GYW145" s="4"/>
      <c r="GYX145" s="4"/>
      <c r="GYY145" s="4"/>
      <c r="GYZ145" s="4"/>
      <c r="GZA145" s="4"/>
      <c r="GZB145" s="4"/>
      <c r="GZC145" s="4"/>
      <c r="GZD145" s="4"/>
      <c r="GZE145" s="4"/>
      <c r="GZF145" s="4"/>
      <c r="GZG145" s="4"/>
      <c r="GZH145" s="4"/>
      <c r="GZI145" s="4"/>
      <c r="GZJ145" s="4"/>
      <c r="GZK145" s="4"/>
      <c r="GZL145" s="4"/>
      <c r="GZM145" s="4"/>
      <c r="GZN145" s="4"/>
      <c r="GZO145" s="4"/>
      <c r="GZP145" s="4"/>
      <c r="GZQ145" s="4"/>
      <c r="GZR145" s="4"/>
      <c r="GZS145" s="4"/>
      <c r="GZT145" s="4"/>
      <c r="GZU145" s="4"/>
      <c r="GZV145" s="4"/>
      <c r="GZW145" s="4"/>
      <c r="GZX145" s="4"/>
      <c r="GZY145" s="4"/>
      <c r="GZZ145" s="4"/>
      <c r="HAA145" s="4"/>
      <c r="HAB145" s="4"/>
      <c r="HAC145" s="4"/>
      <c r="HAD145" s="4"/>
      <c r="HAE145" s="4"/>
      <c r="HAF145" s="4"/>
      <c r="HAG145" s="4"/>
      <c r="HAH145" s="4"/>
      <c r="HAI145" s="4"/>
      <c r="HAJ145" s="4"/>
      <c r="HAK145" s="4"/>
      <c r="HAL145" s="4"/>
      <c r="HAM145" s="4"/>
      <c r="HAN145" s="4"/>
      <c r="HAO145" s="4"/>
      <c r="HAP145" s="4"/>
      <c r="HAQ145" s="4"/>
      <c r="HAR145" s="4"/>
      <c r="HAS145" s="4"/>
      <c r="HAT145" s="4"/>
      <c r="HAU145" s="4"/>
      <c r="HAV145" s="4"/>
      <c r="HAW145" s="4"/>
      <c r="HAX145" s="4"/>
      <c r="HAY145" s="4"/>
      <c r="HAZ145" s="4"/>
      <c r="HBA145" s="4"/>
      <c r="HBB145" s="4"/>
      <c r="HBC145" s="4"/>
      <c r="HBD145" s="4"/>
      <c r="HBE145" s="4"/>
      <c r="HBF145" s="4"/>
      <c r="HBG145" s="4"/>
      <c r="HBH145" s="4"/>
      <c r="HBI145" s="4"/>
      <c r="HBJ145" s="4"/>
      <c r="HBK145" s="4"/>
      <c r="HBL145" s="4"/>
      <c r="HBM145" s="4"/>
      <c r="HBN145" s="4"/>
      <c r="HBO145" s="4"/>
      <c r="HBP145" s="4"/>
      <c r="HBQ145" s="4"/>
      <c r="HBR145" s="4"/>
      <c r="HBS145" s="4"/>
      <c r="HBT145" s="4"/>
      <c r="HBU145" s="4"/>
      <c r="HBV145" s="4"/>
      <c r="HBW145" s="4"/>
      <c r="HBX145" s="4"/>
      <c r="HBY145" s="4"/>
      <c r="HBZ145" s="4"/>
      <c r="HCA145" s="4"/>
      <c r="HCB145" s="4"/>
      <c r="HCC145" s="4"/>
      <c r="HCD145" s="4"/>
      <c r="HCE145" s="4"/>
      <c r="HCF145" s="4"/>
      <c r="HCG145" s="4"/>
      <c r="HCH145" s="4"/>
      <c r="HCI145" s="4"/>
      <c r="HCJ145" s="4"/>
      <c r="HCK145" s="4"/>
      <c r="HCL145" s="4"/>
      <c r="HCM145" s="4"/>
      <c r="HCN145" s="4"/>
      <c r="HCO145" s="4"/>
      <c r="HCP145" s="4"/>
      <c r="HCQ145" s="4"/>
      <c r="HCR145" s="4"/>
      <c r="HCS145" s="4"/>
      <c r="HCT145" s="4"/>
      <c r="HCU145" s="4"/>
      <c r="HCV145" s="4"/>
      <c r="HCW145" s="4"/>
      <c r="HCX145" s="4"/>
      <c r="HCY145" s="4"/>
      <c r="HCZ145" s="4"/>
      <c r="HDA145" s="4"/>
      <c r="HDB145" s="4"/>
      <c r="HDC145" s="4"/>
      <c r="HDD145" s="4"/>
      <c r="HDE145" s="4"/>
      <c r="HDF145" s="4"/>
      <c r="HDG145" s="4"/>
      <c r="HDH145" s="4"/>
      <c r="HDI145" s="4"/>
      <c r="HDJ145" s="4"/>
      <c r="HDK145" s="4"/>
      <c r="HDL145" s="4"/>
      <c r="HDM145" s="4"/>
      <c r="HDN145" s="4"/>
      <c r="HDO145" s="4"/>
      <c r="HDP145" s="4"/>
      <c r="HDQ145" s="4"/>
      <c r="HDR145" s="4"/>
      <c r="HDS145" s="4"/>
      <c r="HDT145" s="4"/>
      <c r="HDU145" s="4"/>
      <c r="HDV145" s="4"/>
      <c r="HDW145" s="4"/>
      <c r="HDX145" s="4"/>
      <c r="HDY145" s="4"/>
      <c r="HDZ145" s="4"/>
      <c r="HEA145" s="4"/>
      <c r="HEB145" s="4"/>
      <c r="HEC145" s="4"/>
      <c r="HED145" s="4"/>
      <c r="HEE145" s="4"/>
      <c r="HEF145" s="4"/>
      <c r="HEG145" s="4"/>
      <c r="HEH145" s="4"/>
      <c r="HEI145" s="4"/>
      <c r="HEJ145" s="4"/>
      <c r="HEK145" s="4"/>
      <c r="HEL145" s="4"/>
      <c r="HEM145" s="4"/>
      <c r="HEN145" s="4"/>
      <c r="HEO145" s="4"/>
      <c r="HEP145" s="4"/>
      <c r="HEQ145" s="4"/>
      <c r="HER145" s="4"/>
      <c r="HES145" s="4"/>
      <c r="HET145" s="4"/>
      <c r="HEU145" s="4"/>
      <c r="HEV145" s="4"/>
      <c r="HEW145" s="4"/>
      <c r="HEX145" s="4"/>
      <c r="HEY145" s="4"/>
      <c r="HEZ145" s="4"/>
      <c r="HFA145" s="4"/>
      <c r="HFB145" s="4"/>
      <c r="HFC145" s="4"/>
      <c r="HFD145" s="4"/>
      <c r="HFE145" s="4"/>
      <c r="HFF145" s="4"/>
      <c r="HFG145" s="4"/>
      <c r="HFH145" s="4"/>
      <c r="HFI145" s="4"/>
      <c r="HFJ145" s="4"/>
      <c r="HFK145" s="4"/>
      <c r="HFL145" s="4"/>
      <c r="HFM145" s="4"/>
      <c r="HFN145" s="4"/>
      <c r="HFO145" s="4"/>
      <c r="HFP145" s="4"/>
      <c r="HFQ145" s="4"/>
      <c r="HFR145" s="4"/>
      <c r="HFS145" s="4"/>
      <c r="HFT145" s="4"/>
      <c r="HFU145" s="4"/>
      <c r="HFV145" s="4"/>
      <c r="HFW145" s="78"/>
      <c r="HFX145" s="78"/>
      <c r="HFY145" s="78"/>
      <c r="HFZ145" s="78"/>
      <c r="HGA145" s="78"/>
      <c r="HGB145" s="78"/>
      <c r="HGC145" s="4"/>
      <c r="HGD145" s="4"/>
      <c r="HGE145" s="4"/>
      <c r="HGF145" s="4"/>
      <c r="HGG145" s="4"/>
      <c r="HGH145" s="4"/>
      <c r="HGI145" s="4"/>
      <c r="HGJ145" s="4"/>
      <c r="HGK145" s="4"/>
      <c r="HGL145" s="4"/>
      <c r="HGM145" s="4"/>
      <c r="HGN145" s="4"/>
      <c r="HGO145" s="4"/>
      <c r="HGP145" s="4"/>
      <c r="HGQ145" s="4"/>
      <c r="HGR145" s="4"/>
      <c r="HGS145" s="4"/>
      <c r="HGT145" s="4"/>
      <c r="HGU145" s="4"/>
      <c r="HGV145" s="4"/>
      <c r="HGW145" s="4"/>
      <c r="HGX145" s="4"/>
      <c r="HGY145" s="4"/>
      <c r="HGZ145" s="4"/>
      <c r="HHA145" s="4"/>
      <c r="HHB145" s="4"/>
      <c r="HHC145" s="4"/>
      <c r="HHD145" s="4"/>
      <c r="HHE145" s="4"/>
      <c r="HHF145" s="4"/>
      <c r="HHG145" s="4"/>
      <c r="HHH145" s="4"/>
      <c r="HHI145" s="4"/>
      <c r="HHJ145" s="4"/>
      <c r="HHK145" s="4"/>
      <c r="HHL145" s="4"/>
      <c r="HHM145" s="4"/>
      <c r="HHN145" s="4"/>
      <c r="HHO145" s="4"/>
      <c r="HHP145" s="4"/>
      <c r="HHQ145" s="4"/>
      <c r="HHR145" s="4"/>
      <c r="HHS145" s="4"/>
      <c r="HHT145" s="4"/>
      <c r="HHU145" s="4"/>
      <c r="HHV145" s="4"/>
      <c r="HHW145" s="4"/>
      <c r="HHX145" s="4"/>
      <c r="HHY145" s="4"/>
      <c r="HHZ145" s="4"/>
      <c r="HIA145" s="4"/>
      <c r="HIB145" s="4"/>
      <c r="HIC145" s="4"/>
      <c r="HID145" s="4"/>
      <c r="HIE145" s="4"/>
      <c r="HIF145" s="4"/>
      <c r="HIG145" s="4"/>
      <c r="HIH145" s="4"/>
      <c r="HII145" s="4"/>
      <c r="HIJ145" s="4"/>
      <c r="HIK145" s="4"/>
      <c r="HIL145" s="4"/>
      <c r="HIM145" s="4"/>
      <c r="HIN145" s="4"/>
      <c r="HIO145" s="4"/>
      <c r="HIP145" s="4"/>
      <c r="HIQ145" s="4"/>
      <c r="HIR145" s="4"/>
      <c r="HIS145" s="4"/>
      <c r="HIT145" s="4"/>
      <c r="HIU145" s="4"/>
      <c r="HIV145" s="4"/>
      <c r="HIW145" s="4"/>
      <c r="HIX145" s="4"/>
      <c r="HIY145" s="4"/>
      <c r="HIZ145" s="4"/>
      <c r="HJA145" s="4"/>
      <c r="HJB145" s="4"/>
      <c r="HJC145" s="4"/>
      <c r="HJD145" s="4"/>
      <c r="HJE145" s="4"/>
      <c r="HJF145" s="4"/>
      <c r="HJG145" s="4"/>
      <c r="HJH145" s="4"/>
      <c r="HJI145" s="4"/>
      <c r="HJJ145" s="4"/>
      <c r="HJK145" s="4"/>
      <c r="HJL145" s="4"/>
      <c r="HJM145" s="4"/>
      <c r="HJN145" s="4"/>
      <c r="HJO145" s="4"/>
      <c r="HJP145" s="4"/>
      <c r="HJQ145" s="4"/>
      <c r="HJR145" s="4"/>
      <c r="HJS145" s="4"/>
      <c r="HJT145" s="4"/>
      <c r="HJU145" s="4"/>
      <c r="HJV145" s="4"/>
      <c r="HJW145" s="4"/>
      <c r="HJX145" s="4"/>
      <c r="HJY145" s="4"/>
      <c r="HJZ145" s="4"/>
      <c r="HKA145" s="4"/>
      <c r="HKB145" s="4"/>
      <c r="HKC145" s="4"/>
      <c r="HKD145" s="4"/>
      <c r="HKE145" s="4"/>
      <c r="HKF145" s="4"/>
      <c r="HKG145" s="4"/>
      <c r="HKH145" s="4"/>
      <c r="HKI145" s="4"/>
      <c r="HKJ145" s="4"/>
      <c r="HKK145" s="4"/>
      <c r="HKL145" s="4"/>
      <c r="HKM145" s="4"/>
      <c r="HKN145" s="4"/>
      <c r="HKO145" s="4"/>
      <c r="HKP145" s="4"/>
      <c r="HKQ145" s="4"/>
      <c r="HKR145" s="4"/>
      <c r="HKS145" s="4"/>
      <c r="HKT145" s="4"/>
      <c r="HKU145" s="4"/>
      <c r="HKV145" s="4"/>
      <c r="HKW145" s="4"/>
      <c r="HKX145" s="4"/>
      <c r="HKY145" s="4"/>
      <c r="HKZ145" s="4"/>
      <c r="HLA145" s="4"/>
      <c r="HLB145" s="4"/>
      <c r="HLC145" s="4"/>
      <c r="HLD145" s="4"/>
      <c r="HLE145" s="4"/>
      <c r="HLF145" s="4"/>
      <c r="HLG145" s="4"/>
      <c r="HLH145" s="4"/>
      <c r="HLI145" s="4"/>
      <c r="HLJ145" s="4"/>
      <c r="HLK145" s="4"/>
      <c r="HLL145" s="4"/>
      <c r="HLM145" s="4"/>
      <c r="HLN145" s="4"/>
      <c r="HLO145" s="4"/>
      <c r="HLP145" s="4"/>
      <c r="HLQ145" s="4"/>
      <c r="HLR145" s="4"/>
      <c r="HLS145" s="4"/>
      <c r="HLT145" s="4"/>
      <c r="HLU145" s="4"/>
      <c r="HLV145" s="4"/>
      <c r="HLW145" s="4"/>
      <c r="HLX145" s="4"/>
      <c r="HLY145" s="4"/>
      <c r="HLZ145" s="4"/>
      <c r="HMA145" s="4"/>
      <c r="HMB145" s="4"/>
      <c r="HMC145" s="4"/>
      <c r="HMD145" s="4"/>
      <c r="HME145" s="4"/>
      <c r="HMF145" s="4"/>
      <c r="HMG145" s="4"/>
      <c r="HMH145" s="4"/>
      <c r="HMI145" s="4"/>
      <c r="HMJ145" s="4"/>
      <c r="HMK145" s="4"/>
      <c r="HML145" s="4"/>
      <c r="HMM145" s="4"/>
      <c r="HMN145" s="4"/>
      <c r="HMO145" s="4"/>
      <c r="HMP145" s="4"/>
      <c r="HMQ145" s="4"/>
      <c r="HMR145" s="4"/>
      <c r="HMS145" s="4"/>
      <c r="HMT145" s="4"/>
      <c r="HMU145" s="4"/>
      <c r="HMV145" s="4"/>
      <c r="HMW145" s="4"/>
      <c r="HMX145" s="4"/>
      <c r="HMY145" s="4"/>
      <c r="HMZ145" s="4"/>
      <c r="HNA145" s="4"/>
      <c r="HNB145" s="4"/>
      <c r="HNC145" s="4"/>
      <c r="HND145" s="4"/>
      <c r="HNE145" s="4"/>
      <c r="HNF145" s="4"/>
      <c r="HNG145" s="4"/>
      <c r="HNH145" s="4"/>
      <c r="HNI145" s="4"/>
      <c r="HNJ145" s="4"/>
      <c r="HNK145" s="4"/>
      <c r="HNL145" s="4"/>
      <c r="HNM145" s="4"/>
      <c r="HNN145" s="4"/>
      <c r="HNO145" s="4"/>
      <c r="HNP145" s="4"/>
      <c r="HNQ145" s="4"/>
      <c r="HNR145" s="4"/>
      <c r="HNS145" s="4"/>
      <c r="HNT145" s="4"/>
      <c r="HNU145" s="4"/>
      <c r="HNV145" s="4"/>
      <c r="HNW145" s="4"/>
      <c r="HNX145" s="4"/>
      <c r="HNY145" s="4"/>
      <c r="HNZ145" s="4"/>
      <c r="HOA145" s="4"/>
      <c r="HOB145" s="4"/>
      <c r="HOC145" s="4"/>
      <c r="HOD145" s="4"/>
      <c r="HOE145" s="4"/>
      <c r="HOF145" s="4"/>
      <c r="HOG145" s="4"/>
      <c r="HOH145" s="4"/>
      <c r="HOI145" s="4"/>
      <c r="HOJ145" s="4"/>
      <c r="HOK145" s="4"/>
      <c r="HOL145" s="4"/>
      <c r="HOM145" s="4"/>
      <c r="HON145" s="4"/>
      <c r="HOO145" s="4"/>
      <c r="HOP145" s="4"/>
      <c r="HOQ145" s="4"/>
      <c r="HOR145" s="4"/>
      <c r="HOS145" s="4"/>
      <c r="HOT145" s="4"/>
      <c r="HOU145" s="4"/>
      <c r="HOV145" s="4"/>
      <c r="HOW145" s="4"/>
      <c r="HOX145" s="4"/>
      <c r="HOY145" s="4"/>
      <c r="HOZ145" s="4"/>
      <c r="HPA145" s="4"/>
      <c r="HPB145" s="4"/>
      <c r="HPC145" s="4"/>
      <c r="HPD145" s="4"/>
      <c r="HPE145" s="4"/>
      <c r="HPF145" s="4"/>
      <c r="HPG145" s="4"/>
      <c r="HPH145" s="4"/>
      <c r="HPI145" s="4"/>
      <c r="HPJ145" s="4"/>
      <c r="HPK145" s="4"/>
      <c r="HPL145" s="4"/>
      <c r="HPM145" s="4"/>
      <c r="HPN145" s="4"/>
      <c r="HPO145" s="4"/>
      <c r="HPP145" s="4"/>
      <c r="HPQ145" s="4"/>
      <c r="HPR145" s="4"/>
      <c r="HPS145" s="78"/>
      <c r="HPT145" s="78"/>
      <c r="HPU145" s="78"/>
      <c r="HPV145" s="78"/>
      <c r="HPW145" s="78"/>
      <c r="HPX145" s="78"/>
      <c r="HPY145" s="4"/>
      <c r="HPZ145" s="4"/>
      <c r="HQA145" s="4"/>
      <c r="HQB145" s="4"/>
      <c r="HQC145" s="4"/>
      <c r="HQD145" s="4"/>
      <c r="HQE145" s="4"/>
      <c r="HQF145" s="4"/>
      <c r="HQG145" s="4"/>
      <c r="HQH145" s="4"/>
      <c r="HQI145" s="4"/>
      <c r="HQJ145" s="4"/>
      <c r="HQK145" s="4"/>
      <c r="HQL145" s="4"/>
      <c r="HQM145" s="4"/>
      <c r="HQN145" s="4"/>
      <c r="HQO145" s="4"/>
      <c r="HQP145" s="4"/>
      <c r="HQQ145" s="4"/>
      <c r="HQR145" s="4"/>
      <c r="HQS145" s="4"/>
      <c r="HQT145" s="4"/>
      <c r="HQU145" s="4"/>
      <c r="HQV145" s="4"/>
      <c r="HQW145" s="4"/>
      <c r="HQX145" s="4"/>
      <c r="HQY145" s="4"/>
      <c r="HQZ145" s="4"/>
      <c r="HRA145" s="4"/>
      <c r="HRB145" s="4"/>
      <c r="HRC145" s="4"/>
      <c r="HRD145" s="4"/>
      <c r="HRE145" s="4"/>
      <c r="HRF145" s="4"/>
      <c r="HRG145" s="4"/>
      <c r="HRH145" s="4"/>
      <c r="HRI145" s="4"/>
      <c r="HRJ145" s="4"/>
      <c r="HRK145" s="4"/>
      <c r="HRL145" s="4"/>
      <c r="HRM145" s="4"/>
      <c r="HRN145" s="4"/>
      <c r="HRO145" s="4"/>
      <c r="HRP145" s="4"/>
      <c r="HRQ145" s="4"/>
      <c r="HRR145" s="4"/>
      <c r="HRS145" s="4"/>
      <c r="HRT145" s="4"/>
      <c r="HRU145" s="4"/>
      <c r="HRV145" s="4"/>
      <c r="HRW145" s="4"/>
      <c r="HRX145" s="4"/>
      <c r="HRY145" s="4"/>
      <c r="HRZ145" s="4"/>
      <c r="HSA145" s="4"/>
      <c r="HSB145" s="4"/>
      <c r="HSC145" s="4"/>
      <c r="HSD145" s="4"/>
      <c r="HSE145" s="4"/>
      <c r="HSF145" s="4"/>
      <c r="HSG145" s="4"/>
      <c r="HSH145" s="4"/>
      <c r="HSI145" s="4"/>
      <c r="HSJ145" s="4"/>
      <c r="HSK145" s="4"/>
      <c r="HSL145" s="4"/>
      <c r="HSM145" s="4"/>
      <c r="HSN145" s="4"/>
      <c r="HSO145" s="4"/>
      <c r="HSP145" s="4"/>
      <c r="HSQ145" s="4"/>
      <c r="HSR145" s="4"/>
      <c r="HSS145" s="4"/>
      <c r="HST145" s="4"/>
      <c r="HSU145" s="4"/>
      <c r="HSV145" s="4"/>
      <c r="HSW145" s="4"/>
      <c r="HSX145" s="4"/>
      <c r="HSY145" s="4"/>
      <c r="HSZ145" s="4"/>
      <c r="HTA145" s="4"/>
      <c r="HTB145" s="4"/>
      <c r="HTC145" s="4"/>
      <c r="HTD145" s="4"/>
      <c r="HTE145" s="4"/>
      <c r="HTF145" s="4"/>
      <c r="HTG145" s="4"/>
      <c r="HTH145" s="4"/>
      <c r="HTI145" s="4"/>
      <c r="HTJ145" s="4"/>
      <c r="HTK145" s="4"/>
      <c r="HTL145" s="4"/>
      <c r="HTM145" s="4"/>
      <c r="HTN145" s="4"/>
      <c r="HTO145" s="4"/>
      <c r="HTP145" s="4"/>
      <c r="HTQ145" s="4"/>
      <c r="HTR145" s="4"/>
      <c r="HTS145" s="4"/>
      <c r="HTT145" s="4"/>
      <c r="HTU145" s="4"/>
      <c r="HTV145" s="4"/>
      <c r="HTW145" s="4"/>
      <c r="HTX145" s="4"/>
      <c r="HTY145" s="4"/>
      <c r="HTZ145" s="4"/>
      <c r="HUA145" s="4"/>
      <c r="HUB145" s="4"/>
      <c r="HUC145" s="4"/>
      <c r="HUD145" s="4"/>
      <c r="HUE145" s="4"/>
      <c r="HUF145" s="4"/>
      <c r="HUG145" s="4"/>
      <c r="HUH145" s="4"/>
      <c r="HUI145" s="4"/>
      <c r="HUJ145" s="4"/>
      <c r="HUK145" s="4"/>
      <c r="HUL145" s="4"/>
      <c r="HUM145" s="4"/>
      <c r="HUN145" s="4"/>
      <c r="HUO145" s="4"/>
      <c r="HUP145" s="4"/>
      <c r="HUQ145" s="4"/>
      <c r="HUR145" s="4"/>
      <c r="HUS145" s="4"/>
      <c r="HUT145" s="4"/>
      <c r="HUU145" s="4"/>
      <c r="HUV145" s="4"/>
      <c r="HUW145" s="4"/>
      <c r="HUX145" s="4"/>
      <c r="HUY145" s="4"/>
      <c r="HUZ145" s="4"/>
      <c r="HVA145" s="4"/>
      <c r="HVB145" s="4"/>
      <c r="HVC145" s="4"/>
      <c r="HVD145" s="4"/>
      <c r="HVE145" s="4"/>
      <c r="HVF145" s="4"/>
      <c r="HVG145" s="4"/>
      <c r="HVH145" s="4"/>
      <c r="HVI145" s="4"/>
      <c r="HVJ145" s="4"/>
      <c r="HVK145" s="4"/>
      <c r="HVL145" s="4"/>
      <c r="HVM145" s="4"/>
      <c r="HVN145" s="4"/>
      <c r="HVO145" s="4"/>
      <c r="HVP145" s="4"/>
      <c r="HVQ145" s="4"/>
      <c r="HVR145" s="4"/>
      <c r="HVS145" s="4"/>
      <c r="HVT145" s="4"/>
      <c r="HVU145" s="4"/>
      <c r="HVV145" s="4"/>
      <c r="HVW145" s="4"/>
      <c r="HVX145" s="4"/>
      <c r="HVY145" s="4"/>
      <c r="HVZ145" s="4"/>
      <c r="HWA145" s="4"/>
      <c r="HWB145" s="4"/>
      <c r="HWC145" s="4"/>
      <c r="HWD145" s="4"/>
      <c r="HWE145" s="4"/>
      <c r="HWF145" s="4"/>
      <c r="HWG145" s="4"/>
      <c r="HWH145" s="4"/>
      <c r="HWI145" s="4"/>
      <c r="HWJ145" s="4"/>
      <c r="HWK145" s="4"/>
      <c r="HWL145" s="4"/>
      <c r="HWM145" s="4"/>
      <c r="HWN145" s="4"/>
      <c r="HWO145" s="4"/>
      <c r="HWP145" s="4"/>
      <c r="HWQ145" s="4"/>
      <c r="HWR145" s="4"/>
      <c r="HWS145" s="4"/>
      <c r="HWT145" s="4"/>
      <c r="HWU145" s="4"/>
      <c r="HWV145" s="4"/>
      <c r="HWW145" s="4"/>
      <c r="HWX145" s="4"/>
      <c r="HWY145" s="4"/>
      <c r="HWZ145" s="4"/>
      <c r="HXA145" s="4"/>
      <c r="HXB145" s="4"/>
      <c r="HXC145" s="4"/>
      <c r="HXD145" s="4"/>
      <c r="HXE145" s="4"/>
      <c r="HXF145" s="4"/>
      <c r="HXG145" s="4"/>
      <c r="HXH145" s="4"/>
      <c r="HXI145" s="4"/>
      <c r="HXJ145" s="4"/>
      <c r="HXK145" s="4"/>
      <c r="HXL145" s="4"/>
      <c r="HXM145" s="4"/>
      <c r="HXN145" s="4"/>
      <c r="HXO145" s="4"/>
      <c r="HXP145" s="4"/>
      <c r="HXQ145" s="4"/>
      <c r="HXR145" s="4"/>
      <c r="HXS145" s="4"/>
      <c r="HXT145" s="4"/>
      <c r="HXU145" s="4"/>
      <c r="HXV145" s="4"/>
      <c r="HXW145" s="4"/>
      <c r="HXX145" s="4"/>
      <c r="HXY145" s="4"/>
      <c r="HXZ145" s="4"/>
      <c r="HYA145" s="4"/>
      <c r="HYB145" s="4"/>
      <c r="HYC145" s="4"/>
      <c r="HYD145" s="4"/>
      <c r="HYE145" s="4"/>
      <c r="HYF145" s="4"/>
      <c r="HYG145" s="4"/>
      <c r="HYH145" s="4"/>
      <c r="HYI145" s="4"/>
      <c r="HYJ145" s="4"/>
      <c r="HYK145" s="4"/>
      <c r="HYL145" s="4"/>
      <c r="HYM145" s="4"/>
      <c r="HYN145" s="4"/>
      <c r="HYO145" s="4"/>
      <c r="HYP145" s="4"/>
      <c r="HYQ145" s="4"/>
      <c r="HYR145" s="4"/>
      <c r="HYS145" s="4"/>
      <c r="HYT145" s="4"/>
      <c r="HYU145" s="4"/>
      <c r="HYV145" s="4"/>
      <c r="HYW145" s="4"/>
      <c r="HYX145" s="4"/>
      <c r="HYY145" s="4"/>
      <c r="HYZ145" s="4"/>
      <c r="HZA145" s="4"/>
      <c r="HZB145" s="4"/>
      <c r="HZC145" s="4"/>
      <c r="HZD145" s="4"/>
      <c r="HZE145" s="4"/>
      <c r="HZF145" s="4"/>
      <c r="HZG145" s="4"/>
      <c r="HZH145" s="4"/>
      <c r="HZI145" s="4"/>
      <c r="HZJ145" s="4"/>
      <c r="HZK145" s="4"/>
      <c r="HZL145" s="4"/>
      <c r="HZM145" s="4"/>
      <c r="HZN145" s="4"/>
      <c r="HZO145" s="78"/>
      <c r="HZP145" s="78"/>
      <c r="HZQ145" s="78"/>
      <c r="HZR145" s="78"/>
      <c r="HZS145" s="78"/>
      <c r="HZT145" s="78"/>
      <c r="HZU145" s="4"/>
      <c r="HZV145" s="4"/>
      <c r="HZW145" s="4"/>
      <c r="HZX145" s="4"/>
      <c r="HZY145" s="4"/>
      <c r="HZZ145" s="4"/>
      <c r="IAA145" s="4"/>
      <c r="IAB145" s="4"/>
      <c r="IAC145" s="4"/>
      <c r="IAD145" s="4"/>
      <c r="IAE145" s="4"/>
      <c r="IAF145" s="4"/>
      <c r="IAG145" s="4"/>
      <c r="IAH145" s="4"/>
      <c r="IAI145" s="4"/>
      <c r="IAJ145" s="4"/>
      <c r="IAK145" s="4"/>
      <c r="IAL145" s="4"/>
      <c r="IAM145" s="4"/>
      <c r="IAN145" s="4"/>
      <c r="IAO145" s="4"/>
      <c r="IAP145" s="4"/>
      <c r="IAQ145" s="4"/>
      <c r="IAR145" s="4"/>
      <c r="IAS145" s="4"/>
      <c r="IAT145" s="4"/>
      <c r="IAU145" s="4"/>
      <c r="IAV145" s="4"/>
      <c r="IAW145" s="4"/>
      <c r="IAX145" s="4"/>
      <c r="IAY145" s="4"/>
      <c r="IAZ145" s="4"/>
      <c r="IBA145" s="4"/>
      <c r="IBB145" s="4"/>
      <c r="IBC145" s="4"/>
      <c r="IBD145" s="4"/>
      <c r="IBE145" s="4"/>
      <c r="IBF145" s="4"/>
      <c r="IBG145" s="4"/>
      <c r="IBH145" s="4"/>
      <c r="IBI145" s="4"/>
      <c r="IBJ145" s="4"/>
      <c r="IBK145" s="4"/>
      <c r="IBL145" s="4"/>
      <c r="IBM145" s="4"/>
      <c r="IBN145" s="4"/>
      <c r="IBO145" s="4"/>
      <c r="IBP145" s="4"/>
      <c r="IBQ145" s="4"/>
      <c r="IBR145" s="4"/>
      <c r="IBS145" s="4"/>
      <c r="IBT145" s="4"/>
      <c r="IBU145" s="4"/>
      <c r="IBV145" s="4"/>
      <c r="IBW145" s="4"/>
      <c r="IBX145" s="4"/>
      <c r="IBY145" s="4"/>
      <c r="IBZ145" s="4"/>
      <c r="ICA145" s="4"/>
      <c r="ICB145" s="4"/>
      <c r="ICC145" s="4"/>
      <c r="ICD145" s="4"/>
      <c r="ICE145" s="4"/>
      <c r="ICF145" s="4"/>
      <c r="ICG145" s="4"/>
      <c r="ICH145" s="4"/>
      <c r="ICI145" s="4"/>
      <c r="ICJ145" s="4"/>
      <c r="ICK145" s="4"/>
      <c r="ICL145" s="4"/>
      <c r="ICM145" s="4"/>
      <c r="ICN145" s="4"/>
      <c r="ICO145" s="4"/>
      <c r="ICP145" s="4"/>
      <c r="ICQ145" s="4"/>
      <c r="ICR145" s="4"/>
      <c r="ICS145" s="4"/>
      <c r="ICT145" s="4"/>
      <c r="ICU145" s="4"/>
      <c r="ICV145" s="4"/>
      <c r="ICW145" s="4"/>
      <c r="ICX145" s="4"/>
      <c r="ICY145" s="4"/>
      <c r="ICZ145" s="4"/>
      <c r="IDA145" s="4"/>
      <c r="IDB145" s="4"/>
      <c r="IDC145" s="4"/>
      <c r="IDD145" s="4"/>
      <c r="IDE145" s="4"/>
      <c r="IDF145" s="4"/>
      <c r="IDG145" s="4"/>
      <c r="IDH145" s="4"/>
      <c r="IDI145" s="4"/>
      <c r="IDJ145" s="4"/>
      <c r="IDK145" s="4"/>
      <c r="IDL145" s="4"/>
      <c r="IDM145" s="4"/>
      <c r="IDN145" s="4"/>
      <c r="IDO145" s="4"/>
      <c r="IDP145" s="4"/>
      <c r="IDQ145" s="4"/>
      <c r="IDR145" s="4"/>
      <c r="IDS145" s="4"/>
      <c r="IDT145" s="4"/>
      <c r="IDU145" s="4"/>
      <c r="IDV145" s="4"/>
      <c r="IDW145" s="4"/>
      <c r="IDX145" s="4"/>
      <c r="IDY145" s="4"/>
      <c r="IDZ145" s="4"/>
      <c r="IEA145" s="4"/>
      <c r="IEB145" s="4"/>
      <c r="IEC145" s="4"/>
      <c r="IED145" s="4"/>
      <c r="IEE145" s="4"/>
      <c r="IEF145" s="4"/>
      <c r="IEG145" s="4"/>
      <c r="IEH145" s="4"/>
      <c r="IEI145" s="4"/>
      <c r="IEJ145" s="4"/>
      <c r="IEK145" s="4"/>
      <c r="IEL145" s="4"/>
      <c r="IEM145" s="4"/>
      <c r="IEN145" s="4"/>
      <c r="IEO145" s="4"/>
      <c r="IEP145" s="4"/>
      <c r="IEQ145" s="4"/>
      <c r="IER145" s="4"/>
      <c r="IES145" s="4"/>
      <c r="IET145" s="4"/>
      <c r="IEU145" s="4"/>
      <c r="IEV145" s="4"/>
      <c r="IEW145" s="4"/>
      <c r="IEX145" s="4"/>
      <c r="IEY145" s="4"/>
      <c r="IEZ145" s="4"/>
      <c r="IFA145" s="4"/>
      <c r="IFB145" s="4"/>
      <c r="IFC145" s="4"/>
      <c r="IFD145" s="4"/>
      <c r="IFE145" s="4"/>
      <c r="IFF145" s="4"/>
      <c r="IFG145" s="4"/>
      <c r="IFH145" s="4"/>
      <c r="IFI145" s="4"/>
      <c r="IFJ145" s="4"/>
      <c r="IFK145" s="4"/>
      <c r="IFL145" s="4"/>
      <c r="IFM145" s="4"/>
      <c r="IFN145" s="4"/>
      <c r="IFO145" s="4"/>
      <c r="IFP145" s="4"/>
      <c r="IFQ145" s="4"/>
      <c r="IFR145" s="4"/>
      <c r="IFS145" s="4"/>
      <c r="IFT145" s="4"/>
      <c r="IFU145" s="4"/>
      <c r="IFV145" s="4"/>
      <c r="IFW145" s="4"/>
      <c r="IFX145" s="4"/>
      <c r="IFY145" s="4"/>
      <c r="IFZ145" s="4"/>
      <c r="IGA145" s="4"/>
      <c r="IGB145" s="4"/>
      <c r="IGC145" s="4"/>
      <c r="IGD145" s="4"/>
      <c r="IGE145" s="4"/>
      <c r="IGF145" s="4"/>
      <c r="IGG145" s="4"/>
      <c r="IGH145" s="4"/>
      <c r="IGI145" s="4"/>
      <c r="IGJ145" s="4"/>
      <c r="IGK145" s="4"/>
      <c r="IGL145" s="4"/>
      <c r="IGM145" s="4"/>
      <c r="IGN145" s="4"/>
      <c r="IGO145" s="4"/>
      <c r="IGP145" s="4"/>
      <c r="IGQ145" s="4"/>
      <c r="IGR145" s="4"/>
      <c r="IGS145" s="4"/>
      <c r="IGT145" s="4"/>
      <c r="IGU145" s="4"/>
      <c r="IGV145" s="4"/>
      <c r="IGW145" s="4"/>
      <c r="IGX145" s="4"/>
      <c r="IGY145" s="4"/>
      <c r="IGZ145" s="4"/>
      <c r="IHA145" s="4"/>
      <c r="IHB145" s="4"/>
      <c r="IHC145" s="4"/>
      <c r="IHD145" s="4"/>
      <c r="IHE145" s="4"/>
      <c r="IHF145" s="4"/>
      <c r="IHG145" s="4"/>
      <c r="IHH145" s="4"/>
      <c r="IHI145" s="4"/>
      <c r="IHJ145" s="4"/>
      <c r="IHK145" s="4"/>
      <c r="IHL145" s="4"/>
      <c r="IHM145" s="4"/>
      <c r="IHN145" s="4"/>
      <c r="IHO145" s="4"/>
      <c r="IHP145" s="4"/>
      <c r="IHQ145" s="4"/>
      <c r="IHR145" s="4"/>
      <c r="IHS145" s="4"/>
      <c r="IHT145" s="4"/>
      <c r="IHU145" s="4"/>
      <c r="IHV145" s="4"/>
      <c r="IHW145" s="4"/>
      <c r="IHX145" s="4"/>
      <c r="IHY145" s="4"/>
      <c r="IHZ145" s="4"/>
      <c r="IIA145" s="4"/>
      <c r="IIB145" s="4"/>
      <c r="IIC145" s="4"/>
      <c r="IID145" s="4"/>
      <c r="IIE145" s="4"/>
      <c r="IIF145" s="4"/>
      <c r="IIG145" s="4"/>
      <c r="IIH145" s="4"/>
      <c r="III145" s="4"/>
      <c r="IIJ145" s="4"/>
      <c r="IIK145" s="4"/>
      <c r="IIL145" s="4"/>
      <c r="IIM145" s="4"/>
      <c r="IIN145" s="4"/>
      <c r="IIO145" s="4"/>
      <c r="IIP145" s="4"/>
      <c r="IIQ145" s="4"/>
      <c r="IIR145" s="4"/>
      <c r="IIS145" s="4"/>
      <c r="IIT145" s="4"/>
      <c r="IIU145" s="4"/>
      <c r="IIV145" s="4"/>
      <c r="IIW145" s="4"/>
      <c r="IIX145" s="4"/>
      <c r="IIY145" s="4"/>
      <c r="IIZ145" s="4"/>
      <c r="IJA145" s="4"/>
      <c r="IJB145" s="4"/>
      <c r="IJC145" s="4"/>
      <c r="IJD145" s="4"/>
      <c r="IJE145" s="4"/>
      <c r="IJF145" s="4"/>
      <c r="IJG145" s="4"/>
      <c r="IJH145" s="4"/>
      <c r="IJI145" s="4"/>
      <c r="IJJ145" s="4"/>
      <c r="IJK145" s="78"/>
      <c r="IJL145" s="78"/>
      <c r="IJM145" s="78"/>
      <c r="IJN145" s="78"/>
      <c r="IJO145" s="78"/>
      <c r="IJP145" s="78"/>
      <c r="IJQ145" s="4"/>
      <c r="IJR145" s="4"/>
      <c r="IJS145" s="4"/>
      <c r="IJT145" s="4"/>
      <c r="IJU145" s="4"/>
      <c r="IJV145" s="4"/>
      <c r="IJW145" s="4"/>
      <c r="IJX145" s="4"/>
      <c r="IJY145" s="4"/>
      <c r="IJZ145" s="4"/>
      <c r="IKA145" s="4"/>
      <c r="IKB145" s="4"/>
      <c r="IKC145" s="4"/>
      <c r="IKD145" s="4"/>
      <c r="IKE145" s="4"/>
      <c r="IKF145" s="4"/>
      <c r="IKG145" s="4"/>
      <c r="IKH145" s="4"/>
      <c r="IKI145" s="4"/>
      <c r="IKJ145" s="4"/>
      <c r="IKK145" s="4"/>
      <c r="IKL145" s="4"/>
      <c r="IKM145" s="4"/>
      <c r="IKN145" s="4"/>
      <c r="IKO145" s="4"/>
      <c r="IKP145" s="4"/>
      <c r="IKQ145" s="4"/>
      <c r="IKR145" s="4"/>
      <c r="IKS145" s="4"/>
      <c r="IKT145" s="4"/>
      <c r="IKU145" s="4"/>
      <c r="IKV145" s="4"/>
      <c r="IKW145" s="4"/>
      <c r="IKX145" s="4"/>
      <c r="IKY145" s="4"/>
      <c r="IKZ145" s="4"/>
      <c r="ILA145" s="4"/>
      <c r="ILB145" s="4"/>
      <c r="ILC145" s="4"/>
      <c r="ILD145" s="4"/>
      <c r="ILE145" s="4"/>
      <c r="ILF145" s="4"/>
      <c r="ILG145" s="4"/>
      <c r="ILH145" s="4"/>
      <c r="ILI145" s="4"/>
      <c r="ILJ145" s="4"/>
      <c r="ILK145" s="4"/>
      <c r="ILL145" s="4"/>
      <c r="ILM145" s="4"/>
      <c r="ILN145" s="4"/>
      <c r="ILO145" s="4"/>
      <c r="ILP145" s="4"/>
      <c r="ILQ145" s="4"/>
      <c r="ILR145" s="4"/>
      <c r="ILS145" s="4"/>
      <c r="ILT145" s="4"/>
      <c r="ILU145" s="4"/>
      <c r="ILV145" s="4"/>
      <c r="ILW145" s="4"/>
      <c r="ILX145" s="4"/>
      <c r="ILY145" s="4"/>
      <c r="ILZ145" s="4"/>
      <c r="IMA145" s="4"/>
      <c r="IMB145" s="4"/>
      <c r="IMC145" s="4"/>
      <c r="IMD145" s="4"/>
      <c r="IME145" s="4"/>
      <c r="IMF145" s="4"/>
      <c r="IMG145" s="4"/>
      <c r="IMH145" s="4"/>
      <c r="IMI145" s="4"/>
      <c r="IMJ145" s="4"/>
      <c r="IMK145" s="4"/>
      <c r="IML145" s="4"/>
      <c r="IMM145" s="4"/>
      <c r="IMN145" s="4"/>
      <c r="IMO145" s="4"/>
      <c r="IMP145" s="4"/>
      <c r="IMQ145" s="4"/>
      <c r="IMR145" s="4"/>
      <c r="IMS145" s="4"/>
      <c r="IMT145" s="4"/>
      <c r="IMU145" s="4"/>
      <c r="IMV145" s="4"/>
      <c r="IMW145" s="4"/>
      <c r="IMX145" s="4"/>
      <c r="IMY145" s="4"/>
      <c r="IMZ145" s="4"/>
      <c r="INA145" s="4"/>
      <c r="INB145" s="4"/>
      <c r="INC145" s="4"/>
      <c r="IND145" s="4"/>
      <c r="INE145" s="4"/>
      <c r="INF145" s="4"/>
      <c r="ING145" s="4"/>
      <c r="INH145" s="4"/>
      <c r="INI145" s="4"/>
      <c r="INJ145" s="4"/>
      <c r="INK145" s="4"/>
      <c r="INL145" s="4"/>
      <c r="INM145" s="4"/>
      <c r="INN145" s="4"/>
      <c r="INO145" s="4"/>
      <c r="INP145" s="4"/>
      <c r="INQ145" s="4"/>
      <c r="INR145" s="4"/>
      <c r="INS145" s="4"/>
      <c r="INT145" s="4"/>
      <c r="INU145" s="4"/>
      <c r="INV145" s="4"/>
      <c r="INW145" s="4"/>
      <c r="INX145" s="4"/>
      <c r="INY145" s="4"/>
      <c r="INZ145" s="4"/>
      <c r="IOA145" s="4"/>
      <c r="IOB145" s="4"/>
      <c r="IOC145" s="4"/>
      <c r="IOD145" s="4"/>
      <c r="IOE145" s="4"/>
      <c r="IOF145" s="4"/>
      <c r="IOG145" s="4"/>
      <c r="IOH145" s="4"/>
      <c r="IOI145" s="4"/>
      <c r="IOJ145" s="4"/>
      <c r="IOK145" s="4"/>
      <c r="IOL145" s="4"/>
      <c r="IOM145" s="4"/>
      <c r="ION145" s="4"/>
      <c r="IOO145" s="4"/>
      <c r="IOP145" s="4"/>
      <c r="IOQ145" s="4"/>
      <c r="IOR145" s="4"/>
      <c r="IOS145" s="4"/>
      <c r="IOT145" s="4"/>
      <c r="IOU145" s="4"/>
      <c r="IOV145" s="4"/>
      <c r="IOW145" s="4"/>
      <c r="IOX145" s="4"/>
      <c r="IOY145" s="4"/>
      <c r="IOZ145" s="4"/>
      <c r="IPA145" s="4"/>
      <c r="IPB145" s="4"/>
      <c r="IPC145" s="4"/>
      <c r="IPD145" s="4"/>
      <c r="IPE145" s="4"/>
      <c r="IPF145" s="4"/>
      <c r="IPG145" s="4"/>
      <c r="IPH145" s="4"/>
      <c r="IPI145" s="4"/>
      <c r="IPJ145" s="4"/>
      <c r="IPK145" s="4"/>
      <c r="IPL145" s="4"/>
      <c r="IPM145" s="4"/>
      <c r="IPN145" s="4"/>
      <c r="IPO145" s="4"/>
      <c r="IPP145" s="4"/>
      <c r="IPQ145" s="4"/>
      <c r="IPR145" s="4"/>
      <c r="IPS145" s="4"/>
      <c r="IPT145" s="4"/>
      <c r="IPU145" s="4"/>
      <c r="IPV145" s="4"/>
      <c r="IPW145" s="4"/>
      <c r="IPX145" s="4"/>
      <c r="IPY145" s="4"/>
      <c r="IPZ145" s="4"/>
      <c r="IQA145" s="4"/>
      <c r="IQB145" s="4"/>
      <c r="IQC145" s="4"/>
      <c r="IQD145" s="4"/>
      <c r="IQE145" s="4"/>
      <c r="IQF145" s="4"/>
      <c r="IQG145" s="4"/>
      <c r="IQH145" s="4"/>
      <c r="IQI145" s="4"/>
      <c r="IQJ145" s="4"/>
      <c r="IQK145" s="4"/>
      <c r="IQL145" s="4"/>
      <c r="IQM145" s="4"/>
      <c r="IQN145" s="4"/>
      <c r="IQO145" s="4"/>
      <c r="IQP145" s="4"/>
      <c r="IQQ145" s="4"/>
      <c r="IQR145" s="4"/>
      <c r="IQS145" s="4"/>
      <c r="IQT145" s="4"/>
      <c r="IQU145" s="4"/>
      <c r="IQV145" s="4"/>
      <c r="IQW145" s="4"/>
      <c r="IQX145" s="4"/>
      <c r="IQY145" s="4"/>
      <c r="IQZ145" s="4"/>
      <c r="IRA145" s="4"/>
      <c r="IRB145" s="4"/>
      <c r="IRC145" s="4"/>
      <c r="IRD145" s="4"/>
      <c r="IRE145" s="4"/>
      <c r="IRF145" s="4"/>
      <c r="IRG145" s="4"/>
      <c r="IRH145" s="4"/>
      <c r="IRI145" s="4"/>
      <c r="IRJ145" s="4"/>
      <c r="IRK145" s="4"/>
      <c r="IRL145" s="4"/>
      <c r="IRM145" s="4"/>
      <c r="IRN145" s="4"/>
      <c r="IRO145" s="4"/>
      <c r="IRP145" s="4"/>
      <c r="IRQ145" s="4"/>
      <c r="IRR145" s="4"/>
      <c r="IRS145" s="4"/>
      <c r="IRT145" s="4"/>
      <c r="IRU145" s="4"/>
      <c r="IRV145" s="4"/>
      <c r="IRW145" s="4"/>
      <c r="IRX145" s="4"/>
      <c r="IRY145" s="4"/>
      <c r="IRZ145" s="4"/>
      <c r="ISA145" s="4"/>
      <c r="ISB145" s="4"/>
      <c r="ISC145" s="4"/>
      <c r="ISD145" s="4"/>
      <c r="ISE145" s="4"/>
      <c r="ISF145" s="4"/>
      <c r="ISG145" s="4"/>
      <c r="ISH145" s="4"/>
      <c r="ISI145" s="4"/>
      <c r="ISJ145" s="4"/>
      <c r="ISK145" s="4"/>
      <c r="ISL145" s="4"/>
      <c r="ISM145" s="4"/>
      <c r="ISN145" s="4"/>
      <c r="ISO145" s="4"/>
      <c r="ISP145" s="4"/>
      <c r="ISQ145" s="4"/>
      <c r="ISR145" s="4"/>
      <c r="ISS145" s="4"/>
      <c r="IST145" s="4"/>
      <c r="ISU145" s="4"/>
      <c r="ISV145" s="4"/>
      <c r="ISW145" s="4"/>
      <c r="ISX145" s="4"/>
      <c r="ISY145" s="4"/>
      <c r="ISZ145" s="4"/>
      <c r="ITA145" s="4"/>
      <c r="ITB145" s="4"/>
      <c r="ITC145" s="4"/>
      <c r="ITD145" s="4"/>
      <c r="ITE145" s="4"/>
      <c r="ITF145" s="4"/>
      <c r="ITG145" s="78"/>
      <c r="ITH145" s="78"/>
      <c r="ITI145" s="78"/>
      <c r="ITJ145" s="78"/>
      <c r="ITK145" s="78"/>
      <c r="ITL145" s="78"/>
      <c r="ITM145" s="4"/>
      <c r="ITN145" s="4"/>
      <c r="ITO145" s="4"/>
      <c r="ITP145" s="4"/>
      <c r="ITQ145" s="4"/>
      <c r="ITR145" s="4"/>
      <c r="ITS145" s="4"/>
      <c r="ITT145" s="4"/>
      <c r="ITU145" s="4"/>
      <c r="ITV145" s="4"/>
      <c r="ITW145" s="4"/>
      <c r="ITX145" s="4"/>
      <c r="ITY145" s="4"/>
      <c r="ITZ145" s="4"/>
      <c r="IUA145" s="4"/>
      <c r="IUB145" s="4"/>
      <c r="IUC145" s="4"/>
      <c r="IUD145" s="4"/>
      <c r="IUE145" s="4"/>
      <c r="IUF145" s="4"/>
      <c r="IUG145" s="4"/>
      <c r="IUH145" s="4"/>
      <c r="IUI145" s="4"/>
      <c r="IUJ145" s="4"/>
      <c r="IUK145" s="4"/>
      <c r="IUL145" s="4"/>
      <c r="IUM145" s="4"/>
      <c r="IUN145" s="4"/>
      <c r="IUO145" s="4"/>
      <c r="IUP145" s="4"/>
      <c r="IUQ145" s="4"/>
      <c r="IUR145" s="4"/>
      <c r="IUS145" s="4"/>
      <c r="IUT145" s="4"/>
      <c r="IUU145" s="4"/>
      <c r="IUV145" s="4"/>
      <c r="IUW145" s="4"/>
      <c r="IUX145" s="4"/>
      <c r="IUY145" s="4"/>
      <c r="IUZ145" s="4"/>
      <c r="IVA145" s="4"/>
      <c r="IVB145" s="4"/>
      <c r="IVC145" s="4"/>
      <c r="IVD145" s="4"/>
      <c r="IVE145" s="4"/>
      <c r="IVF145" s="4"/>
      <c r="IVG145" s="4"/>
      <c r="IVH145" s="4"/>
      <c r="IVI145" s="4"/>
      <c r="IVJ145" s="4"/>
      <c r="IVK145" s="4"/>
      <c r="IVL145" s="4"/>
      <c r="IVM145" s="4"/>
      <c r="IVN145" s="4"/>
      <c r="IVO145" s="4"/>
      <c r="IVP145" s="4"/>
      <c r="IVQ145" s="4"/>
      <c r="IVR145" s="4"/>
      <c r="IVS145" s="4"/>
      <c r="IVT145" s="4"/>
      <c r="IVU145" s="4"/>
      <c r="IVV145" s="4"/>
      <c r="IVW145" s="4"/>
      <c r="IVX145" s="4"/>
      <c r="IVY145" s="4"/>
      <c r="IVZ145" s="4"/>
      <c r="IWA145" s="4"/>
      <c r="IWB145" s="4"/>
      <c r="IWC145" s="4"/>
      <c r="IWD145" s="4"/>
      <c r="IWE145" s="4"/>
      <c r="IWF145" s="4"/>
      <c r="IWG145" s="4"/>
      <c r="IWH145" s="4"/>
      <c r="IWI145" s="4"/>
      <c r="IWJ145" s="4"/>
      <c r="IWK145" s="4"/>
      <c r="IWL145" s="4"/>
      <c r="IWM145" s="4"/>
      <c r="IWN145" s="4"/>
      <c r="IWO145" s="4"/>
      <c r="IWP145" s="4"/>
      <c r="IWQ145" s="4"/>
      <c r="IWR145" s="4"/>
      <c r="IWS145" s="4"/>
      <c r="IWT145" s="4"/>
      <c r="IWU145" s="4"/>
      <c r="IWV145" s="4"/>
      <c r="IWW145" s="4"/>
      <c r="IWX145" s="4"/>
      <c r="IWY145" s="4"/>
      <c r="IWZ145" s="4"/>
      <c r="IXA145" s="4"/>
      <c r="IXB145" s="4"/>
      <c r="IXC145" s="4"/>
      <c r="IXD145" s="4"/>
      <c r="IXE145" s="4"/>
      <c r="IXF145" s="4"/>
      <c r="IXG145" s="4"/>
      <c r="IXH145" s="4"/>
      <c r="IXI145" s="4"/>
      <c r="IXJ145" s="4"/>
      <c r="IXK145" s="4"/>
      <c r="IXL145" s="4"/>
      <c r="IXM145" s="4"/>
      <c r="IXN145" s="4"/>
      <c r="IXO145" s="4"/>
      <c r="IXP145" s="4"/>
      <c r="IXQ145" s="4"/>
      <c r="IXR145" s="4"/>
      <c r="IXS145" s="4"/>
      <c r="IXT145" s="4"/>
      <c r="IXU145" s="4"/>
      <c r="IXV145" s="4"/>
      <c r="IXW145" s="4"/>
      <c r="IXX145" s="4"/>
      <c r="IXY145" s="4"/>
      <c r="IXZ145" s="4"/>
      <c r="IYA145" s="4"/>
      <c r="IYB145" s="4"/>
      <c r="IYC145" s="4"/>
      <c r="IYD145" s="4"/>
      <c r="IYE145" s="4"/>
      <c r="IYF145" s="4"/>
      <c r="IYG145" s="4"/>
      <c r="IYH145" s="4"/>
      <c r="IYI145" s="4"/>
      <c r="IYJ145" s="4"/>
      <c r="IYK145" s="4"/>
      <c r="IYL145" s="4"/>
      <c r="IYM145" s="4"/>
      <c r="IYN145" s="4"/>
      <c r="IYO145" s="4"/>
      <c r="IYP145" s="4"/>
      <c r="IYQ145" s="4"/>
      <c r="IYR145" s="4"/>
      <c r="IYS145" s="4"/>
      <c r="IYT145" s="4"/>
      <c r="IYU145" s="4"/>
      <c r="IYV145" s="4"/>
      <c r="IYW145" s="4"/>
      <c r="IYX145" s="4"/>
      <c r="IYY145" s="4"/>
      <c r="IYZ145" s="4"/>
      <c r="IZA145" s="4"/>
      <c r="IZB145" s="4"/>
      <c r="IZC145" s="4"/>
      <c r="IZD145" s="4"/>
      <c r="IZE145" s="4"/>
      <c r="IZF145" s="4"/>
      <c r="IZG145" s="4"/>
      <c r="IZH145" s="4"/>
      <c r="IZI145" s="4"/>
      <c r="IZJ145" s="4"/>
      <c r="IZK145" s="4"/>
      <c r="IZL145" s="4"/>
      <c r="IZM145" s="4"/>
      <c r="IZN145" s="4"/>
      <c r="IZO145" s="4"/>
      <c r="IZP145" s="4"/>
      <c r="IZQ145" s="4"/>
      <c r="IZR145" s="4"/>
      <c r="IZS145" s="4"/>
      <c r="IZT145" s="4"/>
      <c r="IZU145" s="4"/>
      <c r="IZV145" s="4"/>
      <c r="IZW145" s="4"/>
      <c r="IZX145" s="4"/>
      <c r="IZY145" s="4"/>
      <c r="IZZ145" s="4"/>
      <c r="JAA145" s="4"/>
      <c r="JAB145" s="4"/>
      <c r="JAC145" s="4"/>
      <c r="JAD145" s="4"/>
      <c r="JAE145" s="4"/>
      <c r="JAF145" s="4"/>
      <c r="JAG145" s="4"/>
      <c r="JAH145" s="4"/>
      <c r="JAI145" s="4"/>
      <c r="JAJ145" s="4"/>
      <c r="JAK145" s="4"/>
      <c r="JAL145" s="4"/>
      <c r="JAM145" s="4"/>
      <c r="JAN145" s="4"/>
      <c r="JAO145" s="4"/>
      <c r="JAP145" s="4"/>
      <c r="JAQ145" s="4"/>
      <c r="JAR145" s="4"/>
      <c r="JAS145" s="4"/>
      <c r="JAT145" s="4"/>
      <c r="JAU145" s="4"/>
      <c r="JAV145" s="4"/>
      <c r="JAW145" s="4"/>
      <c r="JAX145" s="4"/>
      <c r="JAY145" s="4"/>
      <c r="JAZ145" s="4"/>
      <c r="JBA145" s="4"/>
      <c r="JBB145" s="4"/>
      <c r="JBC145" s="4"/>
      <c r="JBD145" s="4"/>
      <c r="JBE145" s="4"/>
      <c r="JBF145" s="4"/>
      <c r="JBG145" s="4"/>
      <c r="JBH145" s="4"/>
      <c r="JBI145" s="4"/>
      <c r="JBJ145" s="4"/>
      <c r="JBK145" s="4"/>
      <c r="JBL145" s="4"/>
      <c r="JBM145" s="4"/>
      <c r="JBN145" s="4"/>
      <c r="JBO145" s="4"/>
      <c r="JBP145" s="4"/>
      <c r="JBQ145" s="4"/>
      <c r="JBR145" s="4"/>
      <c r="JBS145" s="4"/>
      <c r="JBT145" s="4"/>
      <c r="JBU145" s="4"/>
      <c r="JBV145" s="4"/>
      <c r="JBW145" s="4"/>
      <c r="JBX145" s="4"/>
      <c r="JBY145" s="4"/>
      <c r="JBZ145" s="4"/>
      <c r="JCA145" s="4"/>
      <c r="JCB145" s="4"/>
      <c r="JCC145" s="4"/>
      <c r="JCD145" s="4"/>
      <c r="JCE145" s="4"/>
      <c r="JCF145" s="4"/>
      <c r="JCG145" s="4"/>
      <c r="JCH145" s="4"/>
      <c r="JCI145" s="4"/>
      <c r="JCJ145" s="4"/>
      <c r="JCK145" s="4"/>
      <c r="JCL145" s="4"/>
      <c r="JCM145" s="4"/>
      <c r="JCN145" s="4"/>
      <c r="JCO145" s="4"/>
      <c r="JCP145" s="4"/>
      <c r="JCQ145" s="4"/>
      <c r="JCR145" s="4"/>
      <c r="JCS145" s="4"/>
      <c r="JCT145" s="4"/>
      <c r="JCU145" s="4"/>
      <c r="JCV145" s="4"/>
      <c r="JCW145" s="4"/>
      <c r="JCX145" s="4"/>
      <c r="JCY145" s="4"/>
      <c r="JCZ145" s="4"/>
      <c r="JDA145" s="4"/>
      <c r="JDB145" s="4"/>
      <c r="JDC145" s="78"/>
      <c r="JDD145" s="78"/>
      <c r="JDE145" s="78"/>
      <c r="JDF145" s="78"/>
      <c r="JDG145" s="78"/>
      <c r="JDH145" s="78"/>
      <c r="JDI145" s="4"/>
      <c r="JDJ145" s="4"/>
      <c r="JDK145" s="4"/>
      <c r="JDL145" s="4"/>
      <c r="JDM145" s="4"/>
      <c r="JDN145" s="4"/>
      <c r="JDO145" s="4"/>
      <c r="JDP145" s="4"/>
      <c r="JDQ145" s="4"/>
      <c r="JDR145" s="4"/>
      <c r="JDS145" s="4"/>
      <c r="JDT145" s="4"/>
      <c r="JDU145" s="4"/>
      <c r="JDV145" s="4"/>
      <c r="JDW145" s="4"/>
      <c r="JDX145" s="4"/>
      <c r="JDY145" s="4"/>
      <c r="JDZ145" s="4"/>
      <c r="JEA145" s="4"/>
      <c r="JEB145" s="4"/>
      <c r="JEC145" s="4"/>
      <c r="JED145" s="4"/>
      <c r="JEE145" s="4"/>
      <c r="JEF145" s="4"/>
      <c r="JEG145" s="4"/>
      <c r="JEH145" s="4"/>
      <c r="JEI145" s="4"/>
      <c r="JEJ145" s="4"/>
      <c r="JEK145" s="4"/>
      <c r="JEL145" s="4"/>
      <c r="JEM145" s="4"/>
      <c r="JEN145" s="4"/>
      <c r="JEO145" s="4"/>
      <c r="JEP145" s="4"/>
      <c r="JEQ145" s="4"/>
      <c r="JER145" s="4"/>
      <c r="JES145" s="4"/>
      <c r="JET145" s="4"/>
      <c r="JEU145" s="4"/>
      <c r="JEV145" s="4"/>
      <c r="JEW145" s="4"/>
      <c r="JEX145" s="4"/>
      <c r="JEY145" s="4"/>
      <c r="JEZ145" s="4"/>
      <c r="JFA145" s="4"/>
      <c r="JFB145" s="4"/>
      <c r="JFC145" s="4"/>
      <c r="JFD145" s="4"/>
      <c r="JFE145" s="4"/>
      <c r="JFF145" s="4"/>
      <c r="JFG145" s="4"/>
      <c r="JFH145" s="4"/>
      <c r="JFI145" s="4"/>
      <c r="JFJ145" s="4"/>
      <c r="JFK145" s="4"/>
      <c r="JFL145" s="4"/>
      <c r="JFM145" s="4"/>
      <c r="JFN145" s="4"/>
      <c r="JFO145" s="4"/>
      <c r="JFP145" s="4"/>
      <c r="JFQ145" s="4"/>
      <c r="JFR145" s="4"/>
      <c r="JFS145" s="4"/>
      <c r="JFT145" s="4"/>
      <c r="JFU145" s="4"/>
      <c r="JFV145" s="4"/>
      <c r="JFW145" s="4"/>
      <c r="JFX145" s="4"/>
      <c r="JFY145" s="4"/>
      <c r="JFZ145" s="4"/>
      <c r="JGA145" s="4"/>
      <c r="JGB145" s="4"/>
      <c r="JGC145" s="4"/>
      <c r="JGD145" s="4"/>
      <c r="JGE145" s="4"/>
      <c r="JGF145" s="4"/>
      <c r="JGG145" s="4"/>
      <c r="JGH145" s="4"/>
      <c r="JGI145" s="4"/>
      <c r="JGJ145" s="4"/>
      <c r="JGK145" s="4"/>
      <c r="JGL145" s="4"/>
      <c r="JGM145" s="4"/>
      <c r="JGN145" s="4"/>
      <c r="JGO145" s="4"/>
      <c r="JGP145" s="4"/>
      <c r="JGQ145" s="4"/>
      <c r="JGR145" s="4"/>
      <c r="JGS145" s="4"/>
      <c r="JGT145" s="4"/>
      <c r="JGU145" s="4"/>
      <c r="JGV145" s="4"/>
      <c r="JGW145" s="4"/>
      <c r="JGX145" s="4"/>
      <c r="JGY145" s="4"/>
      <c r="JGZ145" s="4"/>
      <c r="JHA145" s="4"/>
      <c r="JHB145" s="4"/>
      <c r="JHC145" s="4"/>
      <c r="JHD145" s="4"/>
      <c r="JHE145" s="4"/>
      <c r="JHF145" s="4"/>
      <c r="JHG145" s="4"/>
      <c r="JHH145" s="4"/>
      <c r="JHI145" s="4"/>
      <c r="JHJ145" s="4"/>
      <c r="JHK145" s="4"/>
      <c r="JHL145" s="4"/>
      <c r="JHM145" s="4"/>
      <c r="JHN145" s="4"/>
      <c r="JHO145" s="4"/>
      <c r="JHP145" s="4"/>
      <c r="JHQ145" s="4"/>
      <c r="JHR145" s="4"/>
      <c r="JHS145" s="4"/>
      <c r="JHT145" s="4"/>
      <c r="JHU145" s="4"/>
      <c r="JHV145" s="4"/>
      <c r="JHW145" s="4"/>
      <c r="JHX145" s="4"/>
      <c r="JHY145" s="4"/>
      <c r="JHZ145" s="4"/>
      <c r="JIA145" s="4"/>
      <c r="JIB145" s="4"/>
      <c r="JIC145" s="4"/>
      <c r="JID145" s="4"/>
      <c r="JIE145" s="4"/>
      <c r="JIF145" s="4"/>
      <c r="JIG145" s="4"/>
      <c r="JIH145" s="4"/>
      <c r="JII145" s="4"/>
      <c r="JIJ145" s="4"/>
      <c r="JIK145" s="4"/>
      <c r="JIL145" s="4"/>
      <c r="JIM145" s="4"/>
      <c r="JIN145" s="4"/>
      <c r="JIO145" s="4"/>
      <c r="JIP145" s="4"/>
      <c r="JIQ145" s="4"/>
      <c r="JIR145" s="4"/>
      <c r="JIS145" s="4"/>
      <c r="JIT145" s="4"/>
      <c r="JIU145" s="4"/>
      <c r="JIV145" s="4"/>
      <c r="JIW145" s="4"/>
      <c r="JIX145" s="4"/>
      <c r="JIY145" s="4"/>
      <c r="JIZ145" s="4"/>
      <c r="JJA145" s="4"/>
      <c r="JJB145" s="4"/>
      <c r="JJC145" s="4"/>
      <c r="JJD145" s="4"/>
      <c r="JJE145" s="4"/>
      <c r="JJF145" s="4"/>
      <c r="JJG145" s="4"/>
      <c r="JJH145" s="4"/>
      <c r="JJI145" s="4"/>
      <c r="JJJ145" s="4"/>
      <c r="JJK145" s="4"/>
      <c r="JJL145" s="4"/>
      <c r="JJM145" s="4"/>
      <c r="JJN145" s="4"/>
      <c r="JJO145" s="4"/>
      <c r="JJP145" s="4"/>
      <c r="JJQ145" s="4"/>
      <c r="JJR145" s="4"/>
      <c r="JJS145" s="4"/>
      <c r="JJT145" s="4"/>
      <c r="JJU145" s="4"/>
      <c r="JJV145" s="4"/>
      <c r="JJW145" s="4"/>
      <c r="JJX145" s="4"/>
      <c r="JJY145" s="4"/>
      <c r="JJZ145" s="4"/>
      <c r="JKA145" s="4"/>
      <c r="JKB145" s="4"/>
      <c r="JKC145" s="4"/>
      <c r="JKD145" s="4"/>
      <c r="JKE145" s="4"/>
      <c r="JKF145" s="4"/>
      <c r="JKG145" s="4"/>
      <c r="JKH145" s="4"/>
      <c r="JKI145" s="4"/>
      <c r="JKJ145" s="4"/>
      <c r="JKK145" s="4"/>
      <c r="JKL145" s="4"/>
      <c r="JKM145" s="4"/>
      <c r="JKN145" s="4"/>
      <c r="JKO145" s="4"/>
      <c r="JKP145" s="4"/>
      <c r="JKQ145" s="4"/>
      <c r="JKR145" s="4"/>
      <c r="JKS145" s="4"/>
      <c r="JKT145" s="4"/>
      <c r="JKU145" s="4"/>
      <c r="JKV145" s="4"/>
      <c r="JKW145" s="4"/>
      <c r="JKX145" s="4"/>
      <c r="JKY145" s="4"/>
      <c r="JKZ145" s="4"/>
      <c r="JLA145" s="4"/>
      <c r="JLB145" s="4"/>
      <c r="JLC145" s="4"/>
      <c r="JLD145" s="4"/>
      <c r="JLE145" s="4"/>
      <c r="JLF145" s="4"/>
      <c r="JLG145" s="4"/>
      <c r="JLH145" s="4"/>
      <c r="JLI145" s="4"/>
      <c r="JLJ145" s="4"/>
      <c r="JLK145" s="4"/>
      <c r="JLL145" s="4"/>
      <c r="JLM145" s="4"/>
      <c r="JLN145" s="4"/>
      <c r="JLO145" s="4"/>
      <c r="JLP145" s="4"/>
      <c r="JLQ145" s="4"/>
      <c r="JLR145" s="4"/>
      <c r="JLS145" s="4"/>
      <c r="JLT145" s="4"/>
      <c r="JLU145" s="4"/>
      <c r="JLV145" s="4"/>
      <c r="JLW145" s="4"/>
      <c r="JLX145" s="4"/>
      <c r="JLY145" s="4"/>
      <c r="JLZ145" s="4"/>
      <c r="JMA145" s="4"/>
      <c r="JMB145" s="4"/>
      <c r="JMC145" s="4"/>
      <c r="JMD145" s="4"/>
      <c r="JME145" s="4"/>
      <c r="JMF145" s="4"/>
      <c r="JMG145" s="4"/>
      <c r="JMH145" s="4"/>
      <c r="JMI145" s="4"/>
      <c r="JMJ145" s="4"/>
      <c r="JMK145" s="4"/>
      <c r="JML145" s="4"/>
      <c r="JMM145" s="4"/>
      <c r="JMN145" s="4"/>
      <c r="JMO145" s="4"/>
      <c r="JMP145" s="4"/>
      <c r="JMQ145" s="4"/>
      <c r="JMR145" s="4"/>
      <c r="JMS145" s="4"/>
      <c r="JMT145" s="4"/>
      <c r="JMU145" s="4"/>
      <c r="JMV145" s="4"/>
      <c r="JMW145" s="4"/>
      <c r="JMX145" s="4"/>
      <c r="JMY145" s="78"/>
      <c r="JMZ145" s="78"/>
      <c r="JNA145" s="78"/>
      <c r="JNB145" s="78"/>
      <c r="JNC145" s="78"/>
      <c r="JND145" s="78"/>
      <c r="JNE145" s="4"/>
      <c r="JNF145" s="4"/>
      <c r="JNG145" s="4"/>
      <c r="JNH145" s="4"/>
      <c r="JNI145" s="4"/>
      <c r="JNJ145" s="4"/>
      <c r="JNK145" s="4"/>
      <c r="JNL145" s="4"/>
      <c r="JNM145" s="4"/>
      <c r="JNN145" s="4"/>
      <c r="JNO145" s="4"/>
      <c r="JNP145" s="4"/>
      <c r="JNQ145" s="4"/>
      <c r="JNR145" s="4"/>
      <c r="JNS145" s="4"/>
      <c r="JNT145" s="4"/>
      <c r="JNU145" s="4"/>
      <c r="JNV145" s="4"/>
      <c r="JNW145" s="4"/>
      <c r="JNX145" s="4"/>
      <c r="JNY145" s="4"/>
      <c r="JNZ145" s="4"/>
      <c r="JOA145" s="4"/>
      <c r="JOB145" s="4"/>
      <c r="JOC145" s="4"/>
      <c r="JOD145" s="4"/>
      <c r="JOE145" s="4"/>
      <c r="JOF145" s="4"/>
      <c r="JOG145" s="4"/>
      <c r="JOH145" s="4"/>
      <c r="JOI145" s="4"/>
      <c r="JOJ145" s="4"/>
      <c r="JOK145" s="4"/>
      <c r="JOL145" s="4"/>
      <c r="JOM145" s="4"/>
      <c r="JON145" s="4"/>
      <c r="JOO145" s="4"/>
      <c r="JOP145" s="4"/>
      <c r="JOQ145" s="4"/>
      <c r="JOR145" s="4"/>
      <c r="JOS145" s="4"/>
      <c r="JOT145" s="4"/>
      <c r="JOU145" s="4"/>
      <c r="JOV145" s="4"/>
      <c r="JOW145" s="4"/>
      <c r="JOX145" s="4"/>
      <c r="JOY145" s="4"/>
      <c r="JOZ145" s="4"/>
      <c r="JPA145" s="4"/>
      <c r="JPB145" s="4"/>
      <c r="JPC145" s="4"/>
      <c r="JPD145" s="4"/>
      <c r="JPE145" s="4"/>
      <c r="JPF145" s="4"/>
      <c r="JPG145" s="4"/>
      <c r="JPH145" s="4"/>
      <c r="JPI145" s="4"/>
      <c r="JPJ145" s="4"/>
      <c r="JPK145" s="4"/>
      <c r="JPL145" s="4"/>
      <c r="JPM145" s="4"/>
      <c r="JPN145" s="4"/>
      <c r="JPO145" s="4"/>
      <c r="JPP145" s="4"/>
      <c r="JPQ145" s="4"/>
      <c r="JPR145" s="4"/>
      <c r="JPS145" s="4"/>
      <c r="JPT145" s="4"/>
      <c r="JPU145" s="4"/>
      <c r="JPV145" s="4"/>
      <c r="JPW145" s="4"/>
      <c r="JPX145" s="4"/>
      <c r="JPY145" s="4"/>
      <c r="JPZ145" s="4"/>
      <c r="JQA145" s="4"/>
      <c r="JQB145" s="4"/>
      <c r="JQC145" s="4"/>
      <c r="JQD145" s="4"/>
      <c r="JQE145" s="4"/>
      <c r="JQF145" s="4"/>
      <c r="JQG145" s="4"/>
      <c r="JQH145" s="4"/>
      <c r="JQI145" s="4"/>
      <c r="JQJ145" s="4"/>
      <c r="JQK145" s="4"/>
      <c r="JQL145" s="4"/>
      <c r="JQM145" s="4"/>
      <c r="JQN145" s="4"/>
      <c r="JQO145" s="4"/>
      <c r="JQP145" s="4"/>
      <c r="JQQ145" s="4"/>
      <c r="JQR145" s="4"/>
      <c r="JQS145" s="4"/>
      <c r="JQT145" s="4"/>
      <c r="JQU145" s="4"/>
      <c r="JQV145" s="4"/>
      <c r="JQW145" s="4"/>
      <c r="JQX145" s="4"/>
      <c r="JQY145" s="4"/>
      <c r="JQZ145" s="4"/>
      <c r="JRA145" s="4"/>
      <c r="JRB145" s="4"/>
      <c r="JRC145" s="4"/>
      <c r="JRD145" s="4"/>
      <c r="JRE145" s="4"/>
      <c r="JRF145" s="4"/>
      <c r="JRG145" s="4"/>
      <c r="JRH145" s="4"/>
      <c r="JRI145" s="4"/>
      <c r="JRJ145" s="4"/>
      <c r="JRK145" s="4"/>
      <c r="JRL145" s="4"/>
      <c r="JRM145" s="4"/>
      <c r="JRN145" s="4"/>
      <c r="JRO145" s="4"/>
      <c r="JRP145" s="4"/>
      <c r="JRQ145" s="4"/>
      <c r="JRR145" s="4"/>
      <c r="JRS145" s="4"/>
      <c r="JRT145" s="4"/>
      <c r="JRU145" s="4"/>
      <c r="JRV145" s="4"/>
      <c r="JRW145" s="4"/>
      <c r="JRX145" s="4"/>
      <c r="JRY145" s="4"/>
      <c r="JRZ145" s="4"/>
      <c r="JSA145" s="4"/>
      <c r="JSB145" s="4"/>
      <c r="JSC145" s="4"/>
      <c r="JSD145" s="4"/>
      <c r="JSE145" s="4"/>
      <c r="JSF145" s="4"/>
      <c r="JSG145" s="4"/>
      <c r="JSH145" s="4"/>
      <c r="JSI145" s="4"/>
      <c r="JSJ145" s="4"/>
      <c r="JSK145" s="4"/>
      <c r="JSL145" s="4"/>
      <c r="JSM145" s="4"/>
      <c r="JSN145" s="4"/>
      <c r="JSO145" s="4"/>
      <c r="JSP145" s="4"/>
      <c r="JSQ145" s="4"/>
      <c r="JSR145" s="4"/>
      <c r="JSS145" s="4"/>
      <c r="JST145" s="4"/>
      <c r="JSU145" s="4"/>
      <c r="JSV145" s="4"/>
      <c r="JSW145" s="4"/>
      <c r="JSX145" s="4"/>
      <c r="JSY145" s="4"/>
      <c r="JSZ145" s="4"/>
      <c r="JTA145" s="4"/>
      <c r="JTB145" s="4"/>
      <c r="JTC145" s="4"/>
      <c r="JTD145" s="4"/>
      <c r="JTE145" s="4"/>
      <c r="JTF145" s="4"/>
      <c r="JTG145" s="4"/>
      <c r="JTH145" s="4"/>
      <c r="JTI145" s="4"/>
      <c r="JTJ145" s="4"/>
      <c r="JTK145" s="4"/>
      <c r="JTL145" s="4"/>
      <c r="JTM145" s="4"/>
      <c r="JTN145" s="4"/>
      <c r="JTO145" s="4"/>
      <c r="JTP145" s="4"/>
      <c r="JTQ145" s="4"/>
      <c r="JTR145" s="4"/>
      <c r="JTS145" s="4"/>
      <c r="JTT145" s="4"/>
      <c r="JTU145" s="4"/>
      <c r="JTV145" s="4"/>
      <c r="JTW145" s="4"/>
      <c r="JTX145" s="4"/>
      <c r="JTY145" s="4"/>
      <c r="JTZ145" s="4"/>
      <c r="JUA145" s="4"/>
      <c r="JUB145" s="4"/>
      <c r="JUC145" s="4"/>
      <c r="JUD145" s="4"/>
      <c r="JUE145" s="4"/>
      <c r="JUF145" s="4"/>
      <c r="JUG145" s="4"/>
      <c r="JUH145" s="4"/>
      <c r="JUI145" s="4"/>
      <c r="JUJ145" s="4"/>
      <c r="JUK145" s="4"/>
      <c r="JUL145" s="4"/>
      <c r="JUM145" s="4"/>
      <c r="JUN145" s="4"/>
      <c r="JUO145" s="4"/>
      <c r="JUP145" s="4"/>
      <c r="JUQ145" s="4"/>
      <c r="JUR145" s="4"/>
      <c r="JUS145" s="4"/>
      <c r="JUT145" s="4"/>
      <c r="JUU145" s="4"/>
      <c r="JUV145" s="4"/>
      <c r="JUW145" s="4"/>
      <c r="JUX145" s="4"/>
      <c r="JUY145" s="4"/>
      <c r="JUZ145" s="4"/>
      <c r="JVA145" s="4"/>
      <c r="JVB145" s="4"/>
      <c r="JVC145" s="4"/>
      <c r="JVD145" s="4"/>
      <c r="JVE145" s="4"/>
      <c r="JVF145" s="4"/>
      <c r="JVG145" s="4"/>
      <c r="JVH145" s="4"/>
      <c r="JVI145" s="4"/>
      <c r="JVJ145" s="4"/>
      <c r="JVK145" s="4"/>
      <c r="JVL145" s="4"/>
      <c r="JVM145" s="4"/>
      <c r="JVN145" s="4"/>
      <c r="JVO145" s="4"/>
      <c r="JVP145" s="4"/>
      <c r="JVQ145" s="4"/>
      <c r="JVR145" s="4"/>
      <c r="JVS145" s="4"/>
      <c r="JVT145" s="4"/>
      <c r="JVU145" s="4"/>
      <c r="JVV145" s="4"/>
      <c r="JVW145" s="4"/>
      <c r="JVX145" s="4"/>
      <c r="JVY145" s="4"/>
      <c r="JVZ145" s="4"/>
      <c r="JWA145" s="4"/>
      <c r="JWB145" s="4"/>
      <c r="JWC145" s="4"/>
      <c r="JWD145" s="4"/>
      <c r="JWE145" s="4"/>
      <c r="JWF145" s="4"/>
      <c r="JWG145" s="4"/>
      <c r="JWH145" s="4"/>
      <c r="JWI145" s="4"/>
      <c r="JWJ145" s="4"/>
      <c r="JWK145" s="4"/>
      <c r="JWL145" s="4"/>
      <c r="JWM145" s="4"/>
      <c r="JWN145" s="4"/>
      <c r="JWO145" s="4"/>
      <c r="JWP145" s="4"/>
      <c r="JWQ145" s="4"/>
      <c r="JWR145" s="4"/>
      <c r="JWS145" s="4"/>
      <c r="JWT145" s="4"/>
      <c r="JWU145" s="78"/>
      <c r="JWV145" s="78"/>
      <c r="JWW145" s="78"/>
      <c r="JWX145" s="78"/>
      <c r="JWY145" s="78"/>
      <c r="JWZ145" s="78"/>
      <c r="JXA145" s="4"/>
      <c r="JXB145" s="4"/>
      <c r="JXC145" s="4"/>
      <c r="JXD145" s="4"/>
      <c r="JXE145" s="4"/>
      <c r="JXF145" s="4"/>
      <c r="JXG145" s="4"/>
      <c r="JXH145" s="4"/>
      <c r="JXI145" s="4"/>
      <c r="JXJ145" s="4"/>
      <c r="JXK145" s="4"/>
      <c r="JXL145" s="4"/>
      <c r="JXM145" s="4"/>
      <c r="JXN145" s="4"/>
      <c r="JXO145" s="4"/>
      <c r="JXP145" s="4"/>
      <c r="JXQ145" s="4"/>
      <c r="JXR145" s="4"/>
      <c r="JXS145" s="4"/>
      <c r="JXT145" s="4"/>
      <c r="JXU145" s="4"/>
      <c r="JXV145" s="4"/>
      <c r="JXW145" s="4"/>
      <c r="JXX145" s="4"/>
      <c r="JXY145" s="4"/>
      <c r="JXZ145" s="4"/>
      <c r="JYA145" s="4"/>
      <c r="JYB145" s="4"/>
      <c r="JYC145" s="4"/>
      <c r="JYD145" s="4"/>
      <c r="JYE145" s="4"/>
      <c r="JYF145" s="4"/>
      <c r="JYG145" s="4"/>
      <c r="JYH145" s="4"/>
      <c r="JYI145" s="4"/>
      <c r="JYJ145" s="4"/>
      <c r="JYK145" s="4"/>
      <c r="JYL145" s="4"/>
      <c r="JYM145" s="4"/>
      <c r="JYN145" s="4"/>
      <c r="JYO145" s="4"/>
      <c r="JYP145" s="4"/>
      <c r="JYQ145" s="4"/>
      <c r="JYR145" s="4"/>
      <c r="JYS145" s="4"/>
      <c r="JYT145" s="4"/>
      <c r="JYU145" s="4"/>
      <c r="JYV145" s="4"/>
      <c r="JYW145" s="4"/>
      <c r="JYX145" s="4"/>
      <c r="JYY145" s="4"/>
      <c r="JYZ145" s="4"/>
      <c r="JZA145" s="4"/>
      <c r="JZB145" s="4"/>
      <c r="JZC145" s="4"/>
      <c r="JZD145" s="4"/>
      <c r="JZE145" s="4"/>
      <c r="JZF145" s="4"/>
      <c r="JZG145" s="4"/>
      <c r="JZH145" s="4"/>
      <c r="JZI145" s="4"/>
      <c r="JZJ145" s="4"/>
      <c r="JZK145" s="4"/>
      <c r="JZL145" s="4"/>
      <c r="JZM145" s="4"/>
      <c r="JZN145" s="4"/>
      <c r="JZO145" s="4"/>
      <c r="JZP145" s="4"/>
      <c r="JZQ145" s="4"/>
      <c r="JZR145" s="4"/>
      <c r="JZS145" s="4"/>
      <c r="JZT145" s="4"/>
      <c r="JZU145" s="4"/>
      <c r="JZV145" s="4"/>
      <c r="JZW145" s="4"/>
      <c r="JZX145" s="4"/>
      <c r="JZY145" s="4"/>
      <c r="JZZ145" s="4"/>
      <c r="KAA145" s="4"/>
      <c r="KAB145" s="4"/>
      <c r="KAC145" s="4"/>
      <c r="KAD145" s="4"/>
      <c r="KAE145" s="4"/>
      <c r="KAF145" s="4"/>
      <c r="KAG145" s="4"/>
      <c r="KAH145" s="4"/>
      <c r="KAI145" s="4"/>
      <c r="KAJ145" s="4"/>
      <c r="KAK145" s="4"/>
      <c r="KAL145" s="4"/>
      <c r="KAM145" s="4"/>
      <c r="KAN145" s="4"/>
      <c r="KAO145" s="4"/>
      <c r="KAP145" s="4"/>
      <c r="KAQ145" s="4"/>
      <c r="KAR145" s="4"/>
      <c r="KAS145" s="4"/>
      <c r="KAT145" s="4"/>
      <c r="KAU145" s="4"/>
      <c r="KAV145" s="4"/>
      <c r="KAW145" s="4"/>
      <c r="KAX145" s="4"/>
      <c r="KAY145" s="4"/>
      <c r="KAZ145" s="4"/>
      <c r="KBA145" s="4"/>
      <c r="KBB145" s="4"/>
      <c r="KBC145" s="4"/>
      <c r="KBD145" s="4"/>
      <c r="KBE145" s="4"/>
      <c r="KBF145" s="4"/>
      <c r="KBG145" s="4"/>
      <c r="KBH145" s="4"/>
      <c r="KBI145" s="4"/>
      <c r="KBJ145" s="4"/>
      <c r="KBK145" s="4"/>
      <c r="KBL145" s="4"/>
      <c r="KBM145" s="4"/>
      <c r="KBN145" s="4"/>
      <c r="KBO145" s="4"/>
      <c r="KBP145" s="4"/>
      <c r="KBQ145" s="4"/>
      <c r="KBR145" s="4"/>
      <c r="KBS145" s="4"/>
      <c r="KBT145" s="4"/>
      <c r="KBU145" s="4"/>
      <c r="KBV145" s="4"/>
      <c r="KBW145" s="4"/>
      <c r="KBX145" s="4"/>
      <c r="KBY145" s="4"/>
      <c r="KBZ145" s="4"/>
      <c r="KCA145" s="4"/>
      <c r="KCB145" s="4"/>
      <c r="KCC145" s="4"/>
      <c r="KCD145" s="4"/>
      <c r="KCE145" s="4"/>
      <c r="KCF145" s="4"/>
      <c r="KCG145" s="4"/>
      <c r="KCH145" s="4"/>
      <c r="KCI145" s="4"/>
      <c r="KCJ145" s="4"/>
      <c r="KCK145" s="4"/>
      <c r="KCL145" s="4"/>
      <c r="KCM145" s="4"/>
      <c r="KCN145" s="4"/>
      <c r="KCO145" s="4"/>
      <c r="KCP145" s="4"/>
      <c r="KCQ145" s="4"/>
      <c r="KCR145" s="4"/>
      <c r="KCS145" s="4"/>
      <c r="KCT145" s="4"/>
      <c r="KCU145" s="4"/>
      <c r="KCV145" s="4"/>
      <c r="KCW145" s="4"/>
      <c r="KCX145" s="4"/>
      <c r="KCY145" s="4"/>
      <c r="KCZ145" s="4"/>
      <c r="KDA145" s="4"/>
      <c r="KDB145" s="4"/>
      <c r="KDC145" s="4"/>
      <c r="KDD145" s="4"/>
      <c r="KDE145" s="4"/>
      <c r="KDF145" s="4"/>
      <c r="KDG145" s="4"/>
      <c r="KDH145" s="4"/>
      <c r="KDI145" s="4"/>
      <c r="KDJ145" s="4"/>
      <c r="KDK145" s="4"/>
      <c r="KDL145" s="4"/>
      <c r="KDM145" s="4"/>
      <c r="KDN145" s="4"/>
      <c r="KDO145" s="4"/>
      <c r="KDP145" s="4"/>
      <c r="KDQ145" s="4"/>
      <c r="KDR145" s="4"/>
      <c r="KDS145" s="4"/>
      <c r="KDT145" s="4"/>
      <c r="KDU145" s="4"/>
      <c r="KDV145" s="4"/>
      <c r="KDW145" s="4"/>
      <c r="KDX145" s="4"/>
      <c r="KDY145" s="4"/>
      <c r="KDZ145" s="4"/>
      <c r="KEA145" s="4"/>
      <c r="KEB145" s="4"/>
      <c r="KEC145" s="4"/>
      <c r="KED145" s="4"/>
      <c r="KEE145" s="4"/>
      <c r="KEF145" s="4"/>
      <c r="KEG145" s="4"/>
      <c r="KEH145" s="4"/>
      <c r="KEI145" s="4"/>
      <c r="KEJ145" s="4"/>
      <c r="KEK145" s="4"/>
      <c r="KEL145" s="4"/>
      <c r="KEM145" s="4"/>
      <c r="KEN145" s="4"/>
      <c r="KEO145" s="4"/>
      <c r="KEP145" s="4"/>
      <c r="KEQ145" s="4"/>
      <c r="KER145" s="4"/>
      <c r="KES145" s="4"/>
      <c r="KET145" s="4"/>
      <c r="KEU145" s="4"/>
      <c r="KEV145" s="4"/>
      <c r="KEW145" s="4"/>
      <c r="KEX145" s="4"/>
      <c r="KEY145" s="4"/>
      <c r="KEZ145" s="4"/>
      <c r="KFA145" s="4"/>
      <c r="KFB145" s="4"/>
      <c r="KFC145" s="4"/>
      <c r="KFD145" s="4"/>
      <c r="KFE145" s="4"/>
      <c r="KFF145" s="4"/>
      <c r="KFG145" s="4"/>
      <c r="KFH145" s="4"/>
      <c r="KFI145" s="4"/>
      <c r="KFJ145" s="4"/>
      <c r="KFK145" s="4"/>
      <c r="KFL145" s="4"/>
      <c r="KFM145" s="4"/>
      <c r="KFN145" s="4"/>
      <c r="KFO145" s="4"/>
      <c r="KFP145" s="4"/>
      <c r="KFQ145" s="4"/>
      <c r="KFR145" s="4"/>
      <c r="KFS145" s="4"/>
      <c r="KFT145" s="4"/>
      <c r="KFU145" s="4"/>
      <c r="KFV145" s="4"/>
      <c r="KFW145" s="4"/>
      <c r="KFX145" s="4"/>
      <c r="KFY145" s="4"/>
      <c r="KFZ145" s="4"/>
      <c r="KGA145" s="4"/>
      <c r="KGB145" s="4"/>
      <c r="KGC145" s="4"/>
      <c r="KGD145" s="4"/>
      <c r="KGE145" s="4"/>
      <c r="KGF145" s="4"/>
      <c r="KGG145" s="4"/>
      <c r="KGH145" s="4"/>
      <c r="KGI145" s="4"/>
      <c r="KGJ145" s="4"/>
      <c r="KGK145" s="4"/>
      <c r="KGL145" s="4"/>
      <c r="KGM145" s="4"/>
      <c r="KGN145" s="4"/>
      <c r="KGO145" s="4"/>
      <c r="KGP145" s="4"/>
      <c r="KGQ145" s="78"/>
      <c r="KGR145" s="78"/>
      <c r="KGS145" s="78"/>
      <c r="KGT145" s="78"/>
      <c r="KGU145" s="78"/>
      <c r="KGV145" s="78"/>
      <c r="KGW145" s="4"/>
      <c r="KGX145" s="4"/>
      <c r="KGY145" s="4"/>
      <c r="KGZ145" s="4"/>
      <c r="KHA145" s="4"/>
      <c r="KHB145" s="4"/>
      <c r="KHC145" s="4"/>
      <c r="KHD145" s="4"/>
      <c r="KHE145" s="4"/>
      <c r="KHF145" s="4"/>
      <c r="KHG145" s="4"/>
      <c r="KHH145" s="4"/>
      <c r="KHI145" s="4"/>
      <c r="KHJ145" s="4"/>
      <c r="KHK145" s="4"/>
      <c r="KHL145" s="4"/>
      <c r="KHM145" s="4"/>
      <c r="KHN145" s="4"/>
      <c r="KHO145" s="4"/>
      <c r="KHP145" s="4"/>
      <c r="KHQ145" s="4"/>
      <c r="KHR145" s="4"/>
      <c r="KHS145" s="4"/>
      <c r="KHT145" s="4"/>
      <c r="KHU145" s="4"/>
      <c r="KHV145" s="4"/>
      <c r="KHW145" s="4"/>
      <c r="KHX145" s="4"/>
      <c r="KHY145" s="4"/>
      <c r="KHZ145" s="4"/>
      <c r="KIA145" s="4"/>
      <c r="KIB145" s="4"/>
      <c r="KIC145" s="4"/>
      <c r="KID145" s="4"/>
      <c r="KIE145" s="4"/>
      <c r="KIF145" s="4"/>
      <c r="KIG145" s="4"/>
      <c r="KIH145" s="4"/>
      <c r="KII145" s="4"/>
      <c r="KIJ145" s="4"/>
      <c r="KIK145" s="4"/>
      <c r="KIL145" s="4"/>
      <c r="KIM145" s="4"/>
      <c r="KIN145" s="4"/>
      <c r="KIO145" s="4"/>
      <c r="KIP145" s="4"/>
      <c r="KIQ145" s="4"/>
      <c r="KIR145" s="4"/>
      <c r="KIS145" s="4"/>
      <c r="KIT145" s="4"/>
      <c r="KIU145" s="4"/>
      <c r="KIV145" s="4"/>
      <c r="KIW145" s="4"/>
      <c r="KIX145" s="4"/>
      <c r="KIY145" s="4"/>
      <c r="KIZ145" s="4"/>
      <c r="KJA145" s="4"/>
      <c r="KJB145" s="4"/>
      <c r="KJC145" s="4"/>
      <c r="KJD145" s="4"/>
      <c r="KJE145" s="4"/>
      <c r="KJF145" s="4"/>
      <c r="KJG145" s="4"/>
      <c r="KJH145" s="4"/>
      <c r="KJI145" s="4"/>
      <c r="KJJ145" s="4"/>
      <c r="KJK145" s="4"/>
      <c r="KJL145" s="4"/>
      <c r="KJM145" s="4"/>
      <c r="KJN145" s="4"/>
      <c r="KJO145" s="4"/>
      <c r="KJP145" s="4"/>
      <c r="KJQ145" s="4"/>
      <c r="KJR145" s="4"/>
      <c r="KJS145" s="4"/>
      <c r="KJT145" s="4"/>
      <c r="KJU145" s="4"/>
      <c r="KJV145" s="4"/>
      <c r="KJW145" s="4"/>
      <c r="KJX145" s="4"/>
      <c r="KJY145" s="4"/>
      <c r="KJZ145" s="4"/>
      <c r="KKA145" s="4"/>
      <c r="KKB145" s="4"/>
      <c r="KKC145" s="4"/>
      <c r="KKD145" s="4"/>
      <c r="KKE145" s="4"/>
      <c r="KKF145" s="4"/>
      <c r="KKG145" s="4"/>
      <c r="KKH145" s="4"/>
      <c r="KKI145" s="4"/>
      <c r="KKJ145" s="4"/>
      <c r="KKK145" s="4"/>
      <c r="KKL145" s="4"/>
      <c r="KKM145" s="4"/>
      <c r="KKN145" s="4"/>
      <c r="KKO145" s="4"/>
      <c r="KKP145" s="4"/>
      <c r="KKQ145" s="4"/>
      <c r="KKR145" s="4"/>
      <c r="KKS145" s="4"/>
      <c r="KKT145" s="4"/>
      <c r="KKU145" s="4"/>
      <c r="KKV145" s="4"/>
      <c r="KKW145" s="4"/>
      <c r="KKX145" s="4"/>
      <c r="KKY145" s="4"/>
      <c r="KKZ145" s="4"/>
      <c r="KLA145" s="4"/>
      <c r="KLB145" s="4"/>
      <c r="KLC145" s="4"/>
      <c r="KLD145" s="4"/>
      <c r="KLE145" s="4"/>
      <c r="KLF145" s="4"/>
      <c r="KLG145" s="4"/>
      <c r="KLH145" s="4"/>
      <c r="KLI145" s="4"/>
      <c r="KLJ145" s="4"/>
      <c r="KLK145" s="4"/>
      <c r="KLL145" s="4"/>
      <c r="KLM145" s="4"/>
      <c r="KLN145" s="4"/>
      <c r="KLO145" s="4"/>
      <c r="KLP145" s="4"/>
      <c r="KLQ145" s="4"/>
      <c r="KLR145" s="4"/>
      <c r="KLS145" s="4"/>
      <c r="KLT145" s="4"/>
      <c r="KLU145" s="4"/>
      <c r="KLV145" s="4"/>
      <c r="KLW145" s="4"/>
      <c r="KLX145" s="4"/>
      <c r="KLY145" s="4"/>
      <c r="KLZ145" s="4"/>
      <c r="KMA145" s="4"/>
      <c r="KMB145" s="4"/>
      <c r="KMC145" s="4"/>
      <c r="KMD145" s="4"/>
      <c r="KME145" s="4"/>
      <c r="KMF145" s="4"/>
      <c r="KMG145" s="4"/>
      <c r="KMH145" s="4"/>
      <c r="KMI145" s="4"/>
      <c r="KMJ145" s="4"/>
      <c r="KMK145" s="4"/>
      <c r="KML145" s="4"/>
      <c r="KMM145" s="4"/>
      <c r="KMN145" s="4"/>
      <c r="KMO145" s="4"/>
      <c r="KMP145" s="4"/>
      <c r="KMQ145" s="4"/>
      <c r="KMR145" s="4"/>
      <c r="KMS145" s="4"/>
      <c r="KMT145" s="4"/>
      <c r="KMU145" s="4"/>
      <c r="KMV145" s="4"/>
      <c r="KMW145" s="4"/>
      <c r="KMX145" s="4"/>
      <c r="KMY145" s="4"/>
      <c r="KMZ145" s="4"/>
      <c r="KNA145" s="4"/>
      <c r="KNB145" s="4"/>
      <c r="KNC145" s="4"/>
      <c r="KND145" s="4"/>
      <c r="KNE145" s="4"/>
      <c r="KNF145" s="4"/>
      <c r="KNG145" s="4"/>
      <c r="KNH145" s="4"/>
      <c r="KNI145" s="4"/>
      <c r="KNJ145" s="4"/>
      <c r="KNK145" s="4"/>
      <c r="KNL145" s="4"/>
      <c r="KNM145" s="4"/>
      <c r="KNN145" s="4"/>
      <c r="KNO145" s="4"/>
      <c r="KNP145" s="4"/>
      <c r="KNQ145" s="4"/>
      <c r="KNR145" s="4"/>
      <c r="KNS145" s="4"/>
      <c r="KNT145" s="4"/>
      <c r="KNU145" s="4"/>
      <c r="KNV145" s="4"/>
      <c r="KNW145" s="4"/>
      <c r="KNX145" s="4"/>
      <c r="KNY145" s="4"/>
      <c r="KNZ145" s="4"/>
      <c r="KOA145" s="4"/>
      <c r="KOB145" s="4"/>
      <c r="KOC145" s="4"/>
      <c r="KOD145" s="4"/>
      <c r="KOE145" s="4"/>
      <c r="KOF145" s="4"/>
      <c r="KOG145" s="4"/>
      <c r="KOH145" s="4"/>
      <c r="KOI145" s="4"/>
      <c r="KOJ145" s="4"/>
      <c r="KOK145" s="4"/>
      <c r="KOL145" s="4"/>
      <c r="KOM145" s="4"/>
      <c r="KON145" s="4"/>
      <c r="KOO145" s="4"/>
      <c r="KOP145" s="4"/>
      <c r="KOQ145" s="4"/>
      <c r="KOR145" s="4"/>
      <c r="KOS145" s="4"/>
      <c r="KOT145" s="4"/>
      <c r="KOU145" s="4"/>
      <c r="KOV145" s="4"/>
      <c r="KOW145" s="4"/>
      <c r="KOX145" s="4"/>
      <c r="KOY145" s="4"/>
      <c r="KOZ145" s="4"/>
      <c r="KPA145" s="4"/>
      <c r="KPB145" s="4"/>
      <c r="KPC145" s="4"/>
      <c r="KPD145" s="4"/>
      <c r="KPE145" s="4"/>
      <c r="KPF145" s="4"/>
      <c r="KPG145" s="4"/>
      <c r="KPH145" s="4"/>
      <c r="KPI145" s="4"/>
      <c r="KPJ145" s="4"/>
      <c r="KPK145" s="4"/>
      <c r="KPL145" s="4"/>
      <c r="KPM145" s="4"/>
      <c r="KPN145" s="4"/>
      <c r="KPO145" s="4"/>
      <c r="KPP145" s="4"/>
      <c r="KPQ145" s="4"/>
      <c r="KPR145" s="4"/>
      <c r="KPS145" s="4"/>
      <c r="KPT145" s="4"/>
      <c r="KPU145" s="4"/>
      <c r="KPV145" s="4"/>
      <c r="KPW145" s="4"/>
      <c r="KPX145" s="4"/>
      <c r="KPY145" s="4"/>
      <c r="KPZ145" s="4"/>
      <c r="KQA145" s="4"/>
      <c r="KQB145" s="4"/>
      <c r="KQC145" s="4"/>
      <c r="KQD145" s="4"/>
      <c r="KQE145" s="4"/>
      <c r="KQF145" s="4"/>
      <c r="KQG145" s="4"/>
      <c r="KQH145" s="4"/>
      <c r="KQI145" s="4"/>
      <c r="KQJ145" s="4"/>
      <c r="KQK145" s="4"/>
      <c r="KQL145" s="4"/>
      <c r="KQM145" s="78"/>
      <c r="KQN145" s="78"/>
      <c r="KQO145" s="78"/>
      <c r="KQP145" s="78"/>
      <c r="KQQ145" s="78"/>
      <c r="KQR145" s="78"/>
      <c r="KQS145" s="4"/>
      <c r="KQT145" s="4"/>
      <c r="KQU145" s="4"/>
      <c r="KQV145" s="4"/>
      <c r="KQW145" s="4"/>
      <c r="KQX145" s="4"/>
      <c r="KQY145" s="4"/>
      <c r="KQZ145" s="4"/>
      <c r="KRA145" s="4"/>
      <c r="KRB145" s="4"/>
      <c r="KRC145" s="4"/>
      <c r="KRD145" s="4"/>
      <c r="KRE145" s="4"/>
      <c r="KRF145" s="4"/>
      <c r="KRG145" s="4"/>
      <c r="KRH145" s="4"/>
      <c r="KRI145" s="4"/>
      <c r="KRJ145" s="4"/>
      <c r="KRK145" s="4"/>
      <c r="KRL145" s="4"/>
      <c r="KRM145" s="4"/>
      <c r="KRN145" s="4"/>
      <c r="KRO145" s="4"/>
      <c r="KRP145" s="4"/>
      <c r="KRQ145" s="4"/>
      <c r="KRR145" s="4"/>
      <c r="KRS145" s="4"/>
      <c r="KRT145" s="4"/>
      <c r="KRU145" s="4"/>
      <c r="KRV145" s="4"/>
      <c r="KRW145" s="4"/>
      <c r="KRX145" s="4"/>
      <c r="KRY145" s="4"/>
      <c r="KRZ145" s="4"/>
      <c r="KSA145" s="4"/>
      <c r="KSB145" s="4"/>
      <c r="KSC145" s="4"/>
      <c r="KSD145" s="4"/>
      <c r="KSE145" s="4"/>
      <c r="KSF145" s="4"/>
      <c r="KSG145" s="4"/>
      <c r="KSH145" s="4"/>
      <c r="KSI145" s="4"/>
      <c r="KSJ145" s="4"/>
      <c r="KSK145" s="4"/>
      <c r="KSL145" s="4"/>
      <c r="KSM145" s="4"/>
      <c r="KSN145" s="4"/>
      <c r="KSO145" s="4"/>
      <c r="KSP145" s="4"/>
      <c r="KSQ145" s="4"/>
      <c r="KSR145" s="4"/>
      <c r="KSS145" s="4"/>
      <c r="KST145" s="4"/>
      <c r="KSU145" s="4"/>
      <c r="KSV145" s="4"/>
      <c r="KSW145" s="4"/>
      <c r="KSX145" s="4"/>
      <c r="KSY145" s="4"/>
      <c r="KSZ145" s="4"/>
      <c r="KTA145" s="4"/>
      <c r="KTB145" s="4"/>
      <c r="KTC145" s="4"/>
      <c r="KTD145" s="4"/>
      <c r="KTE145" s="4"/>
      <c r="KTF145" s="4"/>
      <c r="KTG145" s="4"/>
      <c r="KTH145" s="4"/>
      <c r="KTI145" s="4"/>
      <c r="KTJ145" s="4"/>
      <c r="KTK145" s="4"/>
      <c r="KTL145" s="4"/>
      <c r="KTM145" s="4"/>
      <c r="KTN145" s="4"/>
      <c r="KTO145" s="4"/>
      <c r="KTP145" s="4"/>
      <c r="KTQ145" s="4"/>
      <c r="KTR145" s="4"/>
      <c r="KTS145" s="4"/>
      <c r="KTT145" s="4"/>
      <c r="KTU145" s="4"/>
      <c r="KTV145" s="4"/>
      <c r="KTW145" s="4"/>
      <c r="KTX145" s="4"/>
      <c r="KTY145" s="4"/>
      <c r="KTZ145" s="4"/>
      <c r="KUA145" s="4"/>
      <c r="KUB145" s="4"/>
      <c r="KUC145" s="4"/>
      <c r="KUD145" s="4"/>
      <c r="KUE145" s="4"/>
      <c r="KUF145" s="4"/>
      <c r="KUG145" s="4"/>
      <c r="KUH145" s="4"/>
      <c r="KUI145" s="4"/>
      <c r="KUJ145" s="4"/>
      <c r="KUK145" s="4"/>
      <c r="KUL145" s="4"/>
      <c r="KUM145" s="4"/>
      <c r="KUN145" s="4"/>
      <c r="KUO145" s="4"/>
      <c r="KUP145" s="4"/>
      <c r="KUQ145" s="4"/>
      <c r="KUR145" s="4"/>
      <c r="KUS145" s="4"/>
      <c r="KUT145" s="4"/>
      <c r="KUU145" s="4"/>
      <c r="KUV145" s="4"/>
      <c r="KUW145" s="4"/>
      <c r="KUX145" s="4"/>
      <c r="KUY145" s="4"/>
      <c r="KUZ145" s="4"/>
      <c r="KVA145" s="4"/>
      <c r="KVB145" s="4"/>
      <c r="KVC145" s="4"/>
      <c r="KVD145" s="4"/>
      <c r="KVE145" s="4"/>
      <c r="KVF145" s="4"/>
      <c r="KVG145" s="4"/>
      <c r="KVH145" s="4"/>
      <c r="KVI145" s="4"/>
      <c r="KVJ145" s="4"/>
      <c r="KVK145" s="4"/>
      <c r="KVL145" s="4"/>
      <c r="KVM145" s="4"/>
      <c r="KVN145" s="4"/>
      <c r="KVO145" s="4"/>
      <c r="KVP145" s="4"/>
      <c r="KVQ145" s="4"/>
      <c r="KVR145" s="4"/>
      <c r="KVS145" s="4"/>
      <c r="KVT145" s="4"/>
      <c r="KVU145" s="4"/>
      <c r="KVV145" s="4"/>
      <c r="KVW145" s="4"/>
      <c r="KVX145" s="4"/>
      <c r="KVY145" s="4"/>
      <c r="KVZ145" s="4"/>
      <c r="KWA145" s="4"/>
      <c r="KWB145" s="4"/>
      <c r="KWC145" s="4"/>
      <c r="KWD145" s="4"/>
      <c r="KWE145" s="4"/>
      <c r="KWF145" s="4"/>
      <c r="KWG145" s="4"/>
      <c r="KWH145" s="4"/>
      <c r="KWI145" s="4"/>
      <c r="KWJ145" s="4"/>
      <c r="KWK145" s="4"/>
      <c r="KWL145" s="4"/>
      <c r="KWM145" s="4"/>
      <c r="KWN145" s="4"/>
      <c r="KWO145" s="4"/>
      <c r="KWP145" s="4"/>
      <c r="KWQ145" s="4"/>
      <c r="KWR145" s="4"/>
      <c r="KWS145" s="4"/>
      <c r="KWT145" s="4"/>
      <c r="KWU145" s="4"/>
      <c r="KWV145" s="4"/>
      <c r="KWW145" s="4"/>
      <c r="KWX145" s="4"/>
      <c r="KWY145" s="4"/>
      <c r="KWZ145" s="4"/>
      <c r="KXA145" s="4"/>
      <c r="KXB145" s="4"/>
      <c r="KXC145" s="4"/>
      <c r="KXD145" s="4"/>
      <c r="KXE145" s="4"/>
      <c r="KXF145" s="4"/>
      <c r="KXG145" s="4"/>
      <c r="KXH145" s="4"/>
      <c r="KXI145" s="4"/>
      <c r="KXJ145" s="4"/>
      <c r="KXK145" s="4"/>
      <c r="KXL145" s="4"/>
      <c r="KXM145" s="4"/>
      <c r="KXN145" s="4"/>
      <c r="KXO145" s="4"/>
      <c r="KXP145" s="4"/>
      <c r="KXQ145" s="4"/>
      <c r="KXR145" s="4"/>
      <c r="KXS145" s="4"/>
      <c r="KXT145" s="4"/>
      <c r="KXU145" s="4"/>
      <c r="KXV145" s="4"/>
      <c r="KXW145" s="4"/>
      <c r="KXX145" s="4"/>
      <c r="KXY145" s="4"/>
      <c r="KXZ145" s="4"/>
      <c r="KYA145" s="4"/>
      <c r="KYB145" s="4"/>
      <c r="KYC145" s="4"/>
      <c r="KYD145" s="4"/>
      <c r="KYE145" s="4"/>
      <c r="KYF145" s="4"/>
      <c r="KYG145" s="4"/>
      <c r="KYH145" s="4"/>
      <c r="KYI145" s="4"/>
      <c r="KYJ145" s="4"/>
      <c r="KYK145" s="4"/>
      <c r="KYL145" s="4"/>
      <c r="KYM145" s="4"/>
      <c r="KYN145" s="4"/>
      <c r="KYO145" s="4"/>
      <c r="KYP145" s="4"/>
      <c r="KYQ145" s="4"/>
      <c r="KYR145" s="4"/>
      <c r="KYS145" s="4"/>
      <c r="KYT145" s="4"/>
      <c r="KYU145" s="4"/>
      <c r="KYV145" s="4"/>
      <c r="KYW145" s="4"/>
      <c r="KYX145" s="4"/>
      <c r="KYY145" s="4"/>
      <c r="KYZ145" s="4"/>
      <c r="KZA145" s="4"/>
      <c r="KZB145" s="4"/>
      <c r="KZC145" s="4"/>
      <c r="KZD145" s="4"/>
      <c r="KZE145" s="4"/>
      <c r="KZF145" s="4"/>
      <c r="KZG145" s="4"/>
      <c r="KZH145" s="4"/>
      <c r="KZI145" s="4"/>
      <c r="KZJ145" s="4"/>
      <c r="KZK145" s="4"/>
      <c r="KZL145" s="4"/>
      <c r="KZM145" s="4"/>
      <c r="KZN145" s="4"/>
      <c r="KZO145" s="4"/>
      <c r="KZP145" s="4"/>
      <c r="KZQ145" s="4"/>
      <c r="KZR145" s="4"/>
      <c r="KZS145" s="4"/>
      <c r="KZT145" s="4"/>
      <c r="KZU145" s="4"/>
      <c r="KZV145" s="4"/>
      <c r="KZW145" s="4"/>
      <c r="KZX145" s="4"/>
      <c r="KZY145" s="4"/>
      <c r="KZZ145" s="4"/>
      <c r="LAA145" s="4"/>
      <c r="LAB145" s="4"/>
      <c r="LAC145" s="4"/>
      <c r="LAD145" s="4"/>
      <c r="LAE145" s="4"/>
      <c r="LAF145" s="4"/>
      <c r="LAG145" s="4"/>
      <c r="LAH145" s="4"/>
      <c r="LAI145" s="78"/>
      <c r="LAJ145" s="78"/>
      <c r="LAK145" s="78"/>
      <c r="LAL145" s="78"/>
      <c r="LAM145" s="78"/>
      <c r="LAN145" s="78"/>
      <c r="LAO145" s="4"/>
      <c r="LAP145" s="4"/>
      <c r="LAQ145" s="4"/>
      <c r="LAR145" s="4"/>
      <c r="LAS145" s="4"/>
      <c r="LAT145" s="4"/>
      <c r="LAU145" s="4"/>
      <c r="LAV145" s="4"/>
      <c r="LAW145" s="4"/>
      <c r="LAX145" s="4"/>
      <c r="LAY145" s="4"/>
      <c r="LAZ145" s="4"/>
      <c r="LBA145" s="4"/>
      <c r="LBB145" s="4"/>
      <c r="LBC145" s="4"/>
      <c r="LBD145" s="4"/>
      <c r="LBE145" s="4"/>
      <c r="LBF145" s="4"/>
      <c r="LBG145" s="4"/>
      <c r="LBH145" s="4"/>
      <c r="LBI145" s="4"/>
      <c r="LBJ145" s="4"/>
      <c r="LBK145" s="4"/>
      <c r="LBL145" s="4"/>
      <c r="LBM145" s="4"/>
      <c r="LBN145" s="4"/>
      <c r="LBO145" s="4"/>
      <c r="LBP145" s="4"/>
      <c r="LBQ145" s="4"/>
      <c r="LBR145" s="4"/>
      <c r="LBS145" s="4"/>
      <c r="LBT145" s="4"/>
      <c r="LBU145" s="4"/>
      <c r="LBV145" s="4"/>
      <c r="LBW145" s="4"/>
      <c r="LBX145" s="4"/>
      <c r="LBY145" s="4"/>
      <c r="LBZ145" s="4"/>
      <c r="LCA145" s="4"/>
      <c r="LCB145" s="4"/>
      <c r="LCC145" s="4"/>
      <c r="LCD145" s="4"/>
      <c r="LCE145" s="4"/>
      <c r="LCF145" s="4"/>
      <c r="LCG145" s="4"/>
      <c r="LCH145" s="4"/>
      <c r="LCI145" s="4"/>
      <c r="LCJ145" s="4"/>
      <c r="LCK145" s="4"/>
      <c r="LCL145" s="4"/>
      <c r="LCM145" s="4"/>
      <c r="LCN145" s="4"/>
      <c r="LCO145" s="4"/>
      <c r="LCP145" s="4"/>
      <c r="LCQ145" s="4"/>
      <c r="LCR145" s="4"/>
      <c r="LCS145" s="4"/>
      <c r="LCT145" s="4"/>
      <c r="LCU145" s="4"/>
      <c r="LCV145" s="4"/>
      <c r="LCW145" s="4"/>
      <c r="LCX145" s="4"/>
      <c r="LCY145" s="4"/>
      <c r="LCZ145" s="4"/>
      <c r="LDA145" s="4"/>
      <c r="LDB145" s="4"/>
      <c r="LDC145" s="4"/>
      <c r="LDD145" s="4"/>
      <c r="LDE145" s="4"/>
      <c r="LDF145" s="4"/>
      <c r="LDG145" s="4"/>
      <c r="LDH145" s="4"/>
      <c r="LDI145" s="4"/>
      <c r="LDJ145" s="4"/>
      <c r="LDK145" s="4"/>
      <c r="LDL145" s="4"/>
      <c r="LDM145" s="4"/>
      <c r="LDN145" s="4"/>
      <c r="LDO145" s="4"/>
      <c r="LDP145" s="4"/>
      <c r="LDQ145" s="4"/>
      <c r="LDR145" s="4"/>
      <c r="LDS145" s="4"/>
      <c r="LDT145" s="4"/>
      <c r="LDU145" s="4"/>
      <c r="LDV145" s="4"/>
      <c r="LDW145" s="4"/>
      <c r="LDX145" s="4"/>
      <c r="LDY145" s="4"/>
      <c r="LDZ145" s="4"/>
      <c r="LEA145" s="4"/>
      <c r="LEB145" s="4"/>
      <c r="LEC145" s="4"/>
      <c r="LED145" s="4"/>
      <c r="LEE145" s="4"/>
      <c r="LEF145" s="4"/>
      <c r="LEG145" s="4"/>
      <c r="LEH145" s="4"/>
      <c r="LEI145" s="4"/>
      <c r="LEJ145" s="4"/>
      <c r="LEK145" s="4"/>
      <c r="LEL145" s="4"/>
      <c r="LEM145" s="4"/>
      <c r="LEN145" s="4"/>
      <c r="LEO145" s="4"/>
      <c r="LEP145" s="4"/>
      <c r="LEQ145" s="4"/>
      <c r="LER145" s="4"/>
      <c r="LES145" s="4"/>
      <c r="LET145" s="4"/>
      <c r="LEU145" s="4"/>
      <c r="LEV145" s="4"/>
      <c r="LEW145" s="4"/>
      <c r="LEX145" s="4"/>
      <c r="LEY145" s="4"/>
      <c r="LEZ145" s="4"/>
      <c r="LFA145" s="4"/>
      <c r="LFB145" s="4"/>
      <c r="LFC145" s="4"/>
      <c r="LFD145" s="4"/>
      <c r="LFE145" s="4"/>
      <c r="LFF145" s="4"/>
      <c r="LFG145" s="4"/>
      <c r="LFH145" s="4"/>
      <c r="LFI145" s="4"/>
      <c r="LFJ145" s="4"/>
      <c r="LFK145" s="4"/>
      <c r="LFL145" s="4"/>
      <c r="LFM145" s="4"/>
      <c r="LFN145" s="4"/>
      <c r="LFO145" s="4"/>
      <c r="LFP145" s="4"/>
      <c r="LFQ145" s="4"/>
      <c r="LFR145" s="4"/>
      <c r="LFS145" s="4"/>
      <c r="LFT145" s="4"/>
      <c r="LFU145" s="4"/>
      <c r="LFV145" s="4"/>
      <c r="LFW145" s="4"/>
      <c r="LFX145" s="4"/>
      <c r="LFY145" s="4"/>
      <c r="LFZ145" s="4"/>
      <c r="LGA145" s="4"/>
      <c r="LGB145" s="4"/>
      <c r="LGC145" s="4"/>
      <c r="LGD145" s="4"/>
      <c r="LGE145" s="4"/>
      <c r="LGF145" s="4"/>
      <c r="LGG145" s="4"/>
      <c r="LGH145" s="4"/>
      <c r="LGI145" s="4"/>
      <c r="LGJ145" s="4"/>
      <c r="LGK145" s="4"/>
      <c r="LGL145" s="4"/>
      <c r="LGM145" s="4"/>
      <c r="LGN145" s="4"/>
      <c r="LGO145" s="4"/>
      <c r="LGP145" s="4"/>
      <c r="LGQ145" s="4"/>
      <c r="LGR145" s="4"/>
      <c r="LGS145" s="4"/>
      <c r="LGT145" s="4"/>
      <c r="LGU145" s="4"/>
      <c r="LGV145" s="4"/>
      <c r="LGW145" s="4"/>
      <c r="LGX145" s="4"/>
      <c r="LGY145" s="4"/>
      <c r="LGZ145" s="4"/>
      <c r="LHA145" s="4"/>
      <c r="LHB145" s="4"/>
      <c r="LHC145" s="4"/>
      <c r="LHD145" s="4"/>
      <c r="LHE145" s="4"/>
      <c r="LHF145" s="4"/>
      <c r="LHG145" s="4"/>
      <c r="LHH145" s="4"/>
      <c r="LHI145" s="4"/>
      <c r="LHJ145" s="4"/>
      <c r="LHK145" s="4"/>
      <c r="LHL145" s="4"/>
      <c r="LHM145" s="4"/>
      <c r="LHN145" s="4"/>
      <c r="LHO145" s="4"/>
      <c r="LHP145" s="4"/>
      <c r="LHQ145" s="4"/>
      <c r="LHR145" s="4"/>
      <c r="LHS145" s="4"/>
      <c r="LHT145" s="4"/>
      <c r="LHU145" s="4"/>
      <c r="LHV145" s="4"/>
      <c r="LHW145" s="4"/>
      <c r="LHX145" s="4"/>
      <c r="LHY145" s="4"/>
      <c r="LHZ145" s="4"/>
      <c r="LIA145" s="4"/>
      <c r="LIB145" s="4"/>
      <c r="LIC145" s="4"/>
      <c r="LID145" s="4"/>
      <c r="LIE145" s="4"/>
      <c r="LIF145" s="4"/>
      <c r="LIG145" s="4"/>
      <c r="LIH145" s="4"/>
      <c r="LII145" s="4"/>
      <c r="LIJ145" s="4"/>
      <c r="LIK145" s="4"/>
      <c r="LIL145" s="4"/>
      <c r="LIM145" s="4"/>
      <c r="LIN145" s="4"/>
      <c r="LIO145" s="4"/>
      <c r="LIP145" s="4"/>
      <c r="LIQ145" s="4"/>
      <c r="LIR145" s="4"/>
      <c r="LIS145" s="4"/>
      <c r="LIT145" s="4"/>
      <c r="LIU145" s="4"/>
      <c r="LIV145" s="4"/>
      <c r="LIW145" s="4"/>
      <c r="LIX145" s="4"/>
      <c r="LIY145" s="4"/>
      <c r="LIZ145" s="4"/>
      <c r="LJA145" s="4"/>
      <c r="LJB145" s="4"/>
      <c r="LJC145" s="4"/>
      <c r="LJD145" s="4"/>
      <c r="LJE145" s="4"/>
      <c r="LJF145" s="4"/>
      <c r="LJG145" s="4"/>
      <c r="LJH145" s="4"/>
      <c r="LJI145" s="4"/>
      <c r="LJJ145" s="4"/>
      <c r="LJK145" s="4"/>
      <c r="LJL145" s="4"/>
      <c r="LJM145" s="4"/>
      <c r="LJN145" s="4"/>
      <c r="LJO145" s="4"/>
      <c r="LJP145" s="4"/>
      <c r="LJQ145" s="4"/>
      <c r="LJR145" s="4"/>
      <c r="LJS145" s="4"/>
      <c r="LJT145" s="4"/>
      <c r="LJU145" s="4"/>
      <c r="LJV145" s="4"/>
      <c r="LJW145" s="4"/>
      <c r="LJX145" s="4"/>
      <c r="LJY145" s="4"/>
      <c r="LJZ145" s="4"/>
      <c r="LKA145" s="4"/>
      <c r="LKB145" s="4"/>
      <c r="LKC145" s="4"/>
      <c r="LKD145" s="4"/>
      <c r="LKE145" s="78"/>
      <c r="LKF145" s="78"/>
      <c r="LKG145" s="78"/>
      <c r="LKH145" s="78"/>
      <c r="LKI145" s="78"/>
      <c r="LKJ145" s="78"/>
      <c r="LKK145" s="4"/>
      <c r="LKL145" s="4"/>
      <c r="LKM145" s="4"/>
      <c r="LKN145" s="4"/>
      <c r="LKO145" s="4"/>
      <c r="LKP145" s="4"/>
      <c r="LKQ145" s="4"/>
      <c r="LKR145" s="4"/>
      <c r="LKS145" s="4"/>
      <c r="LKT145" s="4"/>
      <c r="LKU145" s="4"/>
      <c r="LKV145" s="4"/>
      <c r="LKW145" s="4"/>
      <c r="LKX145" s="4"/>
      <c r="LKY145" s="4"/>
      <c r="LKZ145" s="4"/>
      <c r="LLA145" s="4"/>
      <c r="LLB145" s="4"/>
      <c r="LLC145" s="4"/>
      <c r="LLD145" s="4"/>
      <c r="LLE145" s="4"/>
      <c r="LLF145" s="4"/>
      <c r="LLG145" s="4"/>
      <c r="LLH145" s="4"/>
      <c r="LLI145" s="4"/>
      <c r="LLJ145" s="4"/>
      <c r="LLK145" s="4"/>
      <c r="LLL145" s="4"/>
      <c r="LLM145" s="4"/>
      <c r="LLN145" s="4"/>
      <c r="LLO145" s="4"/>
      <c r="LLP145" s="4"/>
      <c r="LLQ145" s="4"/>
      <c r="LLR145" s="4"/>
      <c r="LLS145" s="4"/>
      <c r="LLT145" s="4"/>
      <c r="LLU145" s="4"/>
      <c r="LLV145" s="4"/>
      <c r="LLW145" s="4"/>
      <c r="LLX145" s="4"/>
      <c r="LLY145" s="4"/>
      <c r="LLZ145" s="4"/>
      <c r="LMA145" s="4"/>
      <c r="LMB145" s="4"/>
      <c r="LMC145" s="4"/>
      <c r="LMD145" s="4"/>
      <c r="LME145" s="4"/>
      <c r="LMF145" s="4"/>
      <c r="LMG145" s="4"/>
      <c r="LMH145" s="4"/>
      <c r="LMI145" s="4"/>
      <c r="LMJ145" s="4"/>
      <c r="LMK145" s="4"/>
      <c r="LML145" s="4"/>
      <c r="LMM145" s="4"/>
      <c r="LMN145" s="4"/>
      <c r="LMO145" s="4"/>
      <c r="LMP145" s="4"/>
      <c r="LMQ145" s="4"/>
      <c r="LMR145" s="4"/>
      <c r="LMS145" s="4"/>
      <c r="LMT145" s="4"/>
      <c r="LMU145" s="4"/>
      <c r="LMV145" s="4"/>
      <c r="LMW145" s="4"/>
      <c r="LMX145" s="4"/>
      <c r="LMY145" s="4"/>
      <c r="LMZ145" s="4"/>
      <c r="LNA145" s="4"/>
      <c r="LNB145" s="4"/>
      <c r="LNC145" s="4"/>
      <c r="LND145" s="4"/>
      <c r="LNE145" s="4"/>
      <c r="LNF145" s="4"/>
      <c r="LNG145" s="4"/>
      <c r="LNH145" s="4"/>
      <c r="LNI145" s="4"/>
      <c r="LNJ145" s="4"/>
      <c r="LNK145" s="4"/>
      <c r="LNL145" s="4"/>
      <c r="LNM145" s="4"/>
      <c r="LNN145" s="4"/>
      <c r="LNO145" s="4"/>
      <c r="LNP145" s="4"/>
      <c r="LNQ145" s="4"/>
      <c r="LNR145" s="4"/>
      <c r="LNS145" s="4"/>
      <c r="LNT145" s="4"/>
      <c r="LNU145" s="4"/>
      <c r="LNV145" s="4"/>
      <c r="LNW145" s="4"/>
      <c r="LNX145" s="4"/>
      <c r="LNY145" s="4"/>
      <c r="LNZ145" s="4"/>
      <c r="LOA145" s="4"/>
      <c r="LOB145" s="4"/>
      <c r="LOC145" s="4"/>
      <c r="LOD145" s="4"/>
      <c r="LOE145" s="4"/>
      <c r="LOF145" s="4"/>
      <c r="LOG145" s="4"/>
      <c r="LOH145" s="4"/>
      <c r="LOI145" s="4"/>
      <c r="LOJ145" s="4"/>
      <c r="LOK145" s="4"/>
      <c r="LOL145" s="4"/>
      <c r="LOM145" s="4"/>
      <c r="LON145" s="4"/>
      <c r="LOO145" s="4"/>
      <c r="LOP145" s="4"/>
      <c r="LOQ145" s="4"/>
      <c r="LOR145" s="4"/>
      <c r="LOS145" s="4"/>
      <c r="LOT145" s="4"/>
      <c r="LOU145" s="4"/>
      <c r="LOV145" s="4"/>
      <c r="LOW145" s="4"/>
      <c r="LOX145" s="4"/>
      <c r="LOY145" s="4"/>
      <c r="LOZ145" s="4"/>
      <c r="LPA145" s="4"/>
      <c r="LPB145" s="4"/>
      <c r="LPC145" s="4"/>
      <c r="LPD145" s="4"/>
      <c r="LPE145" s="4"/>
      <c r="LPF145" s="4"/>
      <c r="LPG145" s="4"/>
      <c r="LPH145" s="4"/>
      <c r="LPI145" s="4"/>
      <c r="LPJ145" s="4"/>
      <c r="LPK145" s="4"/>
      <c r="LPL145" s="4"/>
      <c r="LPM145" s="4"/>
      <c r="LPN145" s="4"/>
      <c r="LPO145" s="4"/>
      <c r="LPP145" s="4"/>
      <c r="LPQ145" s="4"/>
      <c r="LPR145" s="4"/>
      <c r="LPS145" s="4"/>
      <c r="LPT145" s="4"/>
      <c r="LPU145" s="4"/>
      <c r="LPV145" s="4"/>
      <c r="LPW145" s="4"/>
      <c r="LPX145" s="4"/>
      <c r="LPY145" s="4"/>
      <c r="LPZ145" s="4"/>
      <c r="LQA145" s="4"/>
      <c r="LQB145" s="4"/>
      <c r="LQC145" s="4"/>
      <c r="LQD145" s="4"/>
      <c r="LQE145" s="4"/>
      <c r="LQF145" s="4"/>
      <c r="LQG145" s="4"/>
      <c r="LQH145" s="4"/>
      <c r="LQI145" s="4"/>
      <c r="LQJ145" s="4"/>
      <c r="LQK145" s="4"/>
      <c r="LQL145" s="4"/>
      <c r="LQM145" s="4"/>
      <c r="LQN145" s="4"/>
      <c r="LQO145" s="4"/>
      <c r="LQP145" s="4"/>
      <c r="LQQ145" s="4"/>
      <c r="LQR145" s="4"/>
      <c r="LQS145" s="4"/>
      <c r="LQT145" s="4"/>
      <c r="LQU145" s="4"/>
      <c r="LQV145" s="4"/>
      <c r="LQW145" s="4"/>
      <c r="LQX145" s="4"/>
      <c r="LQY145" s="4"/>
      <c r="LQZ145" s="4"/>
      <c r="LRA145" s="4"/>
      <c r="LRB145" s="4"/>
      <c r="LRC145" s="4"/>
      <c r="LRD145" s="4"/>
      <c r="LRE145" s="4"/>
      <c r="LRF145" s="4"/>
      <c r="LRG145" s="4"/>
      <c r="LRH145" s="4"/>
      <c r="LRI145" s="4"/>
      <c r="LRJ145" s="4"/>
      <c r="LRK145" s="4"/>
      <c r="LRL145" s="4"/>
      <c r="LRM145" s="4"/>
      <c r="LRN145" s="4"/>
      <c r="LRO145" s="4"/>
      <c r="LRP145" s="4"/>
      <c r="LRQ145" s="4"/>
      <c r="LRR145" s="4"/>
      <c r="LRS145" s="4"/>
      <c r="LRT145" s="4"/>
      <c r="LRU145" s="4"/>
      <c r="LRV145" s="4"/>
      <c r="LRW145" s="4"/>
      <c r="LRX145" s="4"/>
      <c r="LRY145" s="4"/>
      <c r="LRZ145" s="4"/>
      <c r="LSA145" s="4"/>
      <c r="LSB145" s="4"/>
      <c r="LSC145" s="4"/>
      <c r="LSD145" s="4"/>
      <c r="LSE145" s="4"/>
      <c r="LSF145" s="4"/>
      <c r="LSG145" s="4"/>
      <c r="LSH145" s="4"/>
      <c r="LSI145" s="4"/>
      <c r="LSJ145" s="4"/>
      <c r="LSK145" s="4"/>
      <c r="LSL145" s="4"/>
      <c r="LSM145" s="4"/>
      <c r="LSN145" s="4"/>
      <c r="LSO145" s="4"/>
      <c r="LSP145" s="4"/>
      <c r="LSQ145" s="4"/>
      <c r="LSR145" s="4"/>
      <c r="LSS145" s="4"/>
      <c r="LST145" s="4"/>
      <c r="LSU145" s="4"/>
      <c r="LSV145" s="4"/>
      <c r="LSW145" s="4"/>
      <c r="LSX145" s="4"/>
      <c r="LSY145" s="4"/>
      <c r="LSZ145" s="4"/>
      <c r="LTA145" s="4"/>
      <c r="LTB145" s="4"/>
      <c r="LTC145" s="4"/>
      <c r="LTD145" s="4"/>
      <c r="LTE145" s="4"/>
      <c r="LTF145" s="4"/>
      <c r="LTG145" s="4"/>
      <c r="LTH145" s="4"/>
      <c r="LTI145" s="4"/>
      <c r="LTJ145" s="4"/>
      <c r="LTK145" s="4"/>
      <c r="LTL145" s="4"/>
      <c r="LTM145" s="4"/>
      <c r="LTN145" s="4"/>
      <c r="LTO145" s="4"/>
      <c r="LTP145" s="4"/>
      <c r="LTQ145" s="4"/>
      <c r="LTR145" s="4"/>
      <c r="LTS145" s="4"/>
      <c r="LTT145" s="4"/>
      <c r="LTU145" s="4"/>
      <c r="LTV145" s="4"/>
      <c r="LTW145" s="4"/>
      <c r="LTX145" s="4"/>
      <c r="LTY145" s="4"/>
      <c r="LTZ145" s="4"/>
      <c r="LUA145" s="78"/>
      <c r="LUB145" s="78"/>
      <c r="LUC145" s="78"/>
      <c r="LUD145" s="78"/>
      <c r="LUE145" s="78"/>
      <c r="LUF145" s="78"/>
      <c r="LUG145" s="4"/>
      <c r="LUH145" s="4"/>
      <c r="LUI145" s="4"/>
      <c r="LUJ145" s="4"/>
      <c r="LUK145" s="4"/>
      <c r="LUL145" s="4"/>
      <c r="LUM145" s="4"/>
      <c r="LUN145" s="4"/>
      <c r="LUO145" s="4"/>
      <c r="LUP145" s="4"/>
      <c r="LUQ145" s="4"/>
      <c r="LUR145" s="4"/>
      <c r="LUS145" s="4"/>
      <c r="LUT145" s="4"/>
      <c r="LUU145" s="4"/>
      <c r="LUV145" s="4"/>
      <c r="LUW145" s="4"/>
      <c r="LUX145" s="4"/>
      <c r="LUY145" s="4"/>
      <c r="LUZ145" s="4"/>
      <c r="LVA145" s="4"/>
      <c r="LVB145" s="4"/>
      <c r="LVC145" s="4"/>
      <c r="LVD145" s="4"/>
      <c r="LVE145" s="4"/>
      <c r="LVF145" s="4"/>
      <c r="LVG145" s="4"/>
      <c r="LVH145" s="4"/>
      <c r="LVI145" s="4"/>
      <c r="LVJ145" s="4"/>
      <c r="LVK145" s="4"/>
      <c r="LVL145" s="4"/>
      <c r="LVM145" s="4"/>
      <c r="LVN145" s="4"/>
      <c r="LVO145" s="4"/>
      <c r="LVP145" s="4"/>
      <c r="LVQ145" s="4"/>
      <c r="LVR145" s="4"/>
      <c r="LVS145" s="4"/>
      <c r="LVT145" s="4"/>
      <c r="LVU145" s="4"/>
      <c r="LVV145" s="4"/>
      <c r="LVW145" s="4"/>
      <c r="LVX145" s="4"/>
      <c r="LVY145" s="4"/>
      <c r="LVZ145" s="4"/>
      <c r="LWA145" s="4"/>
      <c r="LWB145" s="4"/>
      <c r="LWC145" s="4"/>
      <c r="LWD145" s="4"/>
      <c r="LWE145" s="4"/>
      <c r="LWF145" s="4"/>
      <c r="LWG145" s="4"/>
      <c r="LWH145" s="4"/>
      <c r="LWI145" s="4"/>
      <c r="LWJ145" s="4"/>
      <c r="LWK145" s="4"/>
      <c r="LWL145" s="4"/>
      <c r="LWM145" s="4"/>
      <c r="LWN145" s="4"/>
      <c r="LWO145" s="4"/>
      <c r="LWP145" s="4"/>
      <c r="LWQ145" s="4"/>
      <c r="LWR145" s="4"/>
      <c r="LWS145" s="4"/>
      <c r="LWT145" s="4"/>
      <c r="LWU145" s="4"/>
      <c r="LWV145" s="4"/>
      <c r="LWW145" s="4"/>
      <c r="LWX145" s="4"/>
      <c r="LWY145" s="4"/>
      <c r="LWZ145" s="4"/>
      <c r="LXA145" s="4"/>
      <c r="LXB145" s="4"/>
      <c r="LXC145" s="4"/>
      <c r="LXD145" s="4"/>
      <c r="LXE145" s="4"/>
      <c r="LXF145" s="4"/>
      <c r="LXG145" s="4"/>
      <c r="LXH145" s="4"/>
      <c r="LXI145" s="4"/>
      <c r="LXJ145" s="4"/>
      <c r="LXK145" s="4"/>
      <c r="LXL145" s="4"/>
      <c r="LXM145" s="4"/>
      <c r="LXN145" s="4"/>
      <c r="LXO145" s="4"/>
      <c r="LXP145" s="4"/>
      <c r="LXQ145" s="4"/>
      <c r="LXR145" s="4"/>
      <c r="LXS145" s="4"/>
      <c r="LXT145" s="4"/>
      <c r="LXU145" s="4"/>
      <c r="LXV145" s="4"/>
      <c r="LXW145" s="4"/>
      <c r="LXX145" s="4"/>
      <c r="LXY145" s="4"/>
      <c r="LXZ145" s="4"/>
      <c r="LYA145" s="4"/>
      <c r="LYB145" s="4"/>
      <c r="LYC145" s="4"/>
      <c r="LYD145" s="4"/>
      <c r="LYE145" s="4"/>
      <c r="LYF145" s="4"/>
      <c r="LYG145" s="4"/>
      <c r="LYH145" s="4"/>
      <c r="LYI145" s="4"/>
      <c r="LYJ145" s="4"/>
      <c r="LYK145" s="4"/>
      <c r="LYL145" s="4"/>
      <c r="LYM145" s="4"/>
      <c r="LYN145" s="4"/>
      <c r="LYO145" s="4"/>
      <c r="LYP145" s="4"/>
      <c r="LYQ145" s="4"/>
      <c r="LYR145" s="4"/>
      <c r="LYS145" s="4"/>
      <c r="LYT145" s="4"/>
      <c r="LYU145" s="4"/>
      <c r="LYV145" s="4"/>
      <c r="LYW145" s="4"/>
      <c r="LYX145" s="4"/>
      <c r="LYY145" s="4"/>
      <c r="LYZ145" s="4"/>
      <c r="LZA145" s="4"/>
      <c r="LZB145" s="4"/>
      <c r="LZC145" s="4"/>
      <c r="LZD145" s="4"/>
      <c r="LZE145" s="4"/>
      <c r="LZF145" s="4"/>
      <c r="LZG145" s="4"/>
      <c r="LZH145" s="4"/>
      <c r="LZI145" s="4"/>
      <c r="LZJ145" s="4"/>
      <c r="LZK145" s="4"/>
      <c r="LZL145" s="4"/>
      <c r="LZM145" s="4"/>
      <c r="LZN145" s="4"/>
      <c r="LZO145" s="4"/>
      <c r="LZP145" s="4"/>
      <c r="LZQ145" s="4"/>
      <c r="LZR145" s="4"/>
      <c r="LZS145" s="4"/>
      <c r="LZT145" s="4"/>
      <c r="LZU145" s="4"/>
      <c r="LZV145" s="4"/>
      <c r="LZW145" s="4"/>
      <c r="LZX145" s="4"/>
      <c r="LZY145" s="4"/>
      <c r="LZZ145" s="4"/>
      <c r="MAA145" s="4"/>
      <c r="MAB145" s="4"/>
      <c r="MAC145" s="4"/>
      <c r="MAD145" s="4"/>
      <c r="MAE145" s="4"/>
      <c r="MAF145" s="4"/>
      <c r="MAG145" s="4"/>
      <c r="MAH145" s="4"/>
      <c r="MAI145" s="4"/>
      <c r="MAJ145" s="4"/>
      <c r="MAK145" s="4"/>
      <c r="MAL145" s="4"/>
      <c r="MAM145" s="4"/>
      <c r="MAN145" s="4"/>
      <c r="MAO145" s="4"/>
      <c r="MAP145" s="4"/>
      <c r="MAQ145" s="4"/>
      <c r="MAR145" s="4"/>
      <c r="MAS145" s="4"/>
      <c r="MAT145" s="4"/>
      <c r="MAU145" s="4"/>
      <c r="MAV145" s="4"/>
      <c r="MAW145" s="4"/>
      <c r="MAX145" s="4"/>
      <c r="MAY145" s="4"/>
      <c r="MAZ145" s="4"/>
      <c r="MBA145" s="4"/>
      <c r="MBB145" s="4"/>
      <c r="MBC145" s="4"/>
      <c r="MBD145" s="4"/>
      <c r="MBE145" s="4"/>
      <c r="MBF145" s="4"/>
      <c r="MBG145" s="4"/>
      <c r="MBH145" s="4"/>
      <c r="MBI145" s="4"/>
      <c r="MBJ145" s="4"/>
      <c r="MBK145" s="4"/>
      <c r="MBL145" s="4"/>
      <c r="MBM145" s="4"/>
      <c r="MBN145" s="4"/>
      <c r="MBO145" s="4"/>
      <c r="MBP145" s="4"/>
      <c r="MBQ145" s="4"/>
      <c r="MBR145" s="4"/>
      <c r="MBS145" s="4"/>
      <c r="MBT145" s="4"/>
      <c r="MBU145" s="4"/>
      <c r="MBV145" s="4"/>
      <c r="MBW145" s="4"/>
      <c r="MBX145" s="4"/>
      <c r="MBY145" s="4"/>
      <c r="MBZ145" s="4"/>
      <c r="MCA145" s="4"/>
      <c r="MCB145" s="4"/>
      <c r="MCC145" s="4"/>
      <c r="MCD145" s="4"/>
      <c r="MCE145" s="4"/>
      <c r="MCF145" s="4"/>
      <c r="MCG145" s="4"/>
      <c r="MCH145" s="4"/>
      <c r="MCI145" s="4"/>
      <c r="MCJ145" s="4"/>
      <c r="MCK145" s="4"/>
      <c r="MCL145" s="4"/>
      <c r="MCM145" s="4"/>
      <c r="MCN145" s="4"/>
      <c r="MCO145" s="4"/>
      <c r="MCP145" s="4"/>
      <c r="MCQ145" s="4"/>
      <c r="MCR145" s="4"/>
      <c r="MCS145" s="4"/>
      <c r="MCT145" s="4"/>
      <c r="MCU145" s="4"/>
      <c r="MCV145" s="4"/>
      <c r="MCW145" s="4"/>
      <c r="MCX145" s="4"/>
      <c r="MCY145" s="4"/>
      <c r="MCZ145" s="4"/>
      <c r="MDA145" s="4"/>
      <c r="MDB145" s="4"/>
      <c r="MDC145" s="4"/>
      <c r="MDD145" s="4"/>
      <c r="MDE145" s="4"/>
      <c r="MDF145" s="4"/>
      <c r="MDG145" s="4"/>
      <c r="MDH145" s="4"/>
      <c r="MDI145" s="4"/>
      <c r="MDJ145" s="4"/>
      <c r="MDK145" s="4"/>
      <c r="MDL145" s="4"/>
      <c r="MDM145" s="4"/>
      <c r="MDN145" s="4"/>
      <c r="MDO145" s="4"/>
      <c r="MDP145" s="4"/>
      <c r="MDQ145" s="4"/>
      <c r="MDR145" s="4"/>
      <c r="MDS145" s="4"/>
      <c r="MDT145" s="4"/>
      <c r="MDU145" s="4"/>
      <c r="MDV145" s="4"/>
      <c r="MDW145" s="78"/>
      <c r="MDX145" s="78"/>
      <c r="MDY145" s="78"/>
      <c r="MDZ145" s="78"/>
      <c r="MEA145" s="78"/>
      <c r="MEB145" s="78"/>
      <c r="MEC145" s="4"/>
      <c r="MED145" s="4"/>
      <c r="MEE145" s="4"/>
      <c r="MEF145" s="4"/>
      <c r="MEG145" s="4"/>
      <c r="MEH145" s="4"/>
      <c r="MEI145" s="4"/>
      <c r="MEJ145" s="4"/>
      <c r="MEK145" s="4"/>
      <c r="MEL145" s="4"/>
      <c r="MEM145" s="4"/>
      <c r="MEN145" s="4"/>
      <c r="MEO145" s="4"/>
      <c r="MEP145" s="4"/>
      <c r="MEQ145" s="4"/>
      <c r="MER145" s="4"/>
      <c r="MES145" s="4"/>
      <c r="MET145" s="4"/>
      <c r="MEU145" s="4"/>
      <c r="MEV145" s="4"/>
      <c r="MEW145" s="4"/>
      <c r="MEX145" s="4"/>
      <c r="MEY145" s="4"/>
      <c r="MEZ145" s="4"/>
      <c r="MFA145" s="4"/>
      <c r="MFB145" s="4"/>
      <c r="MFC145" s="4"/>
      <c r="MFD145" s="4"/>
      <c r="MFE145" s="4"/>
      <c r="MFF145" s="4"/>
      <c r="MFG145" s="4"/>
      <c r="MFH145" s="4"/>
      <c r="MFI145" s="4"/>
      <c r="MFJ145" s="4"/>
      <c r="MFK145" s="4"/>
      <c r="MFL145" s="4"/>
      <c r="MFM145" s="4"/>
      <c r="MFN145" s="4"/>
      <c r="MFO145" s="4"/>
      <c r="MFP145" s="4"/>
      <c r="MFQ145" s="4"/>
      <c r="MFR145" s="4"/>
      <c r="MFS145" s="4"/>
      <c r="MFT145" s="4"/>
      <c r="MFU145" s="4"/>
      <c r="MFV145" s="4"/>
      <c r="MFW145" s="4"/>
      <c r="MFX145" s="4"/>
      <c r="MFY145" s="4"/>
      <c r="MFZ145" s="4"/>
      <c r="MGA145" s="4"/>
      <c r="MGB145" s="4"/>
      <c r="MGC145" s="4"/>
      <c r="MGD145" s="4"/>
      <c r="MGE145" s="4"/>
      <c r="MGF145" s="4"/>
      <c r="MGG145" s="4"/>
      <c r="MGH145" s="4"/>
      <c r="MGI145" s="4"/>
      <c r="MGJ145" s="4"/>
      <c r="MGK145" s="4"/>
      <c r="MGL145" s="4"/>
      <c r="MGM145" s="4"/>
      <c r="MGN145" s="4"/>
      <c r="MGO145" s="4"/>
      <c r="MGP145" s="4"/>
      <c r="MGQ145" s="4"/>
      <c r="MGR145" s="4"/>
      <c r="MGS145" s="4"/>
      <c r="MGT145" s="4"/>
      <c r="MGU145" s="4"/>
      <c r="MGV145" s="4"/>
      <c r="MGW145" s="4"/>
      <c r="MGX145" s="4"/>
      <c r="MGY145" s="4"/>
      <c r="MGZ145" s="4"/>
      <c r="MHA145" s="4"/>
      <c r="MHB145" s="4"/>
      <c r="MHC145" s="4"/>
      <c r="MHD145" s="4"/>
      <c r="MHE145" s="4"/>
      <c r="MHF145" s="4"/>
      <c r="MHG145" s="4"/>
      <c r="MHH145" s="4"/>
      <c r="MHI145" s="4"/>
      <c r="MHJ145" s="4"/>
      <c r="MHK145" s="4"/>
      <c r="MHL145" s="4"/>
      <c r="MHM145" s="4"/>
      <c r="MHN145" s="4"/>
      <c r="MHO145" s="4"/>
      <c r="MHP145" s="4"/>
      <c r="MHQ145" s="4"/>
      <c r="MHR145" s="4"/>
      <c r="MHS145" s="4"/>
      <c r="MHT145" s="4"/>
      <c r="MHU145" s="4"/>
      <c r="MHV145" s="4"/>
      <c r="MHW145" s="4"/>
      <c r="MHX145" s="4"/>
      <c r="MHY145" s="4"/>
      <c r="MHZ145" s="4"/>
      <c r="MIA145" s="4"/>
      <c r="MIB145" s="4"/>
      <c r="MIC145" s="4"/>
      <c r="MID145" s="4"/>
      <c r="MIE145" s="4"/>
      <c r="MIF145" s="4"/>
      <c r="MIG145" s="4"/>
      <c r="MIH145" s="4"/>
      <c r="MII145" s="4"/>
      <c r="MIJ145" s="4"/>
      <c r="MIK145" s="4"/>
      <c r="MIL145" s="4"/>
      <c r="MIM145" s="4"/>
      <c r="MIN145" s="4"/>
      <c r="MIO145" s="4"/>
      <c r="MIP145" s="4"/>
      <c r="MIQ145" s="4"/>
      <c r="MIR145" s="4"/>
      <c r="MIS145" s="4"/>
      <c r="MIT145" s="4"/>
      <c r="MIU145" s="4"/>
      <c r="MIV145" s="4"/>
      <c r="MIW145" s="4"/>
      <c r="MIX145" s="4"/>
      <c r="MIY145" s="4"/>
      <c r="MIZ145" s="4"/>
      <c r="MJA145" s="4"/>
      <c r="MJB145" s="4"/>
      <c r="MJC145" s="4"/>
      <c r="MJD145" s="4"/>
      <c r="MJE145" s="4"/>
      <c r="MJF145" s="4"/>
      <c r="MJG145" s="4"/>
      <c r="MJH145" s="4"/>
      <c r="MJI145" s="4"/>
      <c r="MJJ145" s="4"/>
      <c r="MJK145" s="4"/>
      <c r="MJL145" s="4"/>
      <c r="MJM145" s="4"/>
      <c r="MJN145" s="4"/>
      <c r="MJO145" s="4"/>
      <c r="MJP145" s="4"/>
      <c r="MJQ145" s="4"/>
      <c r="MJR145" s="4"/>
      <c r="MJS145" s="4"/>
      <c r="MJT145" s="4"/>
      <c r="MJU145" s="4"/>
      <c r="MJV145" s="4"/>
      <c r="MJW145" s="4"/>
      <c r="MJX145" s="4"/>
      <c r="MJY145" s="4"/>
      <c r="MJZ145" s="4"/>
      <c r="MKA145" s="4"/>
      <c r="MKB145" s="4"/>
      <c r="MKC145" s="4"/>
      <c r="MKD145" s="4"/>
      <c r="MKE145" s="4"/>
      <c r="MKF145" s="4"/>
      <c r="MKG145" s="4"/>
      <c r="MKH145" s="4"/>
      <c r="MKI145" s="4"/>
      <c r="MKJ145" s="4"/>
      <c r="MKK145" s="4"/>
      <c r="MKL145" s="4"/>
      <c r="MKM145" s="4"/>
      <c r="MKN145" s="4"/>
      <c r="MKO145" s="4"/>
      <c r="MKP145" s="4"/>
      <c r="MKQ145" s="4"/>
      <c r="MKR145" s="4"/>
      <c r="MKS145" s="4"/>
      <c r="MKT145" s="4"/>
      <c r="MKU145" s="4"/>
      <c r="MKV145" s="4"/>
      <c r="MKW145" s="4"/>
      <c r="MKX145" s="4"/>
      <c r="MKY145" s="4"/>
      <c r="MKZ145" s="4"/>
      <c r="MLA145" s="4"/>
      <c r="MLB145" s="4"/>
      <c r="MLC145" s="4"/>
      <c r="MLD145" s="4"/>
      <c r="MLE145" s="4"/>
      <c r="MLF145" s="4"/>
      <c r="MLG145" s="4"/>
      <c r="MLH145" s="4"/>
      <c r="MLI145" s="4"/>
      <c r="MLJ145" s="4"/>
      <c r="MLK145" s="4"/>
      <c r="MLL145" s="4"/>
      <c r="MLM145" s="4"/>
      <c r="MLN145" s="4"/>
      <c r="MLO145" s="4"/>
      <c r="MLP145" s="4"/>
      <c r="MLQ145" s="4"/>
      <c r="MLR145" s="4"/>
      <c r="MLS145" s="4"/>
      <c r="MLT145" s="4"/>
      <c r="MLU145" s="4"/>
      <c r="MLV145" s="4"/>
      <c r="MLW145" s="4"/>
      <c r="MLX145" s="4"/>
      <c r="MLY145" s="4"/>
      <c r="MLZ145" s="4"/>
      <c r="MMA145" s="4"/>
      <c r="MMB145" s="4"/>
      <c r="MMC145" s="4"/>
      <c r="MMD145" s="4"/>
      <c r="MME145" s="4"/>
      <c r="MMF145" s="4"/>
      <c r="MMG145" s="4"/>
      <c r="MMH145" s="4"/>
      <c r="MMI145" s="4"/>
      <c r="MMJ145" s="4"/>
      <c r="MMK145" s="4"/>
      <c r="MML145" s="4"/>
      <c r="MMM145" s="4"/>
      <c r="MMN145" s="4"/>
      <c r="MMO145" s="4"/>
      <c r="MMP145" s="4"/>
      <c r="MMQ145" s="4"/>
      <c r="MMR145" s="4"/>
      <c r="MMS145" s="4"/>
      <c r="MMT145" s="4"/>
      <c r="MMU145" s="4"/>
      <c r="MMV145" s="4"/>
      <c r="MMW145" s="4"/>
      <c r="MMX145" s="4"/>
      <c r="MMY145" s="4"/>
      <c r="MMZ145" s="4"/>
      <c r="MNA145" s="4"/>
      <c r="MNB145" s="4"/>
      <c r="MNC145" s="4"/>
      <c r="MND145" s="4"/>
      <c r="MNE145" s="4"/>
      <c r="MNF145" s="4"/>
      <c r="MNG145" s="4"/>
      <c r="MNH145" s="4"/>
      <c r="MNI145" s="4"/>
      <c r="MNJ145" s="4"/>
      <c r="MNK145" s="4"/>
      <c r="MNL145" s="4"/>
      <c r="MNM145" s="4"/>
      <c r="MNN145" s="4"/>
      <c r="MNO145" s="4"/>
      <c r="MNP145" s="4"/>
      <c r="MNQ145" s="4"/>
      <c r="MNR145" s="4"/>
      <c r="MNS145" s="78"/>
      <c r="MNT145" s="78"/>
      <c r="MNU145" s="78"/>
      <c r="MNV145" s="78"/>
      <c r="MNW145" s="78"/>
      <c r="MNX145" s="78"/>
      <c r="MNY145" s="4"/>
      <c r="MNZ145" s="4"/>
      <c r="MOA145" s="4"/>
      <c r="MOB145" s="4"/>
      <c r="MOC145" s="4"/>
      <c r="MOD145" s="4"/>
      <c r="MOE145" s="4"/>
      <c r="MOF145" s="4"/>
      <c r="MOG145" s="4"/>
      <c r="MOH145" s="4"/>
      <c r="MOI145" s="4"/>
      <c r="MOJ145" s="4"/>
      <c r="MOK145" s="4"/>
      <c r="MOL145" s="4"/>
      <c r="MOM145" s="4"/>
      <c r="MON145" s="4"/>
      <c r="MOO145" s="4"/>
      <c r="MOP145" s="4"/>
      <c r="MOQ145" s="4"/>
      <c r="MOR145" s="4"/>
      <c r="MOS145" s="4"/>
      <c r="MOT145" s="4"/>
      <c r="MOU145" s="4"/>
      <c r="MOV145" s="4"/>
      <c r="MOW145" s="4"/>
      <c r="MOX145" s="4"/>
      <c r="MOY145" s="4"/>
      <c r="MOZ145" s="4"/>
      <c r="MPA145" s="4"/>
      <c r="MPB145" s="4"/>
      <c r="MPC145" s="4"/>
      <c r="MPD145" s="4"/>
      <c r="MPE145" s="4"/>
      <c r="MPF145" s="4"/>
      <c r="MPG145" s="4"/>
      <c r="MPH145" s="4"/>
      <c r="MPI145" s="4"/>
      <c r="MPJ145" s="4"/>
      <c r="MPK145" s="4"/>
      <c r="MPL145" s="4"/>
      <c r="MPM145" s="4"/>
      <c r="MPN145" s="4"/>
      <c r="MPO145" s="4"/>
      <c r="MPP145" s="4"/>
      <c r="MPQ145" s="4"/>
      <c r="MPR145" s="4"/>
      <c r="MPS145" s="4"/>
      <c r="MPT145" s="4"/>
      <c r="MPU145" s="4"/>
      <c r="MPV145" s="4"/>
      <c r="MPW145" s="4"/>
      <c r="MPX145" s="4"/>
      <c r="MPY145" s="4"/>
      <c r="MPZ145" s="4"/>
      <c r="MQA145" s="4"/>
      <c r="MQB145" s="4"/>
      <c r="MQC145" s="4"/>
      <c r="MQD145" s="4"/>
      <c r="MQE145" s="4"/>
      <c r="MQF145" s="4"/>
      <c r="MQG145" s="4"/>
      <c r="MQH145" s="4"/>
      <c r="MQI145" s="4"/>
      <c r="MQJ145" s="4"/>
      <c r="MQK145" s="4"/>
      <c r="MQL145" s="4"/>
      <c r="MQM145" s="4"/>
      <c r="MQN145" s="4"/>
      <c r="MQO145" s="4"/>
      <c r="MQP145" s="4"/>
      <c r="MQQ145" s="4"/>
      <c r="MQR145" s="4"/>
      <c r="MQS145" s="4"/>
      <c r="MQT145" s="4"/>
      <c r="MQU145" s="4"/>
      <c r="MQV145" s="4"/>
      <c r="MQW145" s="4"/>
      <c r="MQX145" s="4"/>
      <c r="MQY145" s="4"/>
      <c r="MQZ145" s="4"/>
      <c r="MRA145" s="4"/>
      <c r="MRB145" s="4"/>
      <c r="MRC145" s="4"/>
      <c r="MRD145" s="4"/>
      <c r="MRE145" s="4"/>
      <c r="MRF145" s="4"/>
      <c r="MRG145" s="4"/>
      <c r="MRH145" s="4"/>
      <c r="MRI145" s="4"/>
      <c r="MRJ145" s="4"/>
      <c r="MRK145" s="4"/>
      <c r="MRL145" s="4"/>
      <c r="MRM145" s="4"/>
      <c r="MRN145" s="4"/>
      <c r="MRO145" s="4"/>
      <c r="MRP145" s="4"/>
      <c r="MRQ145" s="4"/>
      <c r="MRR145" s="4"/>
      <c r="MRS145" s="4"/>
      <c r="MRT145" s="4"/>
      <c r="MRU145" s="4"/>
      <c r="MRV145" s="4"/>
      <c r="MRW145" s="4"/>
      <c r="MRX145" s="4"/>
      <c r="MRY145" s="4"/>
      <c r="MRZ145" s="4"/>
      <c r="MSA145" s="4"/>
      <c r="MSB145" s="4"/>
      <c r="MSC145" s="4"/>
      <c r="MSD145" s="4"/>
      <c r="MSE145" s="4"/>
      <c r="MSF145" s="4"/>
      <c r="MSG145" s="4"/>
      <c r="MSH145" s="4"/>
      <c r="MSI145" s="4"/>
      <c r="MSJ145" s="4"/>
      <c r="MSK145" s="4"/>
      <c r="MSL145" s="4"/>
      <c r="MSM145" s="4"/>
      <c r="MSN145" s="4"/>
      <c r="MSO145" s="4"/>
      <c r="MSP145" s="4"/>
      <c r="MSQ145" s="4"/>
      <c r="MSR145" s="4"/>
      <c r="MSS145" s="4"/>
      <c r="MST145" s="4"/>
      <c r="MSU145" s="4"/>
      <c r="MSV145" s="4"/>
      <c r="MSW145" s="4"/>
      <c r="MSX145" s="4"/>
      <c r="MSY145" s="4"/>
      <c r="MSZ145" s="4"/>
      <c r="MTA145" s="4"/>
      <c r="MTB145" s="4"/>
      <c r="MTC145" s="4"/>
      <c r="MTD145" s="4"/>
      <c r="MTE145" s="4"/>
      <c r="MTF145" s="4"/>
      <c r="MTG145" s="4"/>
      <c r="MTH145" s="4"/>
      <c r="MTI145" s="4"/>
      <c r="MTJ145" s="4"/>
      <c r="MTK145" s="4"/>
      <c r="MTL145" s="4"/>
      <c r="MTM145" s="4"/>
      <c r="MTN145" s="4"/>
      <c r="MTO145" s="4"/>
      <c r="MTP145" s="4"/>
      <c r="MTQ145" s="4"/>
      <c r="MTR145" s="4"/>
      <c r="MTS145" s="4"/>
      <c r="MTT145" s="4"/>
      <c r="MTU145" s="4"/>
      <c r="MTV145" s="4"/>
      <c r="MTW145" s="4"/>
      <c r="MTX145" s="4"/>
      <c r="MTY145" s="4"/>
      <c r="MTZ145" s="4"/>
      <c r="MUA145" s="4"/>
      <c r="MUB145" s="4"/>
      <c r="MUC145" s="4"/>
      <c r="MUD145" s="4"/>
      <c r="MUE145" s="4"/>
      <c r="MUF145" s="4"/>
      <c r="MUG145" s="4"/>
      <c r="MUH145" s="4"/>
      <c r="MUI145" s="4"/>
      <c r="MUJ145" s="4"/>
      <c r="MUK145" s="4"/>
      <c r="MUL145" s="4"/>
      <c r="MUM145" s="4"/>
      <c r="MUN145" s="4"/>
      <c r="MUO145" s="4"/>
      <c r="MUP145" s="4"/>
      <c r="MUQ145" s="4"/>
      <c r="MUR145" s="4"/>
      <c r="MUS145" s="4"/>
      <c r="MUT145" s="4"/>
      <c r="MUU145" s="4"/>
      <c r="MUV145" s="4"/>
      <c r="MUW145" s="4"/>
      <c r="MUX145" s="4"/>
      <c r="MUY145" s="4"/>
      <c r="MUZ145" s="4"/>
      <c r="MVA145" s="4"/>
      <c r="MVB145" s="4"/>
      <c r="MVC145" s="4"/>
      <c r="MVD145" s="4"/>
      <c r="MVE145" s="4"/>
      <c r="MVF145" s="4"/>
      <c r="MVG145" s="4"/>
      <c r="MVH145" s="4"/>
      <c r="MVI145" s="4"/>
      <c r="MVJ145" s="4"/>
      <c r="MVK145" s="4"/>
      <c r="MVL145" s="4"/>
      <c r="MVM145" s="4"/>
      <c r="MVN145" s="4"/>
      <c r="MVO145" s="4"/>
      <c r="MVP145" s="4"/>
      <c r="MVQ145" s="4"/>
      <c r="MVR145" s="4"/>
      <c r="MVS145" s="4"/>
      <c r="MVT145" s="4"/>
      <c r="MVU145" s="4"/>
      <c r="MVV145" s="4"/>
      <c r="MVW145" s="4"/>
      <c r="MVX145" s="4"/>
      <c r="MVY145" s="4"/>
      <c r="MVZ145" s="4"/>
      <c r="MWA145" s="4"/>
      <c r="MWB145" s="4"/>
      <c r="MWC145" s="4"/>
      <c r="MWD145" s="4"/>
      <c r="MWE145" s="4"/>
      <c r="MWF145" s="4"/>
      <c r="MWG145" s="4"/>
      <c r="MWH145" s="4"/>
      <c r="MWI145" s="4"/>
      <c r="MWJ145" s="4"/>
      <c r="MWK145" s="4"/>
      <c r="MWL145" s="4"/>
      <c r="MWM145" s="4"/>
      <c r="MWN145" s="4"/>
      <c r="MWO145" s="4"/>
      <c r="MWP145" s="4"/>
      <c r="MWQ145" s="4"/>
      <c r="MWR145" s="4"/>
      <c r="MWS145" s="4"/>
      <c r="MWT145" s="4"/>
      <c r="MWU145" s="4"/>
      <c r="MWV145" s="4"/>
      <c r="MWW145" s="4"/>
      <c r="MWX145" s="4"/>
      <c r="MWY145" s="4"/>
      <c r="MWZ145" s="4"/>
      <c r="MXA145" s="4"/>
      <c r="MXB145" s="4"/>
      <c r="MXC145" s="4"/>
      <c r="MXD145" s="4"/>
      <c r="MXE145" s="4"/>
      <c r="MXF145" s="4"/>
      <c r="MXG145" s="4"/>
      <c r="MXH145" s="4"/>
      <c r="MXI145" s="4"/>
      <c r="MXJ145" s="4"/>
      <c r="MXK145" s="4"/>
      <c r="MXL145" s="4"/>
      <c r="MXM145" s="4"/>
      <c r="MXN145" s="4"/>
      <c r="MXO145" s="78"/>
      <c r="MXP145" s="78"/>
      <c r="MXQ145" s="78"/>
      <c r="MXR145" s="78"/>
      <c r="MXS145" s="78"/>
      <c r="MXT145" s="78"/>
      <c r="MXU145" s="4"/>
      <c r="MXV145" s="4"/>
      <c r="MXW145" s="4"/>
      <c r="MXX145" s="4"/>
      <c r="MXY145" s="4"/>
      <c r="MXZ145" s="4"/>
      <c r="MYA145" s="4"/>
      <c r="MYB145" s="4"/>
      <c r="MYC145" s="4"/>
      <c r="MYD145" s="4"/>
      <c r="MYE145" s="4"/>
      <c r="MYF145" s="4"/>
      <c r="MYG145" s="4"/>
      <c r="MYH145" s="4"/>
      <c r="MYI145" s="4"/>
      <c r="MYJ145" s="4"/>
      <c r="MYK145" s="4"/>
      <c r="MYL145" s="4"/>
      <c r="MYM145" s="4"/>
      <c r="MYN145" s="4"/>
      <c r="MYO145" s="4"/>
      <c r="MYP145" s="4"/>
      <c r="MYQ145" s="4"/>
      <c r="MYR145" s="4"/>
      <c r="MYS145" s="4"/>
      <c r="MYT145" s="4"/>
      <c r="MYU145" s="4"/>
      <c r="MYV145" s="4"/>
      <c r="MYW145" s="4"/>
      <c r="MYX145" s="4"/>
      <c r="MYY145" s="4"/>
      <c r="MYZ145" s="4"/>
      <c r="MZA145" s="4"/>
      <c r="MZB145" s="4"/>
      <c r="MZC145" s="4"/>
      <c r="MZD145" s="4"/>
      <c r="MZE145" s="4"/>
      <c r="MZF145" s="4"/>
      <c r="MZG145" s="4"/>
      <c r="MZH145" s="4"/>
      <c r="MZI145" s="4"/>
      <c r="MZJ145" s="4"/>
      <c r="MZK145" s="4"/>
      <c r="MZL145" s="4"/>
      <c r="MZM145" s="4"/>
      <c r="MZN145" s="4"/>
      <c r="MZO145" s="4"/>
      <c r="MZP145" s="4"/>
      <c r="MZQ145" s="4"/>
      <c r="MZR145" s="4"/>
      <c r="MZS145" s="4"/>
      <c r="MZT145" s="4"/>
      <c r="MZU145" s="4"/>
      <c r="MZV145" s="4"/>
      <c r="MZW145" s="4"/>
      <c r="MZX145" s="4"/>
      <c r="MZY145" s="4"/>
      <c r="MZZ145" s="4"/>
      <c r="NAA145" s="4"/>
      <c r="NAB145" s="4"/>
      <c r="NAC145" s="4"/>
      <c r="NAD145" s="4"/>
      <c r="NAE145" s="4"/>
      <c r="NAF145" s="4"/>
      <c r="NAG145" s="4"/>
      <c r="NAH145" s="4"/>
      <c r="NAI145" s="4"/>
      <c r="NAJ145" s="4"/>
      <c r="NAK145" s="4"/>
      <c r="NAL145" s="4"/>
      <c r="NAM145" s="4"/>
      <c r="NAN145" s="4"/>
      <c r="NAO145" s="4"/>
      <c r="NAP145" s="4"/>
      <c r="NAQ145" s="4"/>
      <c r="NAR145" s="4"/>
      <c r="NAS145" s="4"/>
      <c r="NAT145" s="4"/>
      <c r="NAU145" s="4"/>
      <c r="NAV145" s="4"/>
      <c r="NAW145" s="4"/>
      <c r="NAX145" s="4"/>
      <c r="NAY145" s="4"/>
      <c r="NAZ145" s="4"/>
      <c r="NBA145" s="4"/>
      <c r="NBB145" s="4"/>
      <c r="NBC145" s="4"/>
      <c r="NBD145" s="4"/>
      <c r="NBE145" s="4"/>
      <c r="NBF145" s="4"/>
      <c r="NBG145" s="4"/>
      <c r="NBH145" s="4"/>
      <c r="NBI145" s="4"/>
      <c r="NBJ145" s="4"/>
      <c r="NBK145" s="4"/>
      <c r="NBL145" s="4"/>
      <c r="NBM145" s="4"/>
      <c r="NBN145" s="4"/>
      <c r="NBO145" s="4"/>
      <c r="NBP145" s="4"/>
      <c r="NBQ145" s="4"/>
      <c r="NBR145" s="4"/>
      <c r="NBS145" s="4"/>
      <c r="NBT145" s="4"/>
      <c r="NBU145" s="4"/>
      <c r="NBV145" s="4"/>
      <c r="NBW145" s="4"/>
      <c r="NBX145" s="4"/>
      <c r="NBY145" s="4"/>
      <c r="NBZ145" s="4"/>
      <c r="NCA145" s="4"/>
      <c r="NCB145" s="4"/>
      <c r="NCC145" s="4"/>
      <c r="NCD145" s="4"/>
      <c r="NCE145" s="4"/>
      <c r="NCF145" s="4"/>
      <c r="NCG145" s="4"/>
      <c r="NCH145" s="4"/>
      <c r="NCI145" s="4"/>
      <c r="NCJ145" s="4"/>
      <c r="NCK145" s="4"/>
      <c r="NCL145" s="4"/>
      <c r="NCM145" s="4"/>
      <c r="NCN145" s="4"/>
      <c r="NCO145" s="4"/>
      <c r="NCP145" s="4"/>
      <c r="NCQ145" s="4"/>
      <c r="NCR145" s="4"/>
      <c r="NCS145" s="4"/>
      <c r="NCT145" s="4"/>
      <c r="NCU145" s="4"/>
      <c r="NCV145" s="4"/>
      <c r="NCW145" s="4"/>
      <c r="NCX145" s="4"/>
      <c r="NCY145" s="4"/>
      <c r="NCZ145" s="4"/>
      <c r="NDA145" s="4"/>
      <c r="NDB145" s="4"/>
      <c r="NDC145" s="4"/>
      <c r="NDD145" s="4"/>
      <c r="NDE145" s="4"/>
      <c r="NDF145" s="4"/>
      <c r="NDG145" s="4"/>
      <c r="NDH145" s="4"/>
      <c r="NDI145" s="4"/>
      <c r="NDJ145" s="4"/>
      <c r="NDK145" s="4"/>
      <c r="NDL145" s="4"/>
      <c r="NDM145" s="4"/>
      <c r="NDN145" s="4"/>
      <c r="NDO145" s="4"/>
      <c r="NDP145" s="4"/>
      <c r="NDQ145" s="4"/>
      <c r="NDR145" s="4"/>
      <c r="NDS145" s="4"/>
      <c r="NDT145" s="4"/>
      <c r="NDU145" s="4"/>
      <c r="NDV145" s="4"/>
      <c r="NDW145" s="4"/>
      <c r="NDX145" s="4"/>
      <c r="NDY145" s="4"/>
      <c r="NDZ145" s="4"/>
      <c r="NEA145" s="4"/>
      <c r="NEB145" s="4"/>
      <c r="NEC145" s="4"/>
      <c r="NED145" s="4"/>
      <c r="NEE145" s="4"/>
      <c r="NEF145" s="4"/>
      <c r="NEG145" s="4"/>
      <c r="NEH145" s="4"/>
      <c r="NEI145" s="4"/>
      <c r="NEJ145" s="4"/>
      <c r="NEK145" s="4"/>
      <c r="NEL145" s="4"/>
      <c r="NEM145" s="4"/>
      <c r="NEN145" s="4"/>
      <c r="NEO145" s="4"/>
      <c r="NEP145" s="4"/>
      <c r="NEQ145" s="4"/>
      <c r="NER145" s="4"/>
      <c r="NES145" s="4"/>
      <c r="NET145" s="4"/>
      <c r="NEU145" s="4"/>
      <c r="NEV145" s="4"/>
      <c r="NEW145" s="4"/>
      <c r="NEX145" s="4"/>
      <c r="NEY145" s="4"/>
      <c r="NEZ145" s="4"/>
      <c r="NFA145" s="4"/>
      <c r="NFB145" s="4"/>
      <c r="NFC145" s="4"/>
      <c r="NFD145" s="4"/>
      <c r="NFE145" s="4"/>
      <c r="NFF145" s="4"/>
      <c r="NFG145" s="4"/>
      <c r="NFH145" s="4"/>
      <c r="NFI145" s="4"/>
      <c r="NFJ145" s="4"/>
      <c r="NFK145" s="4"/>
      <c r="NFL145" s="4"/>
      <c r="NFM145" s="4"/>
      <c r="NFN145" s="4"/>
      <c r="NFO145" s="4"/>
      <c r="NFP145" s="4"/>
      <c r="NFQ145" s="4"/>
      <c r="NFR145" s="4"/>
      <c r="NFS145" s="4"/>
      <c r="NFT145" s="4"/>
      <c r="NFU145" s="4"/>
      <c r="NFV145" s="4"/>
      <c r="NFW145" s="4"/>
      <c r="NFX145" s="4"/>
      <c r="NFY145" s="4"/>
      <c r="NFZ145" s="4"/>
      <c r="NGA145" s="4"/>
      <c r="NGB145" s="4"/>
      <c r="NGC145" s="4"/>
      <c r="NGD145" s="4"/>
      <c r="NGE145" s="4"/>
      <c r="NGF145" s="4"/>
      <c r="NGG145" s="4"/>
      <c r="NGH145" s="4"/>
      <c r="NGI145" s="4"/>
      <c r="NGJ145" s="4"/>
      <c r="NGK145" s="4"/>
      <c r="NGL145" s="4"/>
      <c r="NGM145" s="4"/>
      <c r="NGN145" s="4"/>
      <c r="NGO145" s="4"/>
      <c r="NGP145" s="4"/>
      <c r="NGQ145" s="4"/>
      <c r="NGR145" s="4"/>
      <c r="NGS145" s="4"/>
      <c r="NGT145" s="4"/>
      <c r="NGU145" s="4"/>
      <c r="NGV145" s="4"/>
      <c r="NGW145" s="4"/>
      <c r="NGX145" s="4"/>
      <c r="NGY145" s="4"/>
      <c r="NGZ145" s="4"/>
      <c r="NHA145" s="4"/>
      <c r="NHB145" s="4"/>
      <c r="NHC145" s="4"/>
      <c r="NHD145" s="4"/>
      <c r="NHE145" s="4"/>
      <c r="NHF145" s="4"/>
      <c r="NHG145" s="4"/>
      <c r="NHH145" s="4"/>
      <c r="NHI145" s="4"/>
      <c r="NHJ145" s="4"/>
      <c r="NHK145" s="78"/>
      <c r="NHL145" s="78"/>
      <c r="NHM145" s="78"/>
      <c r="NHN145" s="78"/>
      <c r="NHO145" s="78"/>
      <c r="NHP145" s="78"/>
      <c r="NHQ145" s="4"/>
      <c r="NHR145" s="4"/>
      <c r="NHS145" s="4"/>
      <c r="NHT145" s="4"/>
      <c r="NHU145" s="4"/>
      <c r="NHV145" s="4"/>
      <c r="NHW145" s="4"/>
      <c r="NHX145" s="4"/>
      <c r="NHY145" s="4"/>
      <c r="NHZ145" s="4"/>
      <c r="NIA145" s="4"/>
      <c r="NIB145" s="4"/>
      <c r="NIC145" s="4"/>
      <c r="NID145" s="4"/>
      <c r="NIE145" s="4"/>
      <c r="NIF145" s="4"/>
      <c r="NIG145" s="4"/>
      <c r="NIH145" s="4"/>
      <c r="NII145" s="4"/>
      <c r="NIJ145" s="4"/>
      <c r="NIK145" s="4"/>
      <c r="NIL145" s="4"/>
      <c r="NIM145" s="4"/>
      <c r="NIN145" s="4"/>
      <c r="NIO145" s="4"/>
      <c r="NIP145" s="4"/>
      <c r="NIQ145" s="4"/>
      <c r="NIR145" s="4"/>
      <c r="NIS145" s="4"/>
      <c r="NIT145" s="4"/>
      <c r="NIU145" s="4"/>
      <c r="NIV145" s="4"/>
      <c r="NIW145" s="4"/>
      <c r="NIX145" s="4"/>
      <c r="NIY145" s="4"/>
      <c r="NIZ145" s="4"/>
      <c r="NJA145" s="4"/>
      <c r="NJB145" s="4"/>
      <c r="NJC145" s="4"/>
      <c r="NJD145" s="4"/>
      <c r="NJE145" s="4"/>
      <c r="NJF145" s="4"/>
      <c r="NJG145" s="4"/>
      <c r="NJH145" s="4"/>
      <c r="NJI145" s="4"/>
      <c r="NJJ145" s="4"/>
      <c r="NJK145" s="4"/>
      <c r="NJL145" s="4"/>
      <c r="NJM145" s="4"/>
      <c r="NJN145" s="4"/>
      <c r="NJO145" s="4"/>
      <c r="NJP145" s="4"/>
      <c r="NJQ145" s="4"/>
      <c r="NJR145" s="4"/>
      <c r="NJS145" s="4"/>
      <c r="NJT145" s="4"/>
      <c r="NJU145" s="4"/>
      <c r="NJV145" s="4"/>
      <c r="NJW145" s="4"/>
      <c r="NJX145" s="4"/>
      <c r="NJY145" s="4"/>
      <c r="NJZ145" s="4"/>
      <c r="NKA145" s="4"/>
      <c r="NKB145" s="4"/>
      <c r="NKC145" s="4"/>
      <c r="NKD145" s="4"/>
      <c r="NKE145" s="4"/>
      <c r="NKF145" s="4"/>
      <c r="NKG145" s="4"/>
      <c r="NKH145" s="4"/>
      <c r="NKI145" s="4"/>
      <c r="NKJ145" s="4"/>
      <c r="NKK145" s="4"/>
      <c r="NKL145" s="4"/>
      <c r="NKM145" s="4"/>
      <c r="NKN145" s="4"/>
      <c r="NKO145" s="4"/>
      <c r="NKP145" s="4"/>
      <c r="NKQ145" s="4"/>
      <c r="NKR145" s="4"/>
      <c r="NKS145" s="4"/>
      <c r="NKT145" s="4"/>
      <c r="NKU145" s="4"/>
      <c r="NKV145" s="4"/>
      <c r="NKW145" s="4"/>
      <c r="NKX145" s="4"/>
      <c r="NKY145" s="4"/>
      <c r="NKZ145" s="4"/>
      <c r="NLA145" s="4"/>
      <c r="NLB145" s="4"/>
      <c r="NLC145" s="4"/>
      <c r="NLD145" s="4"/>
      <c r="NLE145" s="4"/>
      <c r="NLF145" s="4"/>
      <c r="NLG145" s="4"/>
      <c r="NLH145" s="4"/>
      <c r="NLI145" s="4"/>
      <c r="NLJ145" s="4"/>
      <c r="NLK145" s="4"/>
      <c r="NLL145" s="4"/>
      <c r="NLM145" s="4"/>
      <c r="NLN145" s="4"/>
      <c r="NLO145" s="4"/>
      <c r="NLP145" s="4"/>
      <c r="NLQ145" s="4"/>
      <c r="NLR145" s="4"/>
      <c r="NLS145" s="4"/>
      <c r="NLT145" s="4"/>
      <c r="NLU145" s="4"/>
      <c r="NLV145" s="4"/>
      <c r="NLW145" s="4"/>
      <c r="NLX145" s="4"/>
      <c r="NLY145" s="4"/>
      <c r="NLZ145" s="4"/>
      <c r="NMA145" s="4"/>
      <c r="NMB145" s="4"/>
      <c r="NMC145" s="4"/>
      <c r="NMD145" s="4"/>
      <c r="NME145" s="4"/>
      <c r="NMF145" s="4"/>
      <c r="NMG145" s="4"/>
      <c r="NMH145" s="4"/>
      <c r="NMI145" s="4"/>
      <c r="NMJ145" s="4"/>
      <c r="NMK145" s="4"/>
      <c r="NML145" s="4"/>
      <c r="NMM145" s="4"/>
      <c r="NMN145" s="4"/>
      <c r="NMO145" s="4"/>
      <c r="NMP145" s="4"/>
      <c r="NMQ145" s="4"/>
      <c r="NMR145" s="4"/>
      <c r="NMS145" s="4"/>
      <c r="NMT145" s="4"/>
      <c r="NMU145" s="4"/>
      <c r="NMV145" s="4"/>
      <c r="NMW145" s="4"/>
      <c r="NMX145" s="4"/>
      <c r="NMY145" s="4"/>
      <c r="NMZ145" s="4"/>
      <c r="NNA145" s="4"/>
      <c r="NNB145" s="4"/>
      <c r="NNC145" s="4"/>
      <c r="NND145" s="4"/>
      <c r="NNE145" s="4"/>
      <c r="NNF145" s="4"/>
      <c r="NNG145" s="4"/>
      <c r="NNH145" s="4"/>
      <c r="NNI145" s="4"/>
      <c r="NNJ145" s="4"/>
      <c r="NNK145" s="4"/>
      <c r="NNL145" s="4"/>
      <c r="NNM145" s="4"/>
      <c r="NNN145" s="4"/>
      <c r="NNO145" s="4"/>
      <c r="NNP145" s="4"/>
      <c r="NNQ145" s="4"/>
      <c r="NNR145" s="4"/>
      <c r="NNS145" s="4"/>
      <c r="NNT145" s="4"/>
      <c r="NNU145" s="4"/>
      <c r="NNV145" s="4"/>
      <c r="NNW145" s="4"/>
      <c r="NNX145" s="4"/>
      <c r="NNY145" s="4"/>
      <c r="NNZ145" s="4"/>
      <c r="NOA145" s="4"/>
      <c r="NOB145" s="4"/>
      <c r="NOC145" s="4"/>
      <c r="NOD145" s="4"/>
      <c r="NOE145" s="4"/>
      <c r="NOF145" s="4"/>
      <c r="NOG145" s="4"/>
      <c r="NOH145" s="4"/>
      <c r="NOI145" s="4"/>
      <c r="NOJ145" s="4"/>
      <c r="NOK145" s="4"/>
      <c r="NOL145" s="4"/>
      <c r="NOM145" s="4"/>
      <c r="NON145" s="4"/>
      <c r="NOO145" s="4"/>
      <c r="NOP145" s="4"/>
      <c r="NOQ145" s="4"/>
      <c r="NOR145" s="4"/>
      <c r="NOS145" s="4"/>
      <c r="NOT145" s="4"/>
      <c r="NOU145" s="4"/>
      <c r="NOV145" s="4"/>
      <c r="NOW145" s="4"/>
      <c r="NOX145" s="4"/>
      <c r="NOY145" s="4"/>
      <c r="NOZ145" s="4"/>
      <c r="NPA145" s="4"/>
      <c r="NPB145" s="4"/>
      <c r="NPC145" s="4"/>
      <c r="NPD145" s="4"/>
      <c r="NPE145" s="4"/>
      <c r="NPF145" s="4"/>
      <c r="NPG145" s="4"/>
      <c r="NPH145" s="4"/>
      <c r="NPI145" s="4"/>
      <c r="NPJ145" s="4"/>
      <c r="NPK145" s="4"/>
      <c r="NPL145" s="4"/>
      <c r="NPM145" s="4"/>
      <c r="NPN145" s="4"/>
      <c r="NPO145" s="4"/>
      <c r="NPP145" s="4"/>
      <c r="NPQ145" s="4"/>
      <c r="NPR145" s="4"/>
      <c r="NPS145" s="4"/>
      <c r="NPT145" s="4"/>
      <c r="NPU145" s="4"/>
      <c r="NPV145" s="4"/>
      <c r="NPW145" s="4"/>
      <c r="NPX145" s="4"/>
      <c r="NPY145" s="4"/>
      <c r="NPZ145" s="4"/>
      <c r="NQA145" s="4"/>
      <c r="NQB145" s="4"/>
      <c r="NQC145" s="4"/>
      <c r="NQD145" s="4"/>
      <c r="NQE145" s="4"/>
      <c r="NQF145" s="4"/>
      <c r="NQG145" s="4"/>
      <c r="NQH145" s="4"/>
      <c r="NQI145" s="4"/>
      <c r="NQJ145" s="4"/>
      <c r="NQK145" s="4"/>
      <c r="NQL145" s="4"/>
      <c r="NQM145" s="4"/>
      <c r="NQN145" s="4"/>
      <c r="NQO145" s="4"/>
      <c r="NQP145" s="4"/>
      <c r="NQQ145" s="4"/>
      <c r="NQR145" s="4"/>
      <c r="NQS145" s="4"/>
      <c r="NQT145" s="4"/>
      <c r="NQU145" s="4"/>
      <c r="NQV145" s="4"/>
      <c r="NQW145" s="4"/>
      <c r="NQX145" s="4"/>
      <c r="NQY145" s="4"/>
      <c r="NQZ145" s="4"/>
      <c r="NRA145" s="4"/>
      <c r="NRB145" s="4"/>
      <c r="NRC145" s="4"/>
      <c r="NRD145" s="4"/>
      <c r="NRE145" s="4"/>
      <c r="NRF145" s="4"/>
      <c r="NRG145" s="78"/>
      <c r="NRH145" s="78"/>
      <c r="NRI145" s="78"/>
      <c r="NRJ145" s="78"/>
      <c r="NRK145" s="78"/>
      <c r="NRL145" s="78"/>
      <c r="NRM145" s="4"/>
      <c r="NRN145" s="4"/>
      <c r="NRO145" s="4"/>
      <c r="NRP145" s="4"/>
      <c r="NRQ145" s="4"/>
      <c r="NRR145" s="4"/>
      <c r="NRS145" s="4"/>
      <c r="NRT145" s="4"/>
      <c r="NRU145" s="4"/>
      <c r="NRV145" s="4"/>
      <c r="NRW145" s="4"/>
      <c r="NRX145" s="4"/>
      <c r="NRY145" s="4"/>
      <c r="NRZ145" s="4"/>
      <c r="NSA145" s="4"/>
      <c r="NSB145" s="4"/>
      <c r="NSC145" s="4"/>
      <c r="NSD145" s="4"/>
      <c r="NSE145" s="4"/>
      <c r="NSF145" s="4"/>
      <c r="NSG145" s="4"/>
      <c r="NSH145" s="4"/>
      <c r="NSI145" s="4"/>
      <c r="NSJ145" s="4"/>
      <c r="NSK145" s="4"/>
      <c r="NSL145" s="4"/>
      <c r="NSM145" s="4"/>
      <c r="NSN145" s="4"/>
      <c r="NSO145" s="4"/>
      <c r="NSP145" s="4"/>
      <c r="NSQ145" s="4"/>
      <c r="NSR145" s="4"/>
      <c r="NSS145" s="4"/>
      <c r="NST145" s="4"/>
      <c r="NSU145" s="4"/>
      <c r="NSV145" s="4"/>
      <c r="NSW145" s="4"/>
      <c r="NSX145" s="4"/>
      <c r="NSY145" s="4"/>
      <c r="NSZ145" s="4"/>
      <c r="NTA145" s="4"/>
      <c r="NTB145" s="4"/>
      <c r="NTC145" s="4"/>
      <c r="NTD145" s="4"/>
      <c r="NTE145" s="4"/>
      <c r="NTF145" s="4"/>
      <c r="NTG145" s="4"/>
      <c r="NTH145" s="4"/>
      <c r="NTI145" s="4"/>
      <c r="NTJ145" s="4"/>
      <c r="NTK145" s="4"/>
      <c r="NTL145" s="4"/>
      <c r="NTM145" s="4"/>
      <c r="NTN145" s="4"/>
      <c r="NTO145" s="4"/>
      <c r="NTP145" s="4"/>
      <c r="NTQ145" s="4"/>
      <c r="NTR145" s="4"/>
      <c r="NTS145" s="4"/>
      <c r="NTT145" s="4"/>
      <c r="NTU145" s="4"/>
      <c r="NTV145" s="4"/>
      <c r="NTW145" s="4"/>
      <c r="NTX145" s="4"/>
      <c r="NTY145" s="4"/>
      <c r="NTZ145" s="4"/>
      <c r="NUA145" s="4"/>
      <c r="NUB145" s="4"/>
      <c r="NUC145" s="4"/>
      <c r="NUD145" s="4"/>
      <c r="NUE145" s="4"/>
      <c r="NUF145" s="4"/>
      <c r="NUG145" s="4"/>
      <c r="NUH145" s="4"/>
      <c r="NUI145" s="4"/>
      <c r="NUJ145" s="4"/>
      <c r="NUK145" s="4"/>
      <c r="NUL145" s="4"/>
      <c r="NUM145" s="4"/>
      <c r="NUN145" s="4"/>
      <c r="NUO145" s="4"/>
      <c r="NUP145" s="4"/>
      <c r="NUQ145" s="4"/>
      <c r="NUR145" s="4"/>
      <c r="NUS145" s="4"/>
      <c r="NUT145" s="4"/>
      <c r="NUU145" s="4"/>
      <c r="NUV145" s="4"/>
      <c r="NUW145" s="4"/>
      <c r="NUX145" s="4"/>
      <c r="NUY145" s="4"/>
      <c r="NUZ145" s="4"/>
      <c r="NVA145" s="4"/>
      <c r="NVB145" s="4"/>
      <c r="NVC145" s="4"/>
      <c r="NVD145" s="4"/>
      <c r="NVE145" s="4"/>
      <c r="NVF145" s="4"/>
      <c r="NVG145" s="4"/>
      <c r="NVH145" s="4"/>
      <c r="NVI145" s="4"/>
      <c r="NVJ145" s="4"/>
      <c r="NVK145" s="4"/>
      <c r="NVL145" s="4"/>
      <c r="NVM145" s="4"/>
      <c r="NVN145" s="4"/>
      <c r="NVO145" s="4"/>
      <c r="NVP145" s="4"/>
      <c r="NVQ145" s="4"/>
      <c r="NVR145" s="4"/>
      <c r="NVS145" s="4"/>
      <c r="NVT145" s="4"/>
      <c r="NVU145" s="4"/>
      <c r="NVV145" s="4"/>
      <c r="NVW145" s="4"/>
      <c r="NVX145" s="4"/>
      <c r="NVY145" s="4"/>
      <c r="NVZ145" s="4"/>
      <c r="NWA145" s="4"/>
      <c r="NWB145" s="4"/>
      <c r="NWC145" s="4"/>
      <c r="NWD145" s="4"/>
      <c r="NWE145" s="4"/>
      <c r="NWF145" s="4"/>
      <c r="NWG145" s="4"/>
      <c r="NWH145" s="4"/>
      <c r="NWI145" s="4"/>
      <c r="NWJ145" s="4"/>
      <c r="NWK145" s="4"/>
      <c r="NWL145" s="4"/>
      <c r="NWM145" s="4"/>
      <c r="NWN145" s="4"/>
      <c r="NWO145" s="4"/>
      <c r="NWP145" s="4"/>
      <c r="NWQ145" s="4"/>
      <c r="NWR145" s="4"/>
      <c r="NWS145" s="4"/>
      <c r="NWT145" s="4"/>
      <c r="NWU145" s="4"/>
      <c r="NWV145" s="4"/>
      <c r="NWW145" s="4"/>
      <c r="NWX145" s="4"/>
      <c r="NWY145" s="4"/>
      <c r="NWZ145" s="4"/>
      <c r="NXA145" s="4"/>
      <c r="NXB145" s="4"/>
      <c r="NXC145" s="4"/>
      <c r="NXD145" s="4"/>
      <c r="NXE145" s="4"/>
      <c r="NXF145" s="4"/>
      <c r="NXG145" s="4"/>
      <c r="NXH145" s="4"/>
      <c r="NXI145" s="4"/>
      <c r="NXJ145" s="4"/>
      <c r="NXK145" s="4"/>
      <c r="NXL145" s="4"/>
      <c r="NXM145" s="4"/>
      <c r="NXN145" s="4"/>
      <c r="NXO145" s="4"/>
      <c r="NXP145" s="4"/>
      <c r="NXQ145" s="4"/>
      <c r="NXR145" s="4"/>
      <c r="NXS145" s="4"/>
      <c r="NXT145" s="4"/>
      <c r="NXU145" s="4"/>
      <c r="NXV145" s="4"/>
      <c r="NXW145" s="4"/>
      <c r="NXX145" s="4"/>
      <c r="NXY145" s="4"/>
      <c r="NXZ145" s="4"/>
      <c r="NYA145" s="4"/>
      <c r="NYB145" s="4"/>
      <c r="NYC145" s="4"/>
      <c r="NYD145" s="4"/>
      <c r="NYE145" s="4"/>
      <c r="NYF145" s="4"/>
      <c r="NYG145" s="4"/>
      <c r="NYH145" s="4"/>
      <c r="NYI145" s="4"/>
      <c r="NYJ145" s="4"/>
      <c r="NYK145" s="4"/>
      <c r="NYL145" s="4"/>
      <c r="NYM145" s="4"/>
      <c r="NYN145" s="4"/>
      <c r="NYO145" s="4"/>
      <c r="NYP145" s="4"/>
      <c r="NYQ145" s="4"/>
      <c r="NYR145" s="4"/>
      <c r="NYS145" s="4"/>
      <c r="NYT145" s="4"/>
      <c r="NYU145" s="4"/>
      <c r="NYV145" s="4"/>
      <c r="NYW145" s="4"/>
      <c r="NYX145" s="4"/>
      <c r="NYY145" s="4"/>
      <c r="NYZ145" s="4"/>
      <c r="NZA145" s="4"/>
      <c r="NZB145" s="4"/>
      <c r="NZC145" s="4"/>
      <c r="NZD145" s="4"/>
      <c r="NZE145" s="4"/>
      <c r="NZF145" s="4"/>
      <c r="NZG145" s="4"/>
      <c r="NZH145" s="4"/>
      <c r="NZI145" s="4"/>
      <c r="NZJ145" s="4"/>
      <c r="NZK145" s="4"/>
      <c r="NZL145" s="4"/>
      <c r="NZM145" s="4"/>
      <c r="NZN145" s="4"/>
      <c r="NZO145" s="4"/>
      <c r="NZP145" s="4"/>
      <c r="NZQ145" s="4"/>
      <c r="NZR145" s="4"/>
      <c r="NZS145" s="4"/>
      <c r="NZT145" s="4"/>
      <c r="NZU145" s="4"/>
      <c r="NZV145" s="4"/>
      <c r="NZW145" s="4"/>
      <c r="NZX145" s="4"/>
      <c r="NZY145" s="4"/>
      <c r="NZZ145" s="4"/>
      <c r="OAA145" s="4"/>
      <c r="OAB145" s="4"/>
      <c r="OAC145" s="4"/>
      <c r="OAD145" s="4"/>
      <c r="OAE145" s="4"/>
      <c r="OAF145" s="4"/>
      <c r="OAG145" s="4"/>
      <c r="OAH145" s="4"/>
      <c r="OAI145" s="4"/>
      <c r="OAJ145" s="4"/>
      <c r="OAK145" s="4"/>
      <c r="OAL145" s="4"/>
      <c r="OAM145" s="4"/>
      <c r="OAN145" s="4"/>
      <c r="OAO145" s="4"/>
      <c r="OAP145" s="4"/>
      <c r="OAQ145" s="4"/>
      <c r="OAR145" s="4"/>
      <c r="OAS145" s="4"/>
      <c r="OAT145" s="4"/>
      <c r="OAU145" s="4"/>
      <c r="OAV145" s="4"/>
      <c r="OAW145" s="4"/>
      <c r="OAX145" s="4"/>
      <c r="OAY145" s="4"/>
      <c r="OAZ145" s="4"/>
      <c r="OBA145" s="4"/>
      <c r="OBB145" s="4"/>
      <c r="OBC145" s="78"/>
      <c r="OBD145" s="78"/>
      <c r="OBE145" s="78"/>
      <c r="OBF145" s="78"/>
      <c r="OBG145" s="78"/>
      <c r="OBH145" s="78"/>
      <c r="OBI145" s="4"/>
      <c r="OBJ145" s="4"/>
      <c r="OBK145" s="4"/>
      <c r="OBL145" s="4"/>
      <c r="OBM145" s="4"/>
      <c r="OBN145" s="4"/>
      <c r="OBO145" s="4"/>
      <c r="OBP145" s="4"/>
      <c r="OBQ145" s="4"/>
      <c r="OBR145" s="4"/>
      <c r="OBS145" s="4"/>
      <c r="OBT145" s="4"/>
      <c r="OBU145" s="4"/>
      <c r="OBV145" s="4"/>
      <c r="OBW145" s="4"/>
      <c r="OBX145" s="4"/>
      <c r="OBY145" s="4"/>
      <c r="OBZ145" s="4"/>
      <c r="OCA145" s="4"/>
      <c r="OCB145" s="4"/>
      <c r="OCC145" s="4"/>
      <c r="OCD145" s="4"/>
      <c r="OCE145" s="4"/>
      <c r="OCF145" s="4"/>
      <c r="OCG145" s="4"/>
      <c r="OCH145" s="4"/>
      <c r="OCI145" s="4"/>
      <c r="OCJ145" s="4"/>
      <c r="OCK145" s="4"/>
      <c r="OCL145" s="4"/>
      <c r="OCM145" s="4"/>
      <c r="OCN145" s="4"/>
      <c r="OCO145" s="4"/>
      <c r="OCP145" s="4"/>
      <c r="OCQ145" s="4"/>
      <c r="OCR145" s="4"/>
      <c r="OCS145" s="4"/>
      <c r="OCT145" s="4"/>
      <c r="OCU145" s="4"/>
      <c r="OCV145" s="4"/>
      <c r="OCW145" s="4"/>
      <c r="OCX145" s="4"/>
      <c r="OCY145" s="4"/>
      <c r="OCZ145" s="4"/>
      <c r="ODA145" s="4"/>
      <c r="ODB145" s="4"/>
      <c r="ODC145" s="4"/>
      <c r="ODD145" s="4"/>
      <c r="ODE145" s="4"/>
      <c r="ODF145" s="4"/>
      <c r="ODG145" s="4"/>
      <c r="ODH145" s="4"/>
      <c r="ODI145" s="4"/>
      <c r="ODJ145" s="4"/>
      <c r="ODK145" s="4"/>
      <c r="ODL145" s="4"/>
      <c r="ODM145" s="4"/>
      <c r="ODN145" s="4"/>
      <c r="ODO145" s="4"/>
      <c r="ODP145" s="4"/>
      <c r="ODQ145" s="4"/>
      <c r="ODR145" s="4"/>
      <c r="ODS145" s="4"/>
      <c r="ODT145" s="4"/>
      <c r="ODU145" s="4"/>
      <c r="ODV145" s="4"/>
      <c r="ODW145" s="4"/>
      <c r="ODX145" s="4"/>
      <c r="ODY145" s="4"/>
      <c r="ODZ145" s="4"/>
      <c r="OEA145" s="4"/>
      <c r="OEB145" s="4"/>
      <c r="OEC145" s="4"/>
      <c r="OED145" s="4"/>
      <c r="OEE145" s="4"/>
      <c r="OEF145" s="4"/>
      <c r="OEG145" s="4"/>
      <c r="OEH145" s="4"/>
      <c r="OEI145" s="4"/>
      <c r="OEJ145" s="4"/>
      <c r="OEK145" s="4"/>
      <c r="OEL145" s="4"/>
      <c r="OEM145" s="4"/>
      <c r="OEN145" s="4"/>
      <c r="OEO145" s="4"/>
      <c r="OEP145" s="4"/>
      <c r="OEQ145" s="4"/>
      <c r="OER145" s="4"/>
      <c r="OES145" s="4"/>
      <c r="OET145" s="4"/>
      <c r="OEU145" s="4"/>
      <c r="OEV145" s="4"/>
      <c r="OEW145" s="4"/>
      <c r="OEX145" s="4"/>
      <c r="OEY145" s="4"/>
      <c r="OEZ145" s="4"/>
      <c r="OFA145" s="4"/>
      <c r="OFB145" s="4"/>
      <c r="OFC145" s="4"/>
      <c r="OFD145" s="4"/>
      <c r="OFE145" s="4"/>
      <c r="OFF145" s="4"/>
      <c r="OFG145" s="4"/>
      <c r="OFH145" s="4"/>
      <c r="OFI145" s="4"/>
      <c r="OFJ145" s="4"/>
      <c r="OFK145" s="4"/>
      <c r="OFL145" s="4"/>
      <c r="OFM145" s="4"/>
      <c r="OFN145" s="4"/>
      <c r="OFO145" s="4"/>
      <c r="OFP145" s="4"/>
      <c r="OFQ145" s="4"/>
      <c r="OFR145" s="4"/>
      <c r="OFS145" s="4"/>
      <c r="OFT145" s="4"/>
      <c r="OFU145" s="4"/>
      <c r="OFV145" s="4"/>
      <c r="OFW145" s="4"/>
      <c r="OFX145" s="4"/>
      <c r="OFY145" s="4"/>
      <c r="OFZ145" s="4"/>
      <c r="OGA145" s="4"/>
      <c r="OGB145" s="4"/>
      <c r="OGC145" s="4"/>
      <c r="OGD145" s="4"/>
      <c r="OGE145" s="4"/>
      <c r="OGF145" s="4"/>
      <c r="OGG145" s="4"/>
      <c r="OGH145" s="4"/>
      <c r="OGI145" s="4"/>
      <c r="OGJ145" s="4"/>
      <c r="OGK145" s="4"/>
      <c r="OGL145" s="4"/>
      <c r="OGM145" s="4"/>
      <c r="OGN145" s="4"/>
      <c r="OGO145" s="4"/>
      <c r="OGP145" s="4"/>
      <c r="OGQ145" s="4"/>
      <c r="OGR145" s="4"/>
      <c r="OGS145" s="4"/>
      <c r="OGT145" s="4"/>
      <c r="OGU145" s="4"/>
      <c r="OGV145" s="4"/>
      <c r="OGW145" s="4"/>
      <c r="OGX145" s="4"/>
      <c r="OGY145" s="4"/>
      <c r="OGZ145" s="4"/>
      <c r="OHA145" s="4"/>
      <c r="OHB145" s="4"/>
      <c r="OHC145" s="4"/>
      <c r="OHD145" s="4"/>
      <c r="OHE145" s="4"/>
      <c r="OHF145" s="4"/>
      <c r="OHG145" s="4"/>
      <c r="OHH145" s="4"/>
      <c r="OHI145" s="4"/>
      <c r="OHJ145" s="4"/>
      <c r="OHK145" s="4"/>
      <c r="OHL145" s="4"/>
      <c r="OHM145" s="4"/>
      <c r="OHN145" s="4"/>
      <c r="OHO145" s="4"/>
      <c r="OHP145" s="4"/>
      <c r="OHQ145" s="4"/>
      <c r="OHR145" s="4"/>
      <c r="OHS145" s="4"/>
      <c r="OHT145" s="4"/>
      <c r="OHU145" s="4"/>
      <c r="OHV145" s="4"/>
      <c r="OHW145" s="4"/>
      <c r="OHX145" s="4"/>
      <c r="OHY145" s="4"/>
      <c r="OHZ145" s="4"/>
      <c r="OIA145" s="4"/>
      <c r="OIB145" s="4"/>
      <c r="OIC145" s="4"/>
      <c r="OID145" s="4"/>
      <c r="OIE145" s="4"/>
      <c r="OIF145" s="4"/>
      <c r="OIG145" s="4"/>
      <c r="OIH145" s="4"/>
      <c r="OII145" s="4"/>
      <c r="OIJ145" s="4"/>
      <c r="OIK145" s="4"/>
      <c r="OIL145" s="4"/>
      <c r="OIM145" s="4"/>
      <c r="OIN145" s="4"/>
      <c r="OIO145" s="4"/>
      <c r="OIP145" s="4"/>
      <c r="OIQ145" s="4"/>
      <c r="OIR145" s="4"/>
      <c r="OIS145" s="4"/>
      <c r="OIT145" s="4"/>
      <c r="OIU145" s="4"/>
      <c r="OIV145" s="4"/>
      <c r="OIW145" s="4"/>
      <c r="OIX145" s="4"/>
      <c r="OIY145" s="4"/>
      <c r="OIZ145" s="4"/>
      <c r="OJA145" s="4"/>
      <c r="OJB145" s="4"/>
      <c r="OJC145" s="4"/>
      <c r="OJD145" s="4"/>
      <c r="OJE145" s="4"/>
      <c r="OJF145" s="4"/>
      <c r="OJG145" s="4"/>
      <c r="OJH145" s="4"/>
      <c r="OJI145" s="4"/>
      <c r="OJJ145" s="4"/>
      <c r="OJK145" s="4"/>
      <c r="OJL145" s="4"/>
      <c r="OJM145" s="4"/>
      <c r="OJN145" s="4"/>
      <c r="OJO145" s="4"/>
      <c r="OJP145" s="4"/>
      <c r="OJQ145" s="4"/>
      <c r="OJR145" s="4"/>
      <c r="OJS145" s="4"/>
      <c r="OJT145" s="4"/>
      <c r="OJU145" s="4"/>
      <c r="OJV145" s="4"/>
      <c r="OJW145" s="4"/>
      <c r="OJX145" s="4"/>
      <c r="OJY145" s="4"/>
      <c r="OJZ145" s="4"/>
      <c r="OKA145" s="4"/>
      <c r="OKB145" s="4"/>
      <c r="OKC145" s="4"/>
      <c r="OKD145" s="4"/>
      <c r="OKE145" s="4"/>
      <c r="OKF145" s="4"/>
      <c r="OKG145" s="4"/>
      <c r="OKH145" s="4"/>
      <c r="OKI145" s="4"/>
      <c r="OKJ145" s="4"/>
      <c r="OKK145" s="4"/>
      <c r="OKL145" s="4"/>
      <c r="OKM145" s="4"/>
      <c r="OKN145" s="4"/>
      <c r="OKO145" s="4"/>
      <c r="OKP145" s="4"/>
      <c r="OKQ145" s="4"/>
      <c r="OKR145" s="4"/>
      <c r="OKS145" s="4"/>
      <c r="OKT145" s="4"/>
      <c r="OKU145" s="4"/>
      <c r="OKV145" s="4"/>
      <c r="OKW145" s="4"/>
      <c r="OKX145" s="4"/>
      <c r="OKY145" s="78"/>
      <c r="OKZ145" s="78"/>
      <c r="OLA145" s="78"/>
      <c r="OLB145" s="78"/>
      <c r="OLC145" s="78"/>
      <c r="OLD145" s="78"/>
      <c r="OLE145" s="4"/>
      <c r="OLF145" s="4"/>
      <c r="OLG145" s="4"/>
      <c r="OLH145" s="4"/>
      <c r="OLI145" s="4"/>
      <c r="OLJ145" s="4"/>
      <c r="OLK145" s="4"/>
      <c r="OLL145" s="4"/>
      <c r="OLM145" s="4"/>
      <c r="OLN145" s="4"/>
      <c r="OLO145" s="4"/>
      <c r="OLP145" s="4"/>
      <c r="OLQ145" s="4"/>
      <c r="OLR145" s="4"/>
      <c r="OLS145" s="4"/>
      <c r="OLT145" s="4"/>
      <c r="OLU145" s="4"/>
      <c r="OLV145" s="4"/>
      <c r="OLW145" s="4"/>
      <c r="OLX145" s="4"/>
      <c r="OLY145" s="4"/>
      <c r="OLZ145" s="4"/>
      <c r="OMA145" s="4"/>
      <c r="OMB145" s="4"/>
      <c r="OMC145" s="4"/>
      <c r="OMD145" s="4"/>
      <c r="OME145" s="4"/>
      <c r="OMF145" s="4"/>
      <c r="OMG145" s="4"/>
      <c r="OMH145" s="4"/>
      <c r="OMI145" s="4"/>
      <c r="OMJ145" s="4"/>
      <c r="OMK145" s="4"/>
      <c r="OML145" s="4"/>
      <c r="OMM145" s="4"/>
      <c r="OMN145" s="4"/>
      <c r="OMO145" s="4"/>
      <c r="OMP145" s="4"/>
      <c r="OMQ145" s="4"/>
      <c r="OMR145" s="4"/>
      <c r="OMS145" s="4"/>
      <c r="OMT145" s="4"/>
      <c r="OMU145" s="4"/>
      <c r="OMV145" s="4"/>
      <c r="OMW145" s="4"/>
      <c r="OMX145" s="4"/>
      <c r="OMY145" s="4"/>
      <c r="OMZ145" s="4"/>
      <c r="ONA145" s="4"/>
      <c r="ONB145" s="4"/>
      <c r="ONC145" s="4"/>
      <c r="OND145" s="4"/>
      <c r="ONE145" s="4"/>
      <c r="ONF145" s="4"/>
      <c r="ONG145" s="4"/>
      <c r="ONH145" s="4"/>
      <c r="ONI145" s="4"/>
      <c r="ONJ145" s="4"/>
      <c r="ONK145" s="4"/>
      <c r="ONL145" s="4"/>
      <c r="ONM145" s="4"/>
      <c r="ONN145" s="4"/>
      <c r="ONO145" s="4"/>
      <c r="ONP145" s="4"/>
      <c r="ONQ145" s="4"/>
      <c r="ONR145" s="4"/>
      <c r="ONS145" s="4"/>
      <c r="ONT145" s="4"/>
      <c r="ONU145" s="4"/>
      <c r="ONV145" s="4"/>
      <c r="ONW145" s="4"/>
      <c r="ONX145" s="4"/>
      <c r="ONY145" s="4"/>
      <c r="ONZ145" s="4"/>
      <c r="OOA145" s="4"/>
      <c r="OOB145" s="4"/>
      <c r="OOC145" s="4"/>
      <c r="OOD145" s="4"/>
      <c r="OOE145" s="4"/>
      <c r="OOF145" s="4"/>
      <c r="OOG145" s="4"/>
      <c r="OOH145" s="4"/>
      <c r="OOI145" s="4"/>
      <c r="OOJ145" s="4"/>
      <c r="OOK145" s="4"/>
      <c r="OOL145" s="4"/>
      <c r="OOM145" s="4"/>
      <c r="OON145" s="4"/>
      <c r="OOO145" s="4"/>
      <c r="OOP145" s="4"/>
      <c r="OOQ145" s="4"/>
      <c r="OOR145" s="4"/>
      <c r="OOS145" s="4"/>
      <c r="OOT145" s="4"/>
      <c r="OOU145" s="4"/>
      <c r="OOV145" s="4"/>
      <c r="OOW145" s="4"/>
      <c r="OOX145" s="4"/>
      <c r="OOY145" s="4"/>
      <c r="OOZ145" s="4"/>
      <c r="OPA145" s="4"/>
      <c r="OPB145" s="4"/>
      <c r="OPC145" s="4"/>
      <c r="OPD145" s="4"/>
      <c r="OPE145" s="4"/>
      <c r="OPF145" s="4"/>
      <c r="OPG145" s="4"/>
      <c r="OPH145" s="4"/>
      <c r="OPI145" s="4"/>
      <c r="OPJ145" s="4"/>
      <c r="OPK145" s="4"/>
      <c r="OPL145" s="4"/>
      <c r="OPM145" s="4"/>
      <c r="OPN145" s="4"/>
      <c r="OPO145" s="4"/>
      <c r="OPP145" s="4"/>
      <c r="OPQ145" s="4"/>
      <c r="OPR145" s="4"/>
      <c r="OPS145" s="4"/>
      <c r="OPT145" s="4"/>
      <c r="OPU145" s="4"/>
      <c r="OPV145" s="4"/>
      <c r="OPW145" s="4"/>
      <c r="OPX145" s="4"/>
      <c r="OPY145" s="4"/>
      <c r="OPZ145" s="4"/>
      <c r="OQA145" s="4"/>
      <c r="OQB145" s="4"/>
      <c r="OQC145" s="4"/>
      <c r="OQD145" s="4"/>
      <c r="OQE145" s="4"/>
      <c r="OQF145" s="4"/>
      <c r="OQG145" s="4"/>
      <c r="OQH145" s="4"/>
      <c r="OQI145" s="4"/>
      <c r="OQJ145" s="4"/>
      <c r="OQK145" s="4"/>
      <c r="OQL145" s="4"/>
      <c r="OQM145" s="4"/>
      <c r="OQN145" s="4"/>
      <c r="OQO145" s="4"/>
      <c r="OQP145" s="4"/>
      <c r="OQQ145" s="4"/>
      <c r="OQR145" s="4"/>
      <c r="OQS145" s="4"/>
      <c r="OQT145" s="4"/>
      <c r="OQU145" s="4"/>
      <c r="OQV145" s="4"/>
      <c r="OQW145" s="4"/>
      <c r="OQX145" s="4"/>
      <c r="OQY145" s="4"/>
      <c r="OQZ145" s="4"/>
      <c r="ORA145" s="4"/>
      <c r="ORB145" s="4"/>
      <c r="ORC145" s="4"/>
      <c r="ORD145" s="4"/>
      <c r="ORE145" s="4"/>
      <c r="ORF145" s="4"/>
      <c r="ORG145" s="4"/>
      <c r="ORH145" s="4"/>
      <c r="ORI145" s="4"/>
      <c r="ORJ145" s="4"/>
      <c r="ORK145" s="4"/>
      <c r="ORL145" s="4"/>
      <c r="ORM145" s="4"/>
      <c r="ORN145" s="4"/>
      <c r="ORO145" s="4"/>
      <c r="ORP145" s="4"/>
      <c r="ORQ145" s="4"/>
      <c r="ORR145" s="4"/>
      <c r="ORS145" s="4"/>
      <c r="ORT145" s="4"/>
      <c r="ORU145" s="4"/>
      <c r="ORV145" s="4"/>
      <c r="ORW145" s="4"/>
      <c r="ORX145" s="4"/>
      <c r="ORY145" s="4"/>
      <c r="ORZ145" s="4"/>
      <c r="OSA145" s="4"/>
      <c r="OSB145" s="4"/>
      <c r="OSC145" s="4"/>
      <c r="OSD145" s="4"/>
      <c r="OSE145" s="4"/>
      <c r="OSF145" s="4"/>
      <c r="OSG145" s="4"/>
      <c r="OSH145" s="4"/>
      <c r="OSI145" s="4"/>
      <c r="OSJ145" s="4"/>
      <c r="OSK145" s="4"/>
      <c r="OSL145" s="4"/>
      <c r="OSM145" s="4"/>
      <c r="OSN145" s="4"/>
      <c r="OSO145" s="4"/>
      <c r="OSP145" s="4"/>
      <c r="OSQ145" s="4"/>
      <c r="OSR145" s="4"/>
      <c r="OSS145" s="4"/>
      <c r="OST145" s="4"/>
      <c r="OSU145" s="4"/>
      <c r="OSV145" s="4"/>
      <c r="OSW145" s="4"/>
      <c r="OSX145" s="4"/>
      <c r="OSY145" s="4"/>
      <c r="OSZ145" s="4"/>
      <c r="OTA145" s="4"/>
      <c r="OTB145" s="4"/>
      <c r="OTC145" s="4"/>
      <c r="OTD145" s="4"/>
      <c r="OTE145" s="4"/>
      <c r="OTF145" s="4"/>
      <c r="OTG145" s="4"/>
      <c r="OTH145" s="4"/>
      <c r="OTI145" s="4"/>
      <c r="OTJ145" s="4"/>
      <c r="OTK145" s="4"/>
      <c r="OTL145" s="4"/>
      <c r="OTM145" s="4"/>
      <c r="OTN145" s="4"/>
      <c r="OTO145" s="4"/>
      <c r="OTP145" s="4"/>
      <c r="OTQ145" s="4"/>
      <c r="OTR145" s="4"/>
      <c r="OTS145" s="4"/>
      <c r="OTT145" s="4"/>
      <c r="OTU145" s="4"/>
      <c r="OTV145" s="4"/>
      <c r="OTW145" s="4"/>
      <c r="OTX145" s="4"/>
      <c r="OTY145" s="4"/>
      <c r="OTZ145" s="4"/>
      <c r="OUA145" s="4"/>
      <c r="OUB145" s="4"/>
      <c r="OUC145" s="4"/>
      <c r="OUD145" s="4"/>
      <c r="OUE145" s="4"/>
      <c r="OUF145" s="4"/>
      <c r="OUG145" s="4"/>
      <c r="OUH145" s="4"/>
      <c r="OUI145" s="4"/>
      <c r="OUJ145" s="4"/>
      <c r="OUK145" s="4"/>
      <c r="OUL145" s="4"/>
      <c r="OUM145" s="4"/>
      <c r="OUN145" s="4"/>
      <c r="OUO145" s="4"/>
      <c r="OUP145" s="4"/>
      <c r="OUQ145" s="4"/>
      <c r="OUR145" s="4"/>
      <c r="OUS145" s="4"/>
      <c r="OUT145" s="4"/>
      <c r="OUU145" s="78"/>
      <c r="OUV145" s="78"/>
      <c r="OUW145" s="78"/>
      <c r="OUX145" s="78"/>
      <c r="OUY145" s="78"/>
      <c r="OUZ145" s="78"/>
      <c r="OVA145" s="4"/>
      <c r="OVB145" s="4"/>
      <c r="OVC145" s="4"/>
      <c r="OVD145" s="4"/>
      <c r="OVE145" s="4"/>
      <c r="OVF145" s="4"/>
      <c r="OVG145" s="4"/>
      <c r="OVH145" s="4"/>
      <c r="OVI145" s="4"/>
      <c r="OVJ145" s="4"/>
      <c r="OVK145" s="4"/>
      <c r="OVL145" s="4"/>
      <c r="OVM145" s="4"/>
      <c r="OVN145" s="4"/>
      <c r="OVO145" s="4"/>
      <c r="OVP145" s="4"/>
      <c r="OVQ145" s="4"/>
      <c r="OVR145" s="4"/>
      <c r="OVS145" s="4"/>
      <c r="OVT145" s="4"/>
      <c r="OVU145" s="4"/>
      <c r="OVV145" s="4"/>
      <c r="OVW145" s="4"/>
      <c r="OVX145" s="4"/>
      <c r="OVY145" s="4"/>
      <c r="OVZ145" s="4"/>
      <c r="OWA145" s="4"/>
      <c r="OWB145" s="4"/>
      <c r="OWC145" s="4"/>
      <c r="OWD145" s="4"/>
      <c r="OWE145" s="4"/>
      <c r="OWF145" s="4"/>
      <c r="OWG145" s="4"/>
      <c r="OWH145" s="4"/>
      <c r="OWI145" s="4"/>
      <c r="OWJ145" s="4"/>
      <c r="OWK145" s="4"/>
      <c r="OWL145" s="4"/>
      <c r="OWM145" s="4"/>
      <c r="OWN145" s="4"/>
      <c r="OWO145" s="4"/>
      <c r="OWP145" s="4"/>
      <c r="OWQ145" s="4"/>
      <c r="OWR145" s="4"/>
      <c r="OWS145" s="4"/>
      <c r="OWT145" s="4"/>
      <c r="OWU145" s="4"/>
      <c r="OWV145" s="4"/>
      <c r="OWW145" s="4"/>
      <c r="OWX145" s="4"/>
      <c r="OWY145" s="4"/>
      <c r="OWZ145" s="4"/>
      <c r="OXA145" s="4"/>
      <c r="OXB145" s="4"/>
      <c r="OXC145" s="4"/>
      <c r="OXD145" s="4"/>
      <c r="OXE145" s="4"/>
      <c r="OXF145" s="4"/>
      <c r="OXG145" s="4"/>
      <c r="OXH145" s="4"/>
      <c r="OXI145" s="4"/>
      <c r="OXJ145" s="4"/>
      <c r="OXK145" s="4"/>
      <c r="OXL145" s="4"/>
      <c r="OXM145" s="4"/>
      <c r="OXN145" s="4"/>
      <c r="OXO145" s="4"/>
      <c r="OXP145" s="4"/>
      <c r="OXQ145" s="4"/>
      <c r="OXR145" s="4"/>
      <c r="OXS145" s="4"/>
      <c r="OXT145" s="4"/>
      <c r="OXU145" s="4"/>
      <c r="OXV145" s="4"/>
      <c r="OXW145" s="4"/>
      <c r="OXX145" s="4"/>
      <c r="OXY145" s="4"/>
      <c r="OXZ145" s="4"/>
      <c r="OYA145" s="4"/>
      <c r="OYB145" s="4"/>
      <c r="OYC145" s="4"/>
      <c r="OYD145" s="4"/>
      <c r="OYE145" s="4"/>
      <c r="OYF145" s="4"/>
      <c r="OYG145" s="4"/>
      <c r="OYH145" s="4"/>
      <c r="OYI145" s="4"/>
      <c r="OYJ145" s="4"/>
      <c r="OYK145" s="4"/>
      <c r="OYL145" s="4"/>
      <c r="OYM145" s="4"/>
      <c r="OYN145" s="4"/>
      <c r="OYO145" s="4"/>
      <c r="OYP145" s="4"/>
      <c r="OYQ145" s="4"/>
      <c r="OYR145" s="4"/>
      <c r="OYS145" s="4"/>
      <c r="OYT145" s="4"/>
      <c r="OYU145" s="4"/>
      <c r="OYV145" s="4"/>
      <c r="OYW145" s="4"/>
      <c r="OYX145" s="4"/>
      <c r="OYY145" s="4"/>
      <c r="OYZ145" s="4"/>
      <c r="OZA145" s="4"/>
      <c r="OZB145" s="4"/>
      <c r="OZC145" s="4"/>
      <c r="OZD145" s="4"/>
      <c r="OZE145" s="4"/>
      <c r="OZF145" s="4"/>
      <c r="OZG145" s="4"/>
      <c r="OZH145" s="4"/>
      <c r="OZI145" s="4"/>
      <c r="OZJ145" s="4"/>
      <c r="OZK145" s="4"/>
      <c r="OZL145" s="4"/>
      <c r="OZM145" s="4"/>
      <c r="OZN145" s="4"/>
      <c r="OZO145" s="4"/>
      <c r="OZP145" s="4"/>
      <c r="OZQ145" s="4"/>
      <c r="OZR145" s="4"/>
      <c r="OZS145" s="4"/>
      <c r="OZT145" s="4"/>
      <c r="OZU145" s="4"/>
      <c r="OZV145" s="4"/>
      <c r="OZW145" s="4"/>
      <c r="OZX145" s="4"/>
      <c r="OZY145" s="4"/>
      <c r="OZZ145" s="4"/>
      <c r="PAA145" s="4"/>
      <c r="PAB145" s="4"/>
      <c r="PAC145" s="4"/>
      <c r="PAD145" s="4"/>
      <c r="PAE145" s="4"/>
      <c r="PAF145" s="4"/>
      <c r="PAG145" s="4"/>
      <c r="PAH145" s="4"/>
      <c r="PAI145" s="4"/>
      <c r="PAJ145" s="4"/>
      <c r="PAK145" s="4"/>
      <c r="PAL145" s="4"/>
      <c r="PAM145" s="4"/>
      <c r="PAN145" s="4"/>
      <c r="PAO145" s="4"/>
      <c r="PAP145" s="4"/>
      <c r="PAQ145" s="4"/>
      <c r="PAR145" s="4"/>
      <c r="PAS145" s="4"/>
      <c r="PAT145" s="4"/>
      <c r="PAU145" s="4"/>
      <c r="PAV145" s="4"/>
      <c r="PAW145" s="4"/>
      <c r="PAX145" s="4"/>
      <c r="PAY145" s="4"/>
      <c r="PAZ145" s="4"/>
      <c r="PBA145" s="4"/>
      <c r="PBB145" s="4"/>
      <c r="PBC145" s="4"/>
      <c r="PBD145" s="4"/>
      <c r="PBE145" s="4"/>
      <c r="PBF145" s="4"/>
      <c r="PBG145" s="4"/>
      <c r="PBH145" s="4"/>
      <c r="PBI145" s="4"/>
      <c r="PBJ145" s="4"/>
      <c r="PBK145" s="4"/>
      <c r="PBL145" s="4"/>
      <c r="PBM145" s="4"/>
      <c r="PBN145" s="4"/>
      <c r="PBO145" s="4"/>
      <c r="PBP145" s="4"/>
      <c r="PBQ145" s="4"/>
      <c r="PBR145" s="4"/>
      <c r="PBS145" s="4"/>
      <c r="PBT145" s="4"/>
      <c r="PBU145" s="4"/>
      <c r="PBV145" s="4"/>
      <c r="PBW145" s="4"/>
      <c r="PBX145" s="4"/>
      <c r="PBY145" s="4"/>
      <c r="PBZ145" s="4"/>
      <c r="PCA145" s="4"/>
      <c r="PCB145" s="4"/>
      <c r="PCC145" s="4"/>
      <c r="PCD145" s="4"/>
      <c r="PCE145" s="4"/>
      <c r="PCF145" s="4"/>
      <c r="PCG145" s="4"/>
      <c r="PCH145" s="4"/>
      <c r="PCI145" s="4"/>
      <c r="PCJ145" s="4"/>
      <c r="PCK145" s="4"/>
      <c r="PCL145" s="4"/>
      <c r="PCM145" s="4"/>
      <c r="PCN145" s="4"/>
      <c r="PCO145" s="4"/>
      <c r="PCP145" s="4"/>
      <c r="PCQ145" s="4"/>
      <c r="PCR145" s="4"/>
      <c r="PCS145" s="4"/>
      <c r="PCT145" s="4"/>
      <c r="PCU145" s="4"/>
      <c r="PCV145" s="4"/>
      <c r="PCW145" s="4"/>
      <c r="PCX145" s="4"/>
      <c r="PCY145" s="4"/>
      <c r="PCZ145" s="4"/>
      <c r="PDA145" s="4"/>
      <c r="PDB145" s="4"/>
      <c r="PDC145" s="4"/>
      <c r="PDD145" s="4"/>
      <c r="PDE145" s="4"/>
      <c r="PDF145" s="4"/>
      <c r="PDG145" s="4"/>
      <c r="PDH145" s="4"/>
      <c r="PDI145" s="4"/>
      <c r="PDJ145" s="4"/>
      <c r="PDK145" s="4"/>
      <c r="PDL145" s="4"/>
      <c r="PDM145" s="4"/>
      <c r="PDN145" s="4"/>
      <c r="PDO145" s="4"/>
      <c r="PDP145" s="4"/>
      <c r="PDQ145" s="4"/>
      <c r="PDR145" s="4"/>
      <c r="PDS145" s="4"/>
      <c r="PDT145" s="4"/>
      <c r="PDU145" s="4"/>
      <c r="PDV145" s="4"/>
      <c r="PDW145" s="4"/>
      <c r="PDX145" s="4"/>
      <c r="PDY145" s="4"/>
      <c r="PDZ145" s="4"/>
      <c r="PEA145" s="4"/>
      <c r="PEB145" s="4"/>
      <c r="PEC145" s="4"/>
      <c r="PED145" s="4"/>
      <c r="PEE145" s="4"/>
      <c r="PEF145" s="4"/>
      <c r="PEG145" s="4"/>
      <c r="PEH145" s="4"/>
      <c r="PEI145" s="4"/>
      <c r="PEJ145" s="4"/>
      <c r="PEK145" s="4"/>
      <c r="PEL145" s="4"/>
      <c r="PEM145" s="4"/>
      <c r="PEN145" s="4"/>
      <c r="PEO145" s="4"/>
      <c r="PEP145" s="4"/>
      <c r="PEQ145" s="78"/>
      <c r="PER145" s="78"/>
      <c r="PES145" s="78"/>
      <c r="PET145" s="78"/>
      <c r="PEU145" s="78"/>
      <c r="PEV145" s="78"/>
      <c r="PEW145" s="4"/>
      <c r="PEX145" s="4"/>
      <c r="PEY145" s="4"/>
      <c r="PEZ145" s="4"/>
      <c r="PFA145" s="4"/>
      <c r="PFB145" s="4"/>
      <c r="PFC145" s="4"/>
      <c r="PFD145" s="4"/>
      <c r="PFE145" s="4"/>
      <c r="PFF145" s="4"/>
      <c r="PFG145" s="4"/>
      <c r="PFH145" s="4"/>
      <c r="PFI145" s="4"/>
      <c r="PFJ145" s="4"/>
      <c r="PFK145" s="4"/>
      <c r="PFL145" s="4"/>
      <c r="PFM145" s="4"/>
      <c r="PFN145" s="4"/>
      <c r="PFO145" s="4"/>
      <c r="PFP145" s="4"/>
      <c r="PFQ145" s="4"/>
      <c r="PFR145" s="4"/>
      <c r="PFS145" s="4"/>
      <c r="PFT145" s="4"/>
      <c r="PFU145" s="4"/>
      <c r="PFV145" s="4"/>
      <c r="PFW145" s="4"/>
      <c r="PFX145" s="4"/>
      <c r="PFY145" s="4"/>
      <c r="PFZ145" s="4"/>
      <c r="PGA145" s="4"/>
      <c r="PGB145" s="4"/>
      <c r="PGC145" s="4"/>
      <c r="PGD145" s="4"/>
      <c r="PGE145" s="4"/>
      <c r="PGF145" s="4"/>
      <c r="PGG145" s="4"/>
      <c r="PGH145" s="4"/>
      <c r="PGI145" s="4"/>
      <c r="PGJ145" s="4"/>
      <c r="PGK145" s="4"/>
      <c r="PGL145" s="4"/>
      <c r="PGM145" s="4"/>
      <c r="PGN145" s="4"/>
      <c r="PGO145" s="4"/>
      <c r="PGP145" s="4"/>
      <c r="PGQ145" s="4"/>
      <c r="PGR145" s="4"/>
      <c r="PGS145" s="4"/>
      <c r="PGT145" s="4"/>
      <c r="PGU145" s="4"/>
      <c r="PGV145" s="4"/>
      <c r="PGW145" s="4"/>
      <c r="PGX145" s="4"/>
      <c r="PGY145" s="4"/>
      <c r="PGZ145" s="4"/>
      <c r="PHA145" s="4"/>
      <c r="PHB145" s="4"/>
      <c r="PHC145" s="4"/>
      <c r="PHD145" s="4"/>
      <c r="PHE145" s="4"/>
      <c r="PHF145" s="4"/>
      <c r="PHG145" s="4"/>
      <c r="PHH145" s="4"/>
      <c r="PHI145" s="4"/>
      <c r="PHJ145" s="4"/>
      <c r="PHK145" s="4"/>
      <c r="PHL145" s="4"/>
      <c r="PHM145" s="4"/>
      <c r="PHN145" s="4"/>
      <c r="PHO145" s="4"/>
      <c r="PHP145" s="4"/>
      <c r="PHQ145" s="4"/>
      <c r="PHR145" s="4"/>
      <c r="PHS145" s="4"/>
      <c r="PHT145" s="4"/>
      <c r="PHU145" s="4"/>
      <c r="PHV145" s="4"/>
      <c r="PHW145" s="4"/>
      <c r="PHX145" s="4"/>
      <c r="PHY145" s="4"/>
      <c r="PHZ145" s="4"/>
      <c r="PIA145" s="4"/>
      <c r="PIB145" s="4"/>
      <c r="PIC145" s="4"/>
      <c r="PID145" s="4"/>
      <c r="PIE145" s="4"/>
      <c r="PIF145" s="4"/>
      <c r="PIG145" s="4"/>
      <c r="PIH145" s="4"/>
      <c r="PII145" s="4"/>
      <c r="PIJ145" s="4"/>
      <c r="PIK145" s="4"/>
      <c r="PIL145" s="4"/>
      <c r="PIM145" s="4"/>
      <c r="PIN145" s="4"/>
      <c r="PIO145" s="4"/>
      <c r="PIP145" s="4"/>
      <c r="PIQ145" s="4"/>
      <c r="PIR145" s="4"/>
      <c r="PIS145" s="4"/>
      <c r="PIT145" s="4"/>
      <c r="PIU145" s="4"/>
      <c r="PIV145" s="4"/>
      <c r="PIW145" s="4"/>
      <c r="PIX145" s="4"/>
      <c r="PIY145" s="4"/>
      <c r="PIZ145" s="4"/>
      <c r="PJA145" s="4"/>
      <c r="PJB145" s="4"/>
      <c r="PJC145" s="4"/>
      <c r="PJD145" s="4"/>
      <c r="PJE145" s="4"/>
      <c r="PJF145" s="4"/>
      <c r="PJG145" s="4"/>
      <c r="PJH145" s="4"/>
      <c r="PJI145" s="4"/>
      <c r="PJJ145" s="4"/>
      <c r="PJK145" s="4"/>
      <c r="PJL145" s="4"/>
      <c r="PJM145" s="4"/>
      <c r="PJN145" s="4"/>
      <c r="PJO145" s="4"/>
      <c r="PJP145" s="4"/>
      <c r="PJQ145" s="4"/>
      <c r="PJR145" s="4"/>
      <c r="PJS145" s="4"/>
      <c r="PJT145" s="4"/>
      <c r="PJU145" s="4"/>
      <c r="PJV145" s="4"/>
      <c r="PJW145" s="4"/>
      <c r="PJX145" s="4"/>
      <c r="PJY145" s="4"/>
      <c r="PJZ145" s="4"/>
      <c r="PKA145" s="4"/>
      <c r="PKB145" s="4"/>
      <c r="PKC145" s="4"/>
      <c r="PKD145" s="4"/>
      <c r="PKE145" s="4"/>
      <c r="PKF145" s="4"/>
      <c r="PKG145" s="4"/>
      <c r="PKH145" s="4"/>
      <c r="PKI145" s="4"/>
      <c r="PKJ145" s="4"/>
      <c r="PKK145" s="4"/>
      <c r="PKL145" s="4"/>
      <c r="PKM145" s="4"/>
      <c r="PKN145" s="4"/>
      <c r="PKO145" s="4"/>
      <c r="PKP145" s="4"/>
      <c r="PKQ145" s="4"/>
      <c r="PKR145" s="4"/>
      <c r="PKS145" s="4"/>
      <c r="PKT145" s="4"/>
      <c r="PKU145" s="4"/>
      <c r="PKV145" s="4"/>
      <c r="PKW145" s="4"/>
      <c r="PKX145" s="4"/>
      <c r="PKY145" s="4"/>
      <c r="PKZ145" s="4"/>
      <c r="PLA145" s="4"/>
      <c r="PLB145" s="4"/>
      <c r="PLC145" s="4"/>
      <c r="PLD145" s="4"/>
      <c r="PLE145" s="4"/>
      <c r="PLF145" s="4"/>
      <c r="PLG145" s="4"/>
      <c r="PLH145" s="4"/>
      <c r="PLI145" s="4"/>
      <c r="PLJ145" s="4"/>
      <c r="PLK145" s="4"/>
      <c r="PLL145" s="4"/>
      <c r="PLM145" s="4"/>
      <c r="PLN145" s="4"/>
      <c r="PLO145" s="4"/>
      <c r="PLP145" s="4"/>
      <c r="PLQ145" s="4"/>
      <c r="PLR145" s="4"/>
      <c r="PLS145" s="4"/>
      <c r="PLT145" s="4"/>
      <c r="PLU145" s="4"/>
      <c r="PLV145" s="4"/>
      <c r="PLW145" s="4"/>
      <c r="PLX145" s="4"/>
      <c r="PLY145" s="4"/>
      <c r="PLZ145" s="4"/>
      <c r="PMA145" s="4"/>
      <c r="PMB145" s="4"/>
      <c r="PMC145" s="4"/>
      <c r="PMD145" s="4"/>
      <c r="PME145" s="4"/>
      <c r="PMF145" s="4"/>
      <c r="PMG145" s="4"/>
      <c r="PMH145" s="4"/>
      <c r="PMI145" s="4"/>
      <c r="PMJ145" s="4"/>
      <c r="PMK145" s="4"/>
      <c r="PML145" s="4"/>
      <c r="PMM145" s="4"/>
      <c r="PMN145" s="4"/>
      <c r="PMO145" s="4"/>
      <c r="PMP145" s="4"/>
      <c r="PMQ145" s="4"/>
      <c r="PMR145" s="4"/>
      <c r="PMS145" s="4"/>
      <c r="PMT145" s="4"/>
      <c r="PMU145" s="4"/>
      <c r="PMV145" s="4"/>
      <c r="PMW145" s="4"/>
      <c r="PMX145" s="4"/>
      <c r="PMY145" s="4"/>
      <c r="PMZ145" s="4"/>
      <c r="PNA145" s="4"/>
      <c r="PNB145" s="4"/>
      <c r="PNC145" s="4"/>
      <c r="PND145" s="4"/>
      <c r="PNE145" s="4"/>
      <c r="PNF145" s="4"/>
      <c r="PNG145" s="4"/>
      <c r="PNH145" s="4"/>
      <c r="PNI145" s="4"/>
      <c r="PNJ145" s="4"/>
      <c r="PNK145" s="4"/>
      <c r="PNL145" s="4"/>
      <c r="PNM145" s="4"/>
      <c r="PNN145" s="4"/>
      <c r="PNO145" s="4"/>
      <c r="PNP145" s="4"/>
      <c r="PNQ145" s="4"/>
      <c r="PNR145" s="4"/>
      <c r="PNS145" s="4"/>
      <c r="PNT145" s="4"/>
      <c r="PNU145" s="4"/>
      <c r="PNV145" s="4"/>
      <c r="PNW145" s="4"/>
      <c r="PNX145" s="4"/>
      <c r="PNY145" s="4"/>
      <c r="PNZ145" s="4"/>
      <c r="POA145" s="4"/>
      <c r="POB145" s="4"/>
      <c r="POC145" s="4"/>
      <c r="POD145" s="4"/>
      <c r="POE145" s="4"/>
      <c r="POF145" s="4"/>
      <c r="POG145" s="4"/>
      <c r="POH145" s="4"/>
      <c r="POI145" s="4"/>
      <c r="POJ145" s="4"/>
      <c r="POK145" s="4"/>
      <c r="POL145" s="4"/>
      <c r="POM145" s="78"/>
      <c r="PON145" s="78"/>
      <c r="POO145" s="78"/>
      <c r="POP145" s="78"/>
      <c r="POQ145" s="78"/>
      <c r="POR145" s="78"/>
      <c r="POS145" s="4"/>
      <c r="POT145" s="4"/>
      <c r="POU145" s="4"/>
      <c r="POV145" s="4"/>
      <c r="POW145" s="4"/>
      <c r="POX145" s="4"/>
      <c r="POY145" s="4"/>
      <c r="POZ145" s="4"/>
      <c r="PPA145" s="4"/>
      <c r="PPB145" s="4"/>
      <c r="PPC145" s="4"/>
      <c r="PPD145" s="4"/>
      <c r="PPE145" s="4"/>
      <c r="PPF145" s="4"/>
      <c r="PPG145" s="4"/>
      <c r="PPH145" s="4"/>
      <c r="PPI145" s="4"/>
      <c r="PPJ145" s="4"/>
      <c r="PPK145" s="4"/>
      <c r="PPL145" s="4"/>
      <c r="PPM145" s="4"/>
      <c r="PPN145" s="4"/>
      <c r="PPO145" s="4"/>
      <c r="PPP145" s="4"/>
      <c r="PPQ145" s="4"/>
      <c r="PPR145" s="4"/>
      <c r="PPS145" s="4"/>
      <c r="PPT145" s="4"/>
      <c r="PPU145" s="4"/>
      <c r="PPV145" s="4"/>
      <c r="PPW145" s="4"/>
      <c r="PPX145" s="4"/>
      <c r="PPY145" s="4"/>
      <c r="PPZ145" s="4"/>
      <c r="PQA145" s="4"/>
      <c r="PQB145" s="4"/>
      <c r="PQC145" s="4"/>
      <c r="PQD145" s="4"/>
      <c r="PQE145" s="4"/>
      <c r="PQF145" s="4"/>
      <c r="PQG145" s="4"/>
      <c r="PQH145" s="4"/>
      <c r="PQI145" s="4"/>
      <c r="PQJ145" s="4"/>
      <c r="PQK145" s="4"/>
      <c r="PQL145" s="4"/>
      <c r="PQM145" s="4"/>
      <c r="PQN145" s="4"/>
      <c r="PQO145" s="4"/>
      <c r="PQP145" s="4"/>
      <c r="PQQ145" s="4"/>
      <c r="PQR145" s="4"/>
      <c r="PQS145" s="4"/>
      <c r="PQT145" s="4"/>
      <c r="PQU145" s="4"/>
      <c r="PQV145" s="4"/>
      <c r="PQW145" s="4"/>
      <c r="PQX145" s="4"/>
      <c r="PQY145" s="4"/>
      <c r="PQZ145" s="4"/>
      <c r="PRA145" s="4"/>
      <c r="PRB145" s="4"/>
      <c r="PRC145" s="4"/>
      <c r="PRD145" s="4"/>
      <c r="PRE145" s="4"/>
      <c r="PRF145" s="4"/>
      <c r="PRG145" s="4"/>
      <c r="PRH145" s="4"/>
      <c r="PRI145" s="4"/>
      <c r="PRJ145" s="4"/>
      <c r="PRK145" s="4"/>
      <c r="PRL145" s="4"/>
      <c r="PRM145" s="4"/>
      <c r="PRN145" s="4"/>
      <c r="PRO145" s="4"/>
      <c r="PRP145" s="4"/>
      <c r="PRQ145" s="4"/>
      <c r="PRR145" s="4"/>
      <c r="PRS145" s="4"/>
      <c r="PRT145" s="4"/>
      <c r="PRU145" s="4"/>
      <c r="PRV145" s="4"/>
      <c r="PRW145" s="4"/>
      <c r="PRX145" s="4"/>
      <c r="PRY145" s="4"/>
      <c r="PRZ145" s="4"/>
      <c r="PSA145" s="4"/>
      <c r="PSB145" s="4"/>
      <c r="PSC145" s="4"/>
      <c r="PSD145" s="4"/>
      <c r="PSE145" s="4"/>
      <c r="PSF145" s="4"/>
      <c r="PSG145" s="4"/>
      <c r="PSH145" s="4"/>
      <c r="PSI145" s="4"/>
      <c r="PSJ145" s="4"/>
      <c r="PSK145" s="4"/>
      <c r="PSL145" s="4"/>
      <c r="PSM145" s="4"/>
      <c r="PSN145" s="4"/>
      <c r="PSO145" s="4"/>
      <c r="PSP145" s="4"/>
      <c r="PSQ145" s="4"/>
      <c r="PSR145" s="4"/>
      <c r="PSS145" s="4"/>
      <c r="PST145" s="4"/>
      <c r="PSU145" s="4"/>
      <c r="PSV145" s="4"/>
      <c r="PSW145" s="4"/>
      <c r="PSX145" s="4"/>
      <c r="PSY145" s="4"/>
      <c r="PSZ145" s="4"/>
      <c r="PTA145" s="4"/>
      <c r="PTB145" s="4"/>
      <c r="PTC145" s="4"/>
      <c r="PTD145" s="4"/>
      <c r="PTE145" s="4"/>
      <c r="PTF145" s="4"/>
      <c r="PTG145" s="4"/>
      <c r="PTH145" s="4"/>
      <c r="PTI145" s="4"/>
      <c r="PTJ145" s="4"/>
      <c r="PTK145" s="4"/>
      <c r="PTL145" s="4"/>
      <c r="PTM145" s="4"/>
      <c r="PTN145" s="4"/>
      <c r="PTO145" s="4"/>
      <c r="PTP145" s="4"/>
      <c r="PTQ145" s="4"/>
      <c r="PTR145" s="4"/>
      <c r="PTS145" s="4"/>
      <c r="PTT145" s="4"/>
      <c r="PTU145" s="4"/>
      <c r="PTV145" s="4"/>
      <c r="PTW145" s="4"/>
      <c r="PTX145" s="4"/>
      <c r="PTY145" s="4"/>
      <c r="PTZ145" s="4"/>
      <c r="PUA145" s="4"/>
      <c r="PUB145" s="4"/>
      <c r="PUC145" s="4"/>
      <c r="PUD145" s="4"/>
      <c r="PUE145" s="4"/>
      <c r="PUF145" s="4"/>
      <c r="PUG145" s="4"/>
      <c r="PUH145" s="4"/>
      <c r="PUI145" s="4"/>
      <c r="PUJ145" s="4"/>
      <c r="PUK145" s="4"/>
      <c r="PUL145" s="4"/>
      <c r="PUM145" s="4"/>
      <c r="PUN145" s="4"/>
      <c r="PUO145" s="4"/>
      <c r="PUP145" s="4"/>
      <c r="PUQ145" s="4"/>
      <c r="PUR145" s="4"/>
      <c r="PUS145" s="4"/>
      <c r="PUT145" s="4"/>
      <c r="PUU145" s="4"/>
      <c r="PUV145" s="4"/>
      <c r="PUW145" s="4"/>
      <c r="PUX145" s="4"/>
      <c r="PUY145" s="4"/>
      <c r="PUZ145" s="4"/>
      <c r="PVA145" s="4"/>
      <c r="PVB145" s="4"/>
      <c r="PVC145" s="4"/>
      <c r="PVD145" s="4"/>
      <c r="PVE145" s="4"/>
      <c r="PVF145" s="4"/>
      <c r="PVG145" s="4"/>
      <c r="PVH145" s="4"/>
      <c r="PVI145" s="4"/>
      <c r="PVJ145" s="4"/>
      <c r="PVK145" s="4"/>
      <c r="PVL145" s="4"/>
      <c r="PVM145" s="4"/>
      <c r="PVN145" s="4"/>
      <c r="PVO145" s="4"/>
      <c r="PVP145" s="4"/>
      <c r="PVQ145" s="4"/>
      <c r="PVR145" s="4"/>
      <c r="PVS145" s="4"/>
      <c r="PVT145" s="4"/>
      <c r="PVU145" s="4"/>
      <c r="PVV145" s="4"/>
      <c r="PVW145" s="4"/>
      <c r="PVX145" s="4"/>
      <c r="PVY145" s="4"/>
      <c r="PVZ145" s="4"/>
      <c r="PWA145" s="4"/>
      <c r="PWB145" s="4"/>
      <c r="PWC145" s="4"/>
      <c r="PWD145" s="4"/>
      <c r="PWE145" s="4"/>
      <c r="PWF145" s="4"/>
      <c r="PWG145" s="4"/>
      <c r="PWH145" s="4"/>
      <c r="PWI145" s="4"/>
      <c r="PWJ145" s="4"/>
      <c r="PWK145" s="4"/>
      <c r="PWL145" s="4"/>
      <c r="PWM145" s="4"/>
      <c r="PWN145" s="4"/>
      <c r="PWO145" s="4"/>
      <c r="PWP145" s="4"/>
      <c r="PWQ145" s="4"/>
      <c r="PWR145" s="4"/>
      <c r="PWS145" s="4"/>
      <c r="PWT145" s="4"/>
      <c r="PWU145" s="4"/>
      <c r="PWV145" s="4"/>
      <c r="PWW145" s="4"/>
      <c r="PWX145" s="4"/>
      <c r="PWY145" s="4"/>
      <c r="PWZ145" s="4"/>
      <c r="PXA145" s="4"/>
      <c r="PXB145" s="4"/>
      <c r="PXC145" s="4"/>
      <c r="PXD145" s="4"/>
      <c r="PXE145" s="4"/>
      <c r="PXF145" s="4"/>
      <c r="PXG145" s="4"/>
      <c r="PXH145" s="4"/>
      <c r="PXI145" s="4"/>
      <c r="PXJ145" s="4"/>
      <c r="PXK145" s="4"/>
      <c r="PXL145" s="4"/>
      <c r="PXM145" s="4"/>
      <c r="PXN145" s="4"/>
      <c r="PXO145" s="4"/>
      <c r="PXP145" s="4"/>
      <c r="PXQ145" s="4"/>
      <c r="PXR145" s="4"/>
      <c r="PXS145" s="4"/>
      <c r="PXT145" s="4"/>
      <c r="PXU145" s="4"/>
      <c r="PXV145" s="4"/>
      <c r="PXW145" s="4"/>
      <c r="PXX145" s="4"/>
      <c r="PXY145" s="4"/>
      <c r="PXZ145" s="4"/>
      <c r="PYA145" s="4"/>
      <c r="PYB145" s="4"/>
      <c r="PYC145" s="4"/>
      <c r="PYD145" s="4"/>
      <c r="PYE145" s="4"/>
      <c r="PYF145" s="4"/>
      <c r="PYG145" s="4"/>
      <c r="PYH145" s="4"/>
      <c r="PYI145" s="78"/>
      <c r="PYJ145" s="78"/>
      <c r="PYK145" s="78"/>
      <c r="PYL145" s="78"/>
      <c r="PYM145" s="78"/>
      <c r="PYN145" s="78"/>
      <c r="PYO145" s="4"/>
      <c r="PYP145" s="4"/>
      <c r="PYQ145" s="4"/>
      <c r="PYR145" s="4"/>
      <c r="PYS145" s="4"/>
      <c r="PYT145" s="4"/>
      <c r="PYU145" s="4"/>
      <c r="PYV145" s="4"/>
      <c r="PYW145" s="4"/>
      <c r="PYX145" s="4"/>
      <c r="PYY145" s="4"/>
      <c r="PYZ145" s="4"/>
      <c r="PZA145" s="4"/>
      <c r="PZB145" s="4"/>
      <c r="PZC145" s="4"/>
      <c r="PZD145" s="4"/>
      <c r="PZE145" s="4"/>
      <c r="PZF145" s="4"/>
      <c r="PZG145" s="4"/>
      <c r="PZH145" s="4"/>
      <c r="PZI145" s="4"/>
      <c r="PZJ145" s="4"/>
      <c r="PZK145" s="4"/>
      <c r="PZL145" s="4"/>
      <c r="PZM145" s="4"/>
      <c r="PZN145" s="4"/>
      <c r="PZO145" s="4"/>
      <c r="PZP145" s="4"/>
      <c r="PZQ145" s="4"/>
      <c r="PZR145" s="4"/>
      <c r="PZS145" s="4"/>
      <c r="PZT145" s="4"/>
      <c r="PZU145" s="4"/>
      <c r="PZV145" s="4"/>
      <c r="PZW145" s="4"/>
      <c r="PZX145" s="4"/>
      <c r="PZY145" s="4"/>
      <c r="PZZ145" s="4"/>
      <c r="QAA145" s="4"/>
      <c r="QAB145" s="4"/>
      <c r="QAC145" s="4"/>
      <c r="QAD145" s="4"/>
      <c r="QAE145" s="4"/>
      <c r="QAF145" s="4"/>
      <c r="QAG145" s="4"/>
      <c r="QAH145" s="4"/>
      <c r="QAI145" s="4"/>
      <c r="QAJ145" s="4"/>
      <c r="QAK145" s="4"/>
      <c r="QAL145" s="4"/>
      <c r="QAM145" s="4"/>
      <c r="QAN145" s="4"/>
      <c r="QAO145" s="4"/>
      <c r="QAP145" s="4"/>
      <c r="QAQ145" s="4"/>
      <c r="QAR145" s="4"/>
      <c r="QAS145" s="4"/>
      <c r="QAT145" s="4"/>
      <c r="QAU145" s="4"/>
      <c r="QAV145" s="4"/>
      <c r="QAW145" s="4"/>
      <c r="QAX145" s="4"/>
      <c r="QAY145" s="4"/>
      <c r="QAZ145" s="4"/>
      <c r="QBA145" s="4"/>
      <c r="QBB145" s="4"/>
      <c r="QBC145" s="4"/>
      <c r="QBD145" s="4"/>
      <c r="QBE145" s="4"/>
      <c r="QBF145" s="4"/>
      <c r="QBG145" s="4"/>
      <c r="QBH145" s="4"/>
      <c r="QBI145" s="4"/>
      <c r="QBJ145" s="4"/>
      <c r="QBK145" s="4"/>
      <c r="QBL145" s="4"/>
      <c r="QBM145" s="4"/>
      <c r="QBN145" s="4"/>
      <c r="QBO145" s="4"/>
      <c r="QBP145" s="4"/>
      <c r="QBQ145" s="4"/>
      <c r="QBR145" s="4"/>
      <c r="QBS145" s="4"/>
      <c r="QBT145" s="4"/>
      <c r="QBU145" s="4"/>
      <c r="QBV145" s="4"/>
      <c r="QBW145" s="4"/>
      <c r="QBX145" s="4"/>
      <c r="QBY145" s="4"/>
      <c r="QBZ145" s="4"/>
      <c r="QCA145" s="4"/>
      <c r="QCB145" s="4"/>
      <c r="QCC145" s="4"/>
      <c r="QCD145" s="4"/>
      <c r="QCE145" s="4"/>
      <c r="QCF145" s="4"/>
      <c r="QCG145" s="4"/>
      <c r="QCH145" s="4"/>
      <c r="QCI145" s="4"/>
      <c r="QCJ145" s="4"/>
      <c r="QCK145" s="4"/>
      <c r="QCL145" s="4"/>
      <c r="QCM145" s="4"/>
      <c r="QCN145" s="4"/>
      <c r="QCO145" s="4"/>
      <c r="QCP145" s="4"/>
      <c r="QCQ145" s="4"/>
      <c r="QCR145" s="4"/>
      <c r="QCS145" s="4"/>
      <c r="QCT145" s="4"/>
      <c r="QCU145" s="4"/>
      <c r="QCV145" s="4"/>
      <c r="QCW145" s="4"/>
      <c r="QCX145" s="4"/>
      <c r="QCY145" s="4"/>
      <c r="QCZ145" s="4"/>
      <c r="QDA145" s="4"/>
      <c r="QDB145" s="4"/>
      <c r="QDC145" s="4"/>
      <c r="QDD145" s="4"/>
      <c r="QDE145" s="4"/>
      <c r="QDF145" s="4"/>
      <c r="QDG145" s="4"/>
      <c r="QDH145" s="4"/>
      <c r="QDI145" s="4"/>
      <c r="QDJ145" s="4"/>
      <c r="QDK145" s="4"/>
      <c r="QDL145" s="4"/>
      <c r="QDM145" s="4"/>
      <c r="QDN145" s="4"/>
      <c r="QDO145" s="4"/>
      <c r="QDP145" s="4"/>
      <c r="QDQ145" s="4"/>
      <c r="QDR145" s="4"/>
      <c r="QDS145" s="4"/>
      <c r="QDT145" s="4"/>
      <c r="QDU145" s="4"/>
      <c r="QDV145" s="4"/>
      <c r="QDW145" s="4"/>
      <c r="QDX145" s="4"/>
      <c r="QDY145" s="4"/>
      <c r="QDZ145" s="4"/>
      <c r="QEA145" s="4"/>
      <c r="QEB145" s="4"/>
      <c r="QEC145" s="4"/>
      <c r="QED145" s="4"/>
      <c r="QEE145" s="4"/>
      <c r="QEF145" s="4"/>
      <c r="QEG145" s="4"/>
      <c r="QEH145" s="4"/>
      <c r="QEI145" s="4"/>
      <c r="QEJ145" s="4"/>
      <c r="QEK145" s="4"/>
      <c r="QEL145" s="4"/>
      <c r="QEM145" s="4"/>
      <c r="QEN145" s="4"/>
      <c r="QEO145" s="4"/>
      <c r="QEP145" s="4"/>
      <c r="QEQ145" s="4"/>
      <c r="QER145" s="4"/>
      <c r="QES145" s="4"/>
      <c r="QET145" s="4"/>
      <c r="QEU145" s="4"/>
      <c r="QEV145" s="4"/>
      <c r="QEW145" s="4"/>
      <c r="QEX145" s="4"/>
      <c r="QEY145" s="4"/>
      <c r="QEZ145" s="4"/>
      <c r="QFA145" s="4"/>
      <c r="QFB145" s="4"/>
      <c r="QFC145" s="4"/>
      <c r="QFD145" s="4"/>
      <c r="QFE145" s="4"/>
      <c r="QFF145" s="4"/>
      <c r="QFG145" s="4"/>
      <c r="QFH145" s="4"/>
      <c r="QFI145" s="4"/>
      <c r="QFJ145" s="4"/>
      <c r="QFK145" s="4"/>
      <c r="QFL145" s="4"/>
      <c r="QFM145" s="4"/>
      <c r="QFN145" s="4"/>
      <c r="QFO145" s="4"/>
      <c r="QFP145" s="4"/>
      <c r="QFQ145" s="4"/>
      <c r="QFR145" s="4"/>
      <c r="QFS145" s="4"/>
      <c r="QFT145" s="4"/>
      <c r="QFU145" s="4"/>
      <c r="QFV145" s="4"/>
      <c r="QFW145" s="4"/>
      <c r="QFX145" s="4"/>
      <c r="QFY145" s="4"/>
      <c r="QFZ145" s="4"/>
      <c r="QGA145" s="4"/>
      <c r="QGB145" s="4"/>
      <c r="QGC145" s="4"/>
      <c r="QGD145" s="4"/>
      <c r="QGE145" s="4"/>
      <c r="QGF145" s="4"/>
      <c r="QGG145" s="4"/>
      <c r="QGH145" s="4"/>
      <c r="QGI145" s="4"/>
      <c r="QGJ145" s="4"/>
      <c r="QGK145" s="4"/>
      <c r="QGL145" s="4"/>
      <c r="QGM145" s="4"/>
      <c r="QGN145" s="4"/>
      <c r="QGO145" s="4"/>
      <c r="QGP145" s="4"/>
      <c r="QGQ145" s="4"/>
      <c r="QGR145" s="4"/>
      <c r="QGS145" s="4"/>
      <c r="QGT145" s="4"/>
      <c r="QGU145" s="4"/>
      <c r="QGV145" s="4"/>
      <c r="QGW145" s="4"/>
      <c r="QGX145" s="4"/>
      <c r="QGY145" s="4"/>
      <c r="QGZ145" s="4"/>
      <c r="QHA145" s="4"/>
      <c r="QHB145" s="4"/>
      <c r="QHC145" s="4"/>
      <c r="QHD145" s="4"/>
      <c r="QHE145" s="4"/>
      <c r="QHF145" s="4"/>
      <c r="QHG145" s="4"/>
      <c r="QHH145" s="4"/>
      <c r="QHI145" s="4"/>
      <c r="QHJ145" s="4"/>
      <c r="QHK145" s="4"/>
      <c r="QHL145" s="4"/>
      <c r="QHM145" s="4"/>
      <c r="QHN145" s="4"/>
      <c r="QHO145" s="4"/>
      <c r="QHP145" s="4"/>
      <c r="QHQ145" s="4"/>
      <c r="QHR145" s="4"/>
      <c r="QHS145" s="4"/>
      <c r="QHT145" s="4"/>
      <c r="QHU145" s="4"/>
      <c r="QHV145" s="4"/>
      <c r="QHW145" s="4"/>
      <c r="QHX145" s="4"/>
      <c r="QHY145" s="4"/>
      <c r="QHZ145" s="4"/>
      <c r="QIA145" s="4"/>
      <c r="QIB145" s="4"/>
      <c r="QIC145" s="4"/>
      <c r="QID145" s="4"/>
      <c r="QIE145" s="78"/>
      <c r="QIF145" s="78"/>
      <c r="QIG145" s="78"/>
      <c r="QIH145" s="78"/>
      <c r="QII145" s="78"/>
      <c r="QIJ145" s="78"/>
      <c r="QIK145" s="4"/>
      <c r="QIL145" s="4"/>
      <c r="QIM145" s="4"/>
      <c r="QIN145" s="4"/>
      <c r="QIO145" s="4"/>
      <c r="QIP145" s="4"/>
      <c r="QIQ145" s="4"/>
      <c r="QIR145" s="4"/>
      <c r="QIS145" s="4"/>
      <c r="QIT145" s="4"/>
      <c r="QIU145" s="4"/>
      <c r="QIV145" s="4"/>
      <c r="QIW145" s="4"/>
      <c r="QIX145" s="4"/>
      <c r="QIY145" s="4"/>
      <c r="QIZ145" s="4"/>
      <c r="QJA145" s="4"/>
      <c r="QJB145" s="4"/>
      <c r="QJC145" s="4"/>
      <c r="QJD145" s="4"/>
      <c r="QJE145" s="4"/>
      <c r="QJF145" s="4"/>
      <c r="QJG145" s="4"/>
      <c r="QJH145" s="4"/>
      <c r="QJI145" s="4"/>
      <c r="QJJ145" s="4"/>
      <c r="QJK145" s="4"/>
      <c r="QJL145" s="4"/>
      <c r="QJM145" s="4"/>
      <c r="QJN145" s="4"/>
      <c r="QJO145" s="4"/>
      <c r="QJP145" s="4"/>
      <c r="QJQ145" s="4"/>
      <c r="QJR145" s="4"/>
      <c r="QJS145" s="4"/>
      <c r="QJT145" s="4"/>
      <c r="QJU145" s="4"/>
      <c r="QJV145" s="4"/>
      <c r="QJW145" s="4"/>
      <c r="QJX145" s="4"/>
      <c r="QJY145" s="4"/>
      <c r="QJZ145" s="4"/>
      <c r="QKA145" s="4"/>
      <c r="QKB145" s="4"/>
      <c r="QKC145" s="4"/>
      <c r="QKD145" s="4"/>
      <c r="QKE145" s="4"/>
      <c r="QKF145" s="4"/>
      <c r="QKG145" s="4"/>
      <c r="QKH145" s="4"/>
      <c r="QKI145" s="4"/>
      <c r="QKJ145" s="4"/>
      <c r="QKK145" s="4"/>
      <c r="QKL145" s="4"/>
      <c r="QKM145" s="4"/>
      <c r="QKN145" s="4"/>
      <c r="QKO145" s="4"/>
      <c r="QKP145" s="4"/>
      <c r="QKQ145" s="4"/>
      <c r="QKR145" s="4"/>
      <c r="QKS145" s="4"/>
      <c r="QKT145" s="4"/>
      <c r="QKU145" s="4"/>
      <c r="QKV145" s="4"/>
      <c r="QKW145" s="4"/>
      <c r="QKX145" s="4"/>
      <c r="QKY145" s="4"/>
      <c r="QKZ145" s="4"/>
      <c r="QLA145" s="4"/>
      <c r="QLB145" s="4"/>
      <c r="QLC145" s="4"/>
      <c r="QLD145" s="4"/>
      <c r="QLE145" s="4"/>
      <c r="QLF145" s="4"/>
      <c r="QLG145" s="4"/>
      <c r="QLH145" s="4"/>
      <c r="QLI145" s="4"/>
      <c r="QLJ145" s="4"/>
      <c r="QLK145" s="4"/>
      <c r="QLL145" s="4"/>
      <c r="QLM145" s="4"/>
      <c r="QLN145" s="4"/>
      <c r="QLO145" s="4"/>
      <c r="QLP145" s="4"/>
      <c r="QLQ145" s="4"/>
      <c r="QLR145" s="4"/>
      <c r="QLS145" s="4"/>
      <c r="QLT145" s="4"/>
      <c r="QLU145" s="4"/>
      <c r="QLV145" s="4"/>
      <c r="QLW145" s="4"/>
      <c r="QLX145" s="4"/>
      <c r="QLY145" s="4"/>
      <c r="QLZ145" s="4"/>
      <c r="QMA145" s="4"/>
      <c r="QMB145" s="4"/>
      <c r="QMC145" s="4"/>
      <c r="QMD145" s="4"/>
      <c r="QME145" s="4"/>
      <c r="QMF145" s="4"/>
      <c r="QMG145" s="4"/>
      <c r="QMH145" s="4"/>
      <c r="QMI145" s="4"/>
      <c r="QMJ145" s="4"/>
      <c r="QMK145" s="4"/>
      <c r="QML145" s="4"/>
      <c r="QMM145" s="4"/>
      <c r="QMN145" s="4"/>
      <c r="QMO145" s="4"/>
      <c r="QMP145" s="4"/>
      <c r="QMQ145" s="4"/>
      <c r="QMR145" s="4"/>
      <c r="QMS145" s="4"/>
      <c r="QMT145" s="4"/>
      <c r="QMU145" s="4"/>
      <c r="QMV145" s="4"/>
      <c r="QMW145" s="4"/>
      <c r="QMX145" s="4"/>
      <c r="QMY145" s="4"/>
      <c r="QMZ145" s="4"/>
      <c r="QNA145" s="4"/>
      <c r="QNB145" s="4"/>
      <c r="QNC145" s="4"/>
      <c r="QND145" s="4"/>
      <c r="QNE145" s="4"/>
      <c r="QNF145" s="4"/>
      <c r="QNG145" s="4"/>
      <c r="QNH145" s="4"/>
      <c r="QNI145" s="4"/>
      <c r="QNJ145" s="4"/>
      <c r="QNK145" s="4"/>
      <c r="QNL145" s="4"/>
      <c r="QNM145" s="4"/>
      <c r="QNN145" s="4"/>
      <c r="QNO145" s="4"/>
      <c r="QNP145" s="4"/>
      <c r="QNQ145" s="4"/>
      <c r="QNR145" s="4"/>
      <c r="QNS145" s="4"/>
      <c r="QNT145" s="4"/>
      <c r="QNU145" s="4"/>
      <c r="QNV145" s="4"/>
      <c r="QNW145" s="4"/>
      <c r="QNX145" s="4"/>
      <c r="QNY145" s="4"/>
      <c r="QNZ145" s="4"/>
      <c r="QOA145" s="4"/>
      <c r="QOB145" s="4"/>
      <c r="QOC145" s="4"/>
      <c r="QOD145" s="4"/>
      <c r="QOE145" s="4"/>
      <c r="QOF145" s="4"/>
      <c r="QOG145" s="4"/>
      <c r="QOH145" s="4"/>
      <c r="QOI145" s="4"/>
      <c r="QOJ145" s="4"/>
      <c r="QOK145" s="4"/>
      <c r="QOL145" s="4"/>
      <c r="QOM145" s="4"/>
      <c r="QON145" s="4"/>
      <c r="QOO145" s="4"/>
      <c r="QOP145" s="4"/>
      <c r="QOQ145" s="4"/>
      <c r="QOR145" s="4"/>
      <c r="QOS145" s="4"/>
      <c r="QOT145" s="4"/>
      <c r="QOU145" s="4"/>
      <c r="QOV145" s="4"/>
      <c r="QOW145" s="4"/>
      <c r="QOX145" s="4"/>
      <c r="QOY145" s="4"/>
      <c r="QOZ145" s="4"/>
      <c r="QPA145" s="4"/>
      <c r="QPB145" s="4"/>
      <c r="QPC145" s="4"/>
      <c r="QPD145" s="4"/>
      <c r="QPE145" s="4"/>
      <c r="QPF145" s="4"/>
      <c r="QPG145" s="4"/>
      <c r="QPH145" s="4"/>
      <c r="QPI145" s="4"/>
      <c r="QPJ145" s="4"/>
      <c r="QPK145" s="4"/>
      <c r="QPL145" s="4"/>
      <c r="QPM145" s="4"/>
      <c r="QPN145" s="4"/>
      <c r="QPO145" s="4"/>
      <c r="QPP145" s="4"/>
      <c r="QPQ145" s="4"/>
      <c r="QPR145" s="4"/>
      <c r="QPS145" s="4"/>
      <c r="QPT145" s="4"/>
      <c r="QPU145" s="4"/>
      <c r="QPV145" s="4"/>
      <c r="QPW145" s="4"/>
      <c r="QPX145" s="4"/>
      <c r="QPY145" s="4"/>
      <c r="QPZ145" s="4"/>
      <c r="QQA145" s="4"/>
      <c r="QQB145" s="4"/>
      <c r="QQC145" s="4"/>
      <c r="QQD145" s="4"/>
      <c r="QQE145" s="4"/>
      <c r="QQF145" s="4"/>
      <c r="QQG145" s="4"/>
      <c r="QQH145" s="4"/>
      <c r="QQI145" s="4"/>
      <c r="QQJ145" s="4"/>
      <c r="QQK145" s="4"/>
      <c r="QQL145" s="4"/>
      <c r="QQM145" s="4"/>
      <c r="QQN145" s="4"/>
      <c r="QQO145" s="4"/>
      <c r="QQP145" s="4"/>
      <c r="QQQ145" s="4"/>
      <c r="QQR145" s="4"/>
      <c r="QQS145" s="4"/>
      <c r="QQT145" s="4"/>
      <c r="QQU145" s="4"/>
      <c r="QQV145" s="4"/>
      <c r="QQW145" s="4"/>
      <c r="QQX145" s="4"/>
      <c r="QQY145" s="4"/>
      <c r="QQZ145" s="4"/>
      <c r="QRA145" s="4"/>
      <c r="QRB145" s="4"/>
      <c r="QRC145" s="4"/>
      <c r="QRD145" s="4"/>
      <c r="QRE145" s="4"/>
      <c r="QRF145" s="4"/>
      <c r="QRG145" s="4"/>
      <c r="QRH145" s="4"/>
      <c r="QRI145" s="4"/>
      <c r="QRJ145" s="4"/>
      <c r="QRK145" s="4"/>
      <c r="QRL145" s="4"/>
      <c r="QRM145" s="4"/>
      <c r="QRN145" s="4"/>
      <c r="QRO145" s="4"/>
      <c r="QRP145" s="4"/>
      <c r="QRQ145" s="4"/>
      <c r="QRR145" s="4"/>
      <c r="QRS145" s="4"/>
      <c r="QRT145" s="4"/>
      <c r="QRU145" s="4"/>
      <c r="QRV145" s="4"/>
      <c r="QRW145" s="4"/>
      <c r="QRX145" s="4"/>
      <c r="QRY145" s="4"/>
      <c r="QRZ145" s="4"/>
      <c r="QSA145" s="78"/>
      <c r="QSB145" s="78"/>
      <c r="QSC145" s="78"/>
      <c r="QSD145" s="78"/>
      <c r="QSE145" s="78"/>
      <c r="QSF145" s="78"/>
      <c r="QSG145" s="4"/>
      <c r="QSH145" s="4"/>
      <c r="QSI145" s="4"/>
      <c r="QSJ145" s="4"/>
      <c r="QSK145" s="4"/>
      <c r="QSL145" s="4"/>
      <c r="QSM145" s="4"/>
      <c r="QSN145" s="4"/>
      <c r="QSO145" s="4"/>
      <c r="QSP145" s="4"/>
      <c r="QSQ145" s="4"/>
      <c r="QSR145" s="4"/>
      <c r="QSS145" s="4"/>
      <c r="QST145" s="4"/>
      <c r="QSU145" s="4"/>
      <c r="QSV145" s="4"/>
      <c r="QSW145" s="4"/>
      <c r="QSX145" s="4"/>
      <c r="QSY145" s="4"/>
      <c r="QSZ145" s="4"/>
      <c r="QTA145" s="4"/>
      <c r="QTB145" s="4"/>
      <c r="QTC145" s="4"/>
      <c r="QTD145" s="4"/>
      <c r="QTE145" s="4"/>
      <c r="QTF145" s="4"/>
      <c r="QTG145" s="4"/>
      <c r="QTH145" s="4"/>
      <c r="QTI145" s="4"/>
      <c r="QTJ145" s="4"/>
      <c r="QTK145" s="4"/>
      <c r="QTL145" s="4"/>
      <c r="QTM145" s="4"/>
      <c r="QTN145" s="4"/>
      <c r="QTO145" s="4"/>
      <c r="QTP145" s="4"/>
      <c r="QTQ145" s="4"/>
      <c r="QTR145" s="4"/>
      <c r="QTS145" s="4"/>
      <c r="QTT145" s="4"/>
      <c r="QTU145" s="4"/>
      <c r="QTV145" s="4"/>
      <c r="QTW145" s="4"/>
      <c r="QTX145" s="4"/>
      <c r="QTY145" s="4"/>
      <c r="QTZ145" s="4"/>
      <c r="QUA145" s="4"/>
      <c r="QUB145" s="4"/>
      <c r="QUC145" s="4"/>
      <c r="QUD145" s="4"/>
      <c r="QUE145" s="4"/>
      <c r="QUF145" s="4"/>
      <c r="QUG145" s="4"/>
      <c r="QUH145" s="4"/>
      <c r="QUI145" s="4"/>
      <c r="QUJ145" s="4"/>
      <c r="QUK145" s="4"/>
      <c r="QUL145" s="4"/>
      <c r="QUM145" s="4"/>
      <c r="QUN145" s="4"/>
      <c r="QUO145" s="4"/>
      <c r="QUP145" s="4"/>
      <c r="QUQ145" s="4"/>
      <c r="QUR145" s="4"/>
      <c r="QUS145" s="4"/>
      <c r="QUT145" s="4"/>
      <c r="QUU145" s="4"/>
      <c r="QUV145" s="4"/>
      <c r="QUW145" s="4"/>
      <c r="QUX145" s="4"/>
      <c r="QUY145" s="4"/>
      <c r="QUZ145" s="4"/>
      <c r="QVA145" s="4"/>
      <c r="QVB145" s="4"/>
      <c r="QVC145" s="4"/>
      <c r="QVD145" s="4"/>
      <c r="QVE145" s="4"/>
      <c r="QVF145" s="4"/>
      <c r="QVG145" s="4"/>
      <c r="QVH145" s="4"/>
      <c r="QVI145" s="4"/>
      <c r="QVJ145" s="4"/>
      <c r="QVK145" s="4"/>
      <c r="QVL145" s="4"/>
      <c r="QVM145" s="4"/>
      <c r="QVN145" s="4"/>
      <c r="QVO145" s="4"/>
      <c r="QVP145" s="4"/>
      <c r="QVQ145" s="4"/>
      <c r="QVR145" s="4"/>
      <c r="QVS145" s="4"/>
      <c r="QVT145" s="4"/>
      <c r="QVU145" s="4"/>
      <c r="QVV145" s="4"/>
      <c r="QVW145" s="4"/>
      <c r="QVX145" s="4"/>
      <c r="QVY145" s="4"/>
      <c r="QVZ145" s="4"/>
      <c r="QWA145" s="4"/>
      <c r="QWB145" s="4"/>
      <c r="QWC145" s="4"/>
      <c r="QWD145" s="4"/>
      <c r="QWE145" s="4"/>
      <c r="QWF145" s="4"/>
      <c r="QWG145" s="4"/>
      <c r="QWH145" s="4"/>
      <c r="QWI145" s="4"/>
      <c r="QWJ145" s="4"/>
      <c r="QWK145" s="4"/>
      <c r="QWL145" s="4"/>
      <c r="QWM145" s="4"/>
      <c r="QWN145" s="4"/>
      <c r="QWO145" s="4"/>
      <c r="QWP145" s="4"/>
      <c r="QWQ145" s="4"/>
      <c r="QWR145" s="4"/>
      <c r="QWS145" s="4"/>
      <c r="QWT145" s="4"/>
      <c r="QWU145" s="4"/>
      <c r="QWV145" s="4"/>
      <c r="QWW145" s="4"/>
      <c r="QWX145" s="4"/>
      <c r="QWY145" s="4"/>
      <c r="QWZ145" s="4"/>
      <c r="QXA145" s="4"/>
      <c r="QXB145" s="4"/>
      <c r="QXC145" s="4"/>
      <c r="QXD145" s="4"/>
      <c r="QXE145" s="4"/>
      <c r="QXF145" s="4"/>
      <c r="QXG145" s="4"/>
      <c r="QXH145" s="4"/>
      <c r="QXI145" s="4"/>
      <c r="QXJ145" s="4"/>
      <c r="QXK145" s="4"/>
      <c r="QXL145" s="4"/>
      <c r="QXM145" s="4"/>
      <c r="QXN145" s="4"/>
      <c r="QXO145" s="4"/>
      <c r="QXP145" s="4"/>
      <c r="QXQ145" s="4"/>
      <c r="QXR145" s="4"/>
      <c r="QXS145" s="4"/>
      <c r="QXT145" s="4"/>
      <c r="QXU145" s="4"/>
      <c r="QXV145" s="4"/>
      <c r="QXW145" s="4"/>
      <c r="QXX145" s="4"/>
      <c r="QXY145" s="4"/>
      <c r="QXZ145" s="4"/>
      <c r="QYA145" s="4"/>
      <c r="QYB145" s="4"/>
      <c r="QYC145" s="4"/>
      <c r="QYD145" s="4"/>
      <c r="QYE145" s="4"/>
      <c r="QYF145" s="4"/>
      <c r="QYG145" s="4"/>
      <c r="QYH145" s="4"/>
      <c r="QYI145" s="4"/>
      <c r="QYJ145" s="4"/>
      <c r="QYK145" s="4"/>
      <c r="QYL145" s="4"/>
      <c r="QYM145" s="4"/>
      <c r="QYN145" s="4"/>
      <c r="QYO145" s="4"/>
      <c r="QYP145" s="4"/>
      <c r="QYQ145" s="4"/>
      <c r="QYR145" s="4"/>
      <c r="QYS145" s="4"/>
      <c r="QYT145" s="4"/>
      <c r="QYU145" s="4"/>
      <c r="QYV145" s="4"/>
      <c r="QYW145" s="4"/>
      <c r="QYX145" s="4"/>
      <c r="QYY145" s="4"/>
      <c r="QYZ145" s="4"/>
      <c r="QZA145" s="4"/>
      <c r="QZB145" s="4"/>
      <c r="QZC145" s="4"/>
      <c r="QZD145" s="4"/>
      <c r="QZE145" s="4"/>
      <c r="QZF145" s="4"/>
      <c r="QZG145" s="4"/>
      <c r="QZH145" s="4"/>
      <c r="QZI145" s="4"/>
      <c r="QZJ145" s="4"/>
      <c r="QZK145" s="4"/>
      <c r="QZL145" s="4"/>
      <c r="QZM145" s="4"/>
      <c r="QZN145" s="4"/>
      <c r="QZO145" s="4"/>
      <c r="QZP145" s="4"/>
      <c r="QZQ145" s="4"/>
      <c r="QZR145" s="4"/>
      <c r="QZS145" s="4"/>
      <c r="QZT145" s="4"/>
      <c r="QZU145" s="4"/>
      <c r="QZV145" s="4"/>
      <c r="QZW145" s="4"/>
      <c r="QZX145" s="4"/>
      <c r="QZY145" s="4"/>
      <c r="QZZ145" s="4"/>
      <c r="RAA145" s="4"/>
      <c r="RAB145" s="4"/>
      <c r="RAC145" s="4"/>
      <c r="RAD145" s="4"/>
      <c r="RAE145" s="4"/>
      <c r="RAF145" s="4"/>
      <c r="RAG145" s="4"/>
      <c r="RAH145" s="4"/>
      <c r="RAI145" s="4"/>
      <c r="RAJ145" s="4"/>
      <c r="RAK145" s="4"/>
      <c r="RAL145" s="4"/>
      <c r="RAM145" s="4"/>
      <c r="RAN145" s="4"/>
      <c r="RAO145" s="4"/>
      <c r="RAP145" s="4"/>
      <c r="RAQ145" s="4"/>
      <c r="RAR145" s="4"/>
      <c r="RAS145" s="4"/>
      <c r="RAT145" s="4"/>
      <c r="RAU145" s="4"/>
      <c r="RAV145" s="4"/>
      <c r="RAW145" s="4"/>
      <c r="RAX145" s="4"/>
      <c r="RAY145" s="4"/>
      <c r="RAZ145" s="4"/>
      <c r="RBA145" s="4"/>
      <c r="RBB145" s="4"/>
      <c r="RBC145" s="4"/>
      <c r="RBD145" s="4"/>
      <c r="RBE145" s="4"/>
      <c r="RBF145" s="4"/>
      <c r="RBG145" s="4"/>
      <c r="RBH145" s="4"/>
      <c r="RBI145" s="4"/>
      <c r="RBJ145" s="4"/>
      <c r="RBK145" s="4"/>
      <c r="RBL145" s="4"/>
      <c r="RBM145" s="4"/>
      <c r="RBN145" s="4"/>
      <c r="RBO145" s="4"/>
      <c r="RBP145" s="4"/>
      <c r="RBQ145" s="4"/>
      <c r="RBR145" s="4"/>
      <c r="RBS145" s="4"/>
      <c r="RBT145" s="4"/>
      <c r="RBU145" s="4"/>
      <c r="RBV145" s="4"/>
      <c r="RBW145" s="78"/>
      <c r="RBX145" s="78"/>
      <c r="RBY145" s="78"/>
      <c r="RBZ145" s="78"/>
      <c r="RCA145" s="78"/>
      <c r="RCB145" s="78"/>
      <c r="RCC145" s="4"/>
      <c r="RCD145" s="4"/>
      <c r="RCE145" s="4"/>
      <c r="RCF145" s="4"/>
      <c r="RCG145" s="4"/>
      <c r="RCH145" s="4"/>
      <c r="RCI145" s="4"/>
      <c r="RCJ145" s="4"/>
      <c r="RCK145" s="4"/>
      <c r="RCL145" s="4"/>
      <c r="RCM145" s="4"/>
      <c r="RCN145" s="4"/>
      <c r="RCO145" s="4"/>
      <c r="RCP145" s="4"/>
      <c r="RCQ145" s="4"/>
      <c r="RCR145" s="4"/>
      <c r="RCS145" s="4"/>
      <c r="RCT145" s="4"/>
      <c r="RCU145" s="4"/>
      <c r="RCV145" s="4"/>
      <c r="RCW145" s="4"/>
      <c r="RCX145" s="4"/>
      <c r="RCY145" s="4"/>
      <c r="RCZ145" s="4"/>
      <c r="RDA145" s="4"/>
      <c r="RDB145" s="4"/>
      <c r="RDC145" s="4"/>
      <c r="RDD145" s="4"/>
      <c r="RDE145" s="4"/>
      <c r="RDF145" s="4"/>
      <c r="RDG145" s="4"/>
      <c r="RDH145" s="4"/>
      <c r="RDI145" s="4"/>
      <c r="RDJ145" s="4"/>
      <c r="RDK145" s="4"/>
      <c r="RDL145" s="4"/>
      <c r="RDM145" s="4"/>
      <c r="RDN145" s="4"/>
      <c r="RDO145" s="4"/>
      <c r="RDP145" s="4"/>
      <c r="RDQ145" s="4"/>
      <c r="RDR145" s="4"/>
      <c r="RDS145" s="4"/>
      <c r="RDT145" s="4"/>
      <c r="RDU145" s="4"/>
      <c r="RDV145" s="4"/>
      <c r="RDW145" s="4"/>
      <c r="RDX145" s="4"/>
      <c r="RDY145" s="4"/>
      <c r="RDZ145" s="4"/>
      <c r="REA145" s="4"/>
      <c r="REB145" s="4"/>
      <c r="REC145" s="4"/>
      <c r="RED145" s="4"/>
      <c r="REE145" s="4"/>
      <c r="REF145" s="4"/>
      <c r="REG145" s="4"/>
      <c r="REH145" s="4"/>
      <c r="REI145" s="4"/>
      <c r="REJ145" s="4"/>
      <c r="REK145" s="4"/>
      <c r="REL145" s="4"/>
      <c r="REM145" s="4"/>
      <c r="REN145" s="4"/>
      <c r="REO145" s="4"/>
      <c r="REP145" s="4"/>
      <c r="REQ145" s="4"/>
      <c r="RER145" s="4"/>
      <c r="RES145" s="4"/>
      <c r="RET145" s="4"/>
      <c r="REU145" s="4"/>
      <c r="REV145" s="4"/>
      <c r="REW145" s="4"/>
      <c r="REX145" s="4"/>
      <c r="REY145" s="4"/>
      <c r="REZ145" s="4"/>
      <c r="RFA145" s="4"/>
      <c r="RFB145" s="4"/>
      <c r="RFC145" s="4"/>
      <c r="RFD145" s="4"/>
      <c r="RFE145" s="4"/>
      <c r="RFF145" s="4"/>
      <c r="RFG145" s="4"/>
      <c r="RFH145" s="4"/>
      <c r="RFI145" s="4"/>
      <c r="RFJ145" s="4"/>
      <c r="RFK145" s="4"/>
      <c r="RFL145" s="4"/>
      <c r="RFM145" s="4"/>
      <c r="RFN145" s="4"/>
      <c r="RFO145" s="4"/>
      <c r="RFP145" s="4"/>
      <c r="RFQ145" s="4"/>
      <c r="RFR145" s="4"/>
      <c r="RFS145" s="4"/>
      <c r="RFT145" s="4"/>
      <c r="RFU145" s="4"/>
      <c r="RFV145" s="4"/>
      <c r="RFW145" s="4"/>
      <c r="RFX145" s="4"/>
      <c r="RFY145" s="4"/>
      <c r="RFZ145" s="4"/>
      <c r="RGA145" s="4"/>
      <c r="RGB145" s="4"/>
      <c r="RGC145" s="4"/>
      <c r="RGD145" s="4"/>
      <c r="RGE145" s="4"/>
      <c r="RGF145" s="4"/>
      <c r="RGG145" s="4"/>
      <c r="RGH145" s="4"/>
      <c r="RGI145" s="4"/>
      <c r="RGJ145" s="4"/>
      <c r="RGK145" s="4"/>
      <c r="RGL145" s="4"/>
      <c r="RGM145" s="4"/>
      <c r="RGN145" s="4"/>
      <c r="RGO145" s="4"/>
      <c r="RGP145" s="4"/>
      <c r="RGQ145" s="4"/>
      <c r="RGR145" s="4"/>
      <c r="RGS145" s="4"/>
      <c r="RGT145" s="4"/>
      <c r="RGU145" s="4"/>
      <c r="RGV145" s="4"/>
      <c r="RGW145" s="4"/>
      <c r="RGX145" s="4"/>
      <c r="RGY145" s="4"/>
      <c r="RGZ145" s="4"/>
      <c r="RHA145" s="4"/>
      <c r="RHB145" s="4"/>
      <c r="RHC145" s="4"/>
      <c r="RHD145" s="4"/>
      <c r="RHE145" s="4"/>
      <c r="RHF145" s="4"/>
      <c r="RHG145" s="4"/>
      <c r="RHH145" s="4"/>
      <c r="RHI145" s="4"/>
      <c r="RHJ145" s="4"/>
      <c r="RHK145" s="4"/>
      <c r="RHL145" s="4"/>
      <c r="RHM145" s="4"/>
      <c r="RHN145" s="4"/>
      <c r="RHO145" s="4"/>
      <c r="RHP145" s="4"/>
      <c r="RHQ145" s="4"/>
      <c r="RHR145" s="4"/>
      <c r="RHS145" s="4"/>
      <c r="RHT145" s="4"/>
      <c r="RHU145" s="4"/>
      <c r="RHV145" s="4"/>
      <c r="RHW145" s="4"/>
      <c r="RHX145" s="4"/>
      <c r="RHY145" s="4"/>
      <c r="RHZ145" s="4"/>
      <c r="RIA145" s="4"/>
      <c r="RIB145" s="4"/>
      <c r="RIC145" s="4"/>
      <c r="RID145" s="4"/>
      <c r="RIE145" s="4"/>
      <c r="RIF145" s="4"/>
      <c r="RIG145" s="4"/>
      <c r="RIH145" s="4"/>
      <c r="RII145" s="4"/>
      <c r="RIJ145" s="4"/>
      <c r="RIK145" s="4"/>
      <c r="RIL145" s="4"/>
      <c r="RIM145" s="4"/>
      <c r="RIN145" s="4"/>
      <c r="RIO145" s="4"/>
      <c r="RIP145" s="4"/>
      <c r="RIQ145" s="4"/>
      <c r="RIR145" s="4"/>
      <c r="RIS145" s="4"/>
      <c r="RIT145" s="4"/>
      <c r="RIU145" s="4"/>
      <c r="RIV145" s="4"/>
      <c r="RIW145" s="4"/>
      <c r="RIX145" s="4"/>
      <c r="RIY145" s="4"/>
      <c r="RIZ145" s="4"/>
      <c r="RJA145" s="4"/>
      <c r="RJB145" s="4"/>
      <c r="RJC145" s="4"/>
      <c r="RJD145" s="4"/>
      <c r="RJE145" s="4"/>
      <c r="RJF145" s="4"/>
      <c r="RJG145" s="4"/>
      <c r="RJH145" s="4"/>
      <c r="RJI145" s="4"/>
      <c r="RJJ145" s="4"/>
      <c r="RJK145" s="4"/>
      <c r="RJL145" s="4"/>
      <c r="RJM145" s="4"/>
      <c r="RJN145" s="4"/>
      <c r="RJO145" s="4"/>
      <c r="RJP145" s="4"/>
      <c r="RJQ145" s="4"/>
      <c r="RJR145" s="4"/>
      <c r="RJS145" s="4"/>
      <c r="RJT145" s="4"/>
      <c r="RJU145" s="4"/>
      <c r="RJV145" s="4"/>
      <c r="RJW145" s="4"/>
      <c r="RJX145" s="4"/>
      <c r="RJY145" s="4"/>
      <c r="RJZ145" s="4"/>
      <c r="RKA145" s="4"/>
      <c r="RKB145" s="4"/>
      <c r="RKC145" s="4"/>
      <c r="RKD145" s="4"/>
      <c r="RKE145" s="4"/>
      <c r="RKF145" s="4"/>
      <c r="RKG145" s="4"/>
      <c r="RKH145" s="4"/>
      <c r="RKI145" s="4"/>
      <c r="RKJ145" s="4"/>
      <c r="RKK145" s="4"/>
      <c r="RKL145" s="4"/>
      <c r="RKM145" s="4"/>
      <c r="RKN145" s="4"/>
      <c r="RKO145" s="4"/>
      <c r="RKP145" s="4"/>
      <c r="RKQ145" s="4"/>
      <c r="RKR145" s="4"/>
      <c r="RKS145" s="4"/>
      <c r="RKT145" s="4"/>
      <c r="RKU145" s="4"/>
      <c r="RKV145" s="4"/>
      <c r="RKW145" s="4"/>
      <c r="RKX145" s="4"/>
      <c r="RKY145" s="4"/>
      <c r="RKZ145" s="4"/>
      <c r="RLA145" s="4"/>
      <c r="RLB145" s="4"/>
      <c r="RLC145" s="4"/>
      <c r="RLD145" s="4"/>
      <c r="RLE145" s="4"/>
      <c r="RLF145" s="4"/>
      <c r="RLG145" s="4"/>
      <c r="RLH145" s="4"/>
      <c r="RLI145" s="4"/>
      <c r="RLJ145" s="4"/>
      <c r="RLK145" s="4"/>
      <c r="RLL145" s="4"/>
      <c r="RLM145" s="4"/>
      <c r="RLN145" s="4"/>
      <c r="RLO145" s="4"/>
      <c r="RLP145" s="4"/>
      <c r="RLQ145" s="4"/>
      <c r="RLR145" s="4"/>
      <c r="RLS145" s="78"/>
      <c r="RLT145" s="78"/>
      <c r="RLU145" s="78"/>
      <c r="RLV145" s="78"/>
      <c r="RLW145" s="78"/>
      <c r="RLX145" s="78"/>
      <c r="RLY145" s="4"/>
      <c r="RLZ145" s="4"/>
      <c r="RMA145" s="4"/>
      <c r="RMB145" s="4"/>
      <c r="RMC145" s="4"/>
      <c r="RMD145" s="4"/>
      <c r="RME145" s="4"/>
      <c r="RMF145" s="4"/>
      <c r="RMG145" s="4"/>
      <c r="RMH145" s="4"/>
      <c r="RMI145" s="4"/>
      <c r="RMJ145" s="4"/>
      <c r="RMK145" s="4"/>
      <c r="RML145" s="4"/>
      <c r="RMM145" s="4"/>
      <c r="RMN145" s="4"/>
      <c r="RMO145" s="4"/>
      <c r="RMP145" s="4"/>
      <c r="RMQ145" s="4"/>
      <c r="RMR145" s="4"/>
      <c r="RMS145" s="4"/>
      <c r="RMT145" s="4"/>
      <c r="RMU145" s="4"/>
      <c r="RMV145" s="4"/>
      <c r="RMW145" s="4"/>
      <c r="RMX145" s="4"/>
      <c r="RMY145" s="4"/>
      <c r="RMZ145" s="4"/>
      <c r="RNA145" s="4"/>
      <c r="RNB145" s="4"/>
      <c r="RNC145" s="4"/>
      <c r="RND145" s="4"/>
      <c r="RNE145" s="4"/>
      <c r="RNF145" s="4"/>
      <c r="RNG145" s="4"/>
      <c r="RNH145" s="4"/>
      <c r="RNI145" s="4"/>
      <c r="RNJ145" s="4"/>
      <c r="RNK145" s="4"/>
      <c r="RNL145" s="4"/>
      <c r="RNM145" s="4"/>
      <c r="RNN145" s="4"/>
      <c r="RNO145" s="4"/>
      <c r="RNP145" s="4"/>
      <c r="RNQ145" s="4"/>
      <c r="RNR145" s="4"/>
      <c r="RNS145" s="4"/>
      <c r="RNT145" s="4"/>
      <c r="RNU145" s="4"/>
      <c r="RNV145" s="4"/>
      <c r="RNW145" s="4"/>
      <c r="RNX145" s="4"/>
      <c r="RNY145" s="4"/>
      <c r="RNZ145" s="4"/>
      <c r="ROA145" s="4"/>
      <c r="ROB145" s="4"/>
      <c r="ROC145" s="4"/>
      <c r="ROD145" s="4"/>
      <c r="ROE145" s="4"/>
      <c r="ROF145" s="4"/>
      <c r="ROG145" s="4"/>
      <c r="ROH145" s="4"/>
      <c r="ROI145" s="4"/>
      <c r="ROJ145" s="4"/>
      <c r="ROK145" s="4"/>
      <c r="ROL145" s="4"/>
      <c r="ROM145" s="4"/>
      <c r="RON145" s="4"/>
      <c r="ROO145" s="4"/>
      <c r="ROP145" s="4"/>
      <c r="ROQ145" s="4"/>
      <c r="ROR145" s="4"/>
      <c r="ROS145" s="4"/>
      <c r="ROT145" s="4"/>
      <c r="ROU145" s="4"/>
      <c r="ROV145" s="4"/>
      <c r="ROW145" s="4"/>
      <c r="ROX145" s="4"/>
      <c r="ROY145" s="4"/>
      <c r="ROZ145" s="4"/>
      <c r="RPA145" s="4"/>
      <c r="RPB145" s="4"/>
      <c r="RPC145" s="4"/>
      <c r="RPD145" s="4"/>
      <c r="RPE145" s="4"/>
      <c r="RPF145" s="4"/>
      <c r="RPG145" s="4"/>
      <c r="RPH145" s="4"/>
      <c r="RPI145" s="4"/>
      <c r="RPJ145" s="4"/>
      <c r="RPK145" s="4"/>
      <c r="RPL145" s="4"/>
      <c r="RPM145" s="4"/>
      <c r="RPN145" s="4"/>
      <c r="RPO145" s="4"/>
      <c r="RPP145" s="4"/>
      <c r="RPQ145" s="4"/>
      <c r="RPR145" s="4"/>
      <c r="RPS145" s="4"/>
      <c r="RPT145" s="4"/>
      <c r="RPU145" s="4"/>
      <c r="RPV145" s="4"/>
      <c r="RPW145" s="4"/>
      <c r="RPX145" s="4"/>
      <c r="RPY145" s="4"/>
      <c r="RPZ145" s="4"/>
      <c r="RQA145" s="4"/>
      <c r="RQB145" s="4"/>
      <c r="RQC145" s="4"/>
      <c r="RQD145" s="4"/>
      <c r="RQE145" s="4"/>
      <c r="RQF145" s="4"/>
      <c r="RQG145" s="4"/>
      <c r="RQH145" s="4"/>
      <c r="RQI145" s="4"/>
      <c r="RQJ145" s="4"/>
      <c r="RQK145" s="4"/>
      <c r="RQL145" s="4"/>
      <c r="RQM145" s="4"/>
      <c r="RQN145" s="4"/>
      <c r="RQO145" s="4"/>
      <c r="RQP145" s="4"/>
      <c r="RQQ145" s="4"/>
      <c r="RQR145" s="4"/>
      <c r="RQS145" s="4"/>
      <c r="RQT145" s="4"/>
      <c r="RQU145" s="4"/>
      <c r="RQV145" s="4"/>
      <c r="RQW145" s="4"/>
      <c r="RQX145" s="4"/>
      <c r="RQY145" s="4"/>
      <c r="RQZ145" s="4"/>
      <c r="RRA145" s="4"/>
      <c r="RRB145" s="4"/>
      <c r="RRC145" s="4"/>
      <c r="RRD145" s="4"/>
      <c r="RRE145" s="4"/>
      <c r="RRF145" s="4"/>
      <c r="RRG145" s="4"/>
      <c r="RRH145" s="4"/>
      <c r="RRI145" s="4"/>
      <c r="RRJ145" s="4"/>
      <c r="RRK145" s="4"/>
      <c r="RRL145" s="4"/>
      <c r="RRM145" s="4"/>
      <c r="RRN145" s="4"/>
      <c r="RRO145" s="4"/>
      <c r="RRP145" s="4"/>
      <c r="RRQ145" s="4"/>
      <c r="RRR145" s="4"/>
      <c r="RRS145" s="4"/>
      <c r="RRT145" s="4"/>
      <c r="RRU145" s="4"/>
      <c r="RRV145" s="4"/>
      <c r="RRW145" s="4"/>
      <c r="RRX145" s="4"/>
      <c r="RRY145" s="4"/>
      <c r="RRZ145" s="4"/>
      <c r="RSA145" s="4"/>
      <c r="RSB145" s="4"/>
      <c r="RSC145" s="4"/>
      <c r="RSD145" s="4"/>
      <c r="RSE145" s="4"/>
      <c r="RSF145" s="4"/>
      <c r="RSG145" s="4"/>
      <c r="RSH145" s="4"/>
      <c r="RSI145" s="4"/>
      <c r="RSJ145" s="4"/>
      <c r="RSK145" s="4"/>
      <c r="RSL145" s="4"/>
      <c r="RSM145" s="4"/>
      <c r="RSN145" s="4"/>
      <c r="RSO145" s="4"/>
      <c r="RSP145" s="4"/>
      <c r="RSQ145" s="4"/>
      <c r="RSR145" s="4"/>
      <c r="RSS145" s="4"/>
      <c r="RST145" s="4"/>
      <c r="RSU145" s="4"/>
      <c r="RSV145" s="4"/>
      <c r="RSW145" s="4"/>
      <c r="RSX145" s="4"/>
      <c r="RSY145" s="4"/>
      <c r="RSZ145" s="4"/>
      <c r="RTA145" s="4"/>
      <c r="RTB145" s="4"/>
      <c r="RTC145" s="4"/>
      <c r="RTD145" s="4"/>
      <c r="RTE145" s="4"/>
      <c r="RTF145" s="4"/>
      <c r="RTG145" s="4"/>
      <c r="RTH145" s="4"/>
      <c r="RTI145" s="4"/>
      <c r="RTJ145" s="4"/>
      <c r="RTK145" s="4"/>
      <c r="RTL145" s="4"/>
      <c r="RTM145" s="4"/>
      <c r="RTN145" s="4"/>
      <c r="RTO145" s="4"/>
      <c r="RTP145" s="4"/>
      <c r="RTQ145" s="4"/>
      <c r="RTR145" s="4"/>
      <c r="RTS145" s="4"/>
      <c r="RTT145" s="4"/>
      <c r="RTU145" s="4"/>
      <c r="RTV145" s="4"/>
      <c r="RTW145" s="4"/>
      <c r="RTX145" s="4"/>
      <c r="RTY145" s="4"/>
      <c r="RTZ145" s="4"/>
      <c r="RUA145" s="4"/>
      <c r="RUB145" s="4"/>
      <c r="RUC145" s="4"/>
      <c r="RUD145" s="4"/>
      <c r="RUE145" s="4"/>
      <c r="RUF145" s="4"/>
      <c r="RUG145" s="4"/>
      <c r="RUH145" s="4"/>
      <c r="RUI145" s="4"/>
      <c r="RUJ145" s="4"/>
      <c r="RUK145" s="4"/>
      <c r="RUL145" s="4"/>
      <c r="RUM145" s="4"/>
      <c r="RUN145" s="4"/>
      <c r="RUO145" s="4"/>
      <c r="RUP145" s="4"/>
      <c r="RUQ145" s="4"/>
      <c r="RUR145" s="4"/>
      <c r="RUS145" s="4"/>
      <c r="RUT145" s="4"/>
      <c r="RUU145" s="4"/>
      <c r="RUV145" s="4"/>
      <c r="RUW145" s="4"/>
      <c r="RUX145" s="4"/>
      <c r="RUY145" s="4"/>
      <c r="RUZ145" s="4"/>
      <c r="RVA145" s="4"/>
      <c r="RVB145" s="4"/>
      <c r="RVC145" s="4"/>
      <c r="RVD145" s="4"/>
      <c r="RVE145" s="4"/>
      <c r="RVF145" s="4"/>
      <c r="RVG145" s="4"/>
      <c r="RVH145" s="4"/>
      <c r="RVI145" s="4"/>
      <c r="RVJ145" s="4"/>
      <c r="RVK145" s="4"/>
      <c r="RVL145" s="4"/>
      <c r="RVM145" s="4"/>
      <c r="RVN145" s="4"/>
      <c r="RVO145" s="78"/>
      <c r="RVP145" s="78"/>
      <c r="RVQ145" s="78"/>
      <c r="RVR145" s="78"/>
      <c r="RVS145" s="78"/>
      <c r="RVT145" s="78"/>
      <c r="RVU145" s="4"/>
      <c r="RVV145" s="4"/>
      <c r="RVW145" s="4"/>
      <c r="RVX145" s="4"/>
      <c r="RVY145" s="4"/>
      <c r="RVZ145" s="4"/>
      <c r="RWA145" s="4"/>
      <c r="RWB145" s="4"/>
      <c r="RWC145" s="4"/>
      <c r="RWD145" s="4"/>
      <c r="RWE145" s="4"/>
      <c r="RWF145" s="4"/>
      <c r="RWG145" s="4"/>
      <c r="RWH145" s="4"/>
      <c r="RWI145" s="4"/>
      <c r="RWJ145" s="4"/>
      <c r="RWK145" s="4"/>
      <c r="RWL145" s="4"/>
      <c r="RWM145" s="4"/>
      <c r="RWN145" s="4"/>
      <c r="RWO145" s="4"/>
      <c r="RWP145" s="4"/>
      <c r="RWQ145" s="4"/>
      <c r="RWR145" s="4"/>
      <c r="RWS145" s="4"/>
      <c r="RWT145" s="4"/>
      <c r="RWU145" s="4"/>
      <c r="RWV145" s="4"/>
      <c r="RWW145" s="4"/>
      <c r="RWX145" s="4"/>
      <c r="RWY145" s="4"/>
      <c r="RWZ145" s="4"/>
      <c r="RXA145" s="4"/>
      <c r="RXB145" s="4"/>
      <c r="RXC145" s="4"/>
      <c r="RXD145" s="4"/>
      <c r="RXE145" s="4"/>
      <c r="RXF145" s="4"/>
      <c r="RXG145" s="4"/>
      <c r="RXH145" s="4"/>
      <c r="RXI145" s="4"/>
      <c r="RXJ145" s="4"/>
      <c r="RXK145" s="4"/>
      <c r="RXL145" s="4"/>
      <c r="RXM145" s="4"/>
      <c r="RXN145" s="4"/>
      <c r="RXO145" s="4"/>
      <c r="RXP145" s="4"/>
      <c r="RXQ145" s="4"/>
      <c r="RXR145" s="4"/>
      <c r="RXS145" s="4"/>
      <c r="RXT145" s="4"/>
      <c r="RXU145" s="4"/>
      <c r="RXV145" s="4"/>
      <c r="RXW145" s="4"/>
      <c r="RXX145" s="4"/>
      <c r="RXY145" s="4"/>
      <c r="RXZ145" s="4"/>
      <c r="RYA145" s="4"/>
      <c r="RYB145" s="4"/>
      <c r="RYC145" s="4"/>
      <c r="RYD145" s="4"/>
      <c r="RYE145" s="4"/>
      <c r="RYF145" s="4"/>
      <c r="RYG145" s="4"/>
      <c r="RYH145" s="4"/>
      <c r="RYI145" s="4"/>
      <c r="RYJ145" s="4"/>
      <c r="RYK145" s="4"/>
      <c r="RYL145" s="4"/>
      <c r="RYM145" s="4"/>
      <c r="RYN145" s="4"/>
      <c r="RYO145" s="4"/>
      <c r="RYP145" s="4"/>
      <c r="RYQ145" s="4"/>
      <c r="RYR145" s="4"/>
      <c r="RYS145" s="4"/>
      <c r="RYT145" s="4"/>
      <c r="RYU145" s="4"/>
      <c r="RYV145" s="4"/>
      <c r="RYW145" s="4"/>
      <c r="RYX145" s="4"/>
      <c r="RYY145" s="4"/>
      <c r="RYZ145" s="4"/>
      <c r="RZA145" s="4"/>
      <c r="RZB145" s="4"/>
      <c r="RZC145" s="4"/>
      <c r="RZD145" s="4"/>
      <c r="RZE145" s="4"/>
      <c r="RZF145" s="4"/>
      <c r="RZG145" s="4"/>
      <c r="RZH145" s="4"/>
      <c r="RZI145" s="4"/>
      <c r="RZJ145" s="4"/>
      <c r="RZK145" s="4"/>
      <c r="RZL145" s="4"/>
      <c r="RZM145" s="4"/>
      <c r="RZN145" s="4"/>
      <c r="RZO145" s="4"/>
      <c r="RZP145" s="4"/>
      <c r="RZQ145" s="4"/>
      <c r="RZR145" s="4"/>
      <c r="RZS145" s="4"/>
      <c r="RZT145" s="4"/>
      <c r="RZU145" s="4"/>
      <c r="RZV145" s="4"/>
      <c r="RZW145" s="4"/>
      <c r="RZX145" s="4"/>
      <c r="RZY145" s="4"/>
      <c r="RZZ145" s="4"/>
      <c r="SAA145" s="4"/>
      <c r="SAB145" s="4"/>
      <c r="SAC145" s="4"/>
      <c r="SAD145" s="4"/>
      <c r="SAE145" s="4"/>
      <c r="SAF145" s="4"/>
      <c r="SAG145" s="4"/>
      <c r="SAH145" s="4"/>
      <c r="SAI145" s="4"/>
      <c r="SAJ145" s="4"/>
      <c r="SAK145" s="4"/>
      <c r="SAL145" s="4"/>
      <c r="SAM145" s="4"/>
      <c r="SAN145" s="4"/>
      <c r="SAO145" s="4"/>
      <c r="SAP145" s="4"/>
      <c r="SAQ145" s="4"/>
      <c r="SAR145" s="4"/>
      <c r="SAS145" s="4"/>
      <c r="SAT145" s="4"/>
      <c r="SAU145" s="4"/>
      <c r="SAV145" s="4"/>
      <c r="SAW145" s="4"/>
      <c r="SAX145" s="4"/>
      <c r="SAY145" s="4"/>
      <c r="SAZ145" s="4"/>
      <c r="SBA145" s="4"/>
      <c r="SBB145" s="4"/>
      <c r="SBC145" s="4"/>
      <c r="SBD145" s="4"/>
      <c r="SBE145" s="4"/>
      <c r="SBF145" s="4"/>
      <c r="SBG145" s="4"/>
      <c r="SBH145" s="4"/>
      <c r="SBI145" s="4"/>
      <c r="SBJ145" s="4"/>
      <c r="SBK145" s="4"/>
      <c r="SBL145" s="4"/>
      <c r="SBM145" s="4"/>
      <c r="SBN145" s="4"/>
      <c r="SBO145" s="4"/>
      <c r="SBP145" s="4"/>
      <c r="SBQ145" s="4"/>
      <c r="SBR145" s="4"/>
      <c r="SBS145" s="4"/>
      <c r="SBT145" s="4"/>
      <c r="SBU145" s="4"/>
      <c r="SBV145" s="4"/>
      <c r="SBW145" s="4"/>
      <c r="SBX145" s="4"/>
      <c r="SBY145" s="4"/>
      <c r="SBZ145" s="4"/>
      <c r="SCA145" s="4"/>
      <c r="SCB145" s="4"/>
      <c r="SCC145" s="4"/>
      <c r="SCD145" s="4"/>
      <c r="SCE145" s="4"/>
      <c r="SCF145" s="4"/>
      <c r="SCG145" s="4"/>
      <c r="SCH145" s="4"/>
      <c r="SCI145" s="4"/>
      <c r="SCJ145" s="4"/>
      <c r="SCK145" s="4"/>
      <c r="SCL145" s="4"/>
      <c r="SCM145" s="4"/>
      <c r="SCN145" s="4"/>
      <c r="SCO145" s="4"/>
      <c r="SCP145" s="4"/>
      <c r="SCQ145" s="4"/>
      <c r="SCR145" s="4"/>
      <c r="SCS145" s="4"/>
      <c r="SCT145" s="4"/>
      <c r="SCU145" s="4"/>
      <c r="SCV145" s="4"/>
      <c r="SCW145" s="4"/>
      <c r="SCX145" s="4"/>
      <c r="SCY145" s="4"/>
      <c r="SCZ145" s="4"/>
      <c r="SDA145" s="4"/>
      <c r="SDB145" s="4"/>
      <c r="SDC145" s="4"/>
      <c r="SDD145" s="4"/>
      <c r="SDE145" s="4"/>
      <c r="SDF145" s="4"/>
      <c r="SDG145" s="4"/>
      <c r="SDH145" s="4"/>
      <c r="SDI145" s="4"/>
      <c r="SDJ145" s="4"/>
      <c r="SDK145" s="4"/>
      <c r="SDL145" s="4"/>
      <c r="SDM145" s="4"/>
      <c r="SDN145" s="4"/>
      <c r="SDO145" s="4"/>
      <c r="SDP145" s="4"/>
      <c r="SDQ145" s="4"/>
      <c r="SDR145" s="4"/>
      <c r="SDS145" s="4"/>
      <c r="SDT145" s="4"/>
      <c r="SDU145" s="4"/>
      <c r="SDV145" s="4"/>
      <c r="SDW145" s="4"/>
      <c r="SDX145" s="4"/>
      <c r="SDY145" s="4"/>
      <c r="SDZ145" s="4"/>
      <c r="SEA145" s="4"/>
      <c r="SEB145" s="4"/>
      <c r="SEC145" s="4"/>
      <c r="SED145" s="4"/>
      <c r="SEE145" s="4"/>
      <c r="SEF145" s="4"/>
      <c r="SEG145" s="4"/>
      <c r="SEH145" s="4"/>
      <c r="SEI145" s="4"/>
      <c r="SEJ145" s="4"/>
      <c r="SEK145" s="4"/>
      <c r="SEL145" s="4"/>
      <c r="SEM145" s="4"/>
      <c r="SEN145" s="4"/>
      <c r="SEO145" s="4"/>
      <c r="SEP145" s="4"/>
      <c r="SEQ145" s="4"/>
      <c r="SER145" s="4"/>
      <c r="SES145" s="4"/>
      <c r="SET145" s="4"/>
      <c r="SEU145" s="4"/>
      <c r="SEV145" s="4"/>
      <c r="SEW145" s="4"/>
      <c r="SEX145" s="4"/>
      <c r="SEY145" s="4"/>
      <c r="SEZ145" s="4"/>
      <c r="SFA145" s="4"/>
      <c r="SFB145" s="4"/>
      <c r="SFC145" s="4"/>
      <c r="SFD145" s="4"/>
      <c r="SFE145" s="4"/>
      <c r="SFF145" s="4"/>
      <c r="SFG145" s="4"/>
      <c r="SFH145" s="4"/>
      <c r="SFI145" s="4"/>
      <c r="SFJ145" s="4"/>
      <c r="SFK145" s="78"/>
      <c r="SFL145" s="78"/>
      <c r="SFM145" s="78"/>
      <c r="SFN145" s="78"/>
      <c r="SFO145" s="78"/>
      <c r="SFP145" s="78"/>
      <c r="SFQ145" s="4"/>
      <c r="SFR145" s="4"/>
      <c r="SFS145" s="4"/>
      <c r="SFT145" s="4"/>
      <c r="SFU145" s="4"/>
      <c r="SFV145" s="4"/>
      <c r="SFW145" s="4"/>
      <c r="SFX145" s="4"/>
      <c r="SFY145" s="4"/>
      <c r="SFZ145" s="4"/>
      <c r="SGA145" s="4"/>
      <c r="SGB145" s="4"/>
      <c r="SGC145" s="4"/>
      <c r="SGD145" s="4"/>
      <c r="SGE145" s="4"/>
      <c r="SGF145" s="4"/>
      <c r="SGG145" s="4"/>
      <c r="SGH145" s="4"/>
      <c r="SGI145" s="4"/>
      <c r="SGJ145" s="4"/>
      <c r="SGK145" s="4"/>
      <c r="SGL145" s="4"/>
      <c r="SGM145" s="4"/>
      <c r="SGN145" s="4"/>
      <c r="SGO145" s="4"/>
      <c r="SGP145" s="4"/>
      <c r="SGQ145" s="4"/>
      <c r="SGR145" s="4"/>
      <c r="SGS145" s="4"/>
      <c r="SGT145" s="4"/>
      <c r="SGU145" s="4"/>
      <c r="SGV145" s="4"/>
      <c r="SGW145" s="4"/>
      <c r="SGX145" s="4"/>
      <c r="SGY145" s="4"/>
      <c r="SGZ145" s="4"/>
      <c r="SHA145" s="4"/>
      <c r="SHB145" s="4"/>
      <c r="SHC145" s="4"/>
      <c r="SHD145" s="4"/>
      <c r="SHE145" s="4"/>
      <c r="SHF145" s="4"/>
      <c r="SHG145" s="4"/>
      <c r="SHH145" s="4"/>
      <c r="SHI145" s="4"/>
      <c r="SHJ145" s="4"/>
      <c r="SHK145" s="4"/>
      <c r="SHL145" s="4"/>
      <c r="SHM145" s="4"/>
      <c r="SHN145" s="4"/>
      <c r="SHO145" s="4"/>
      <c r="SHP145" s="4"/>
      <c r="SHQ145" s="4"/>
      <c r="SHR145" s="4"/>
      <c r="SHS145" s="4"/>
      <c r="SHT145" s="4"/>
      <c r="SHU145" s="4"/>
      <c r="SHV145" s="4"/>
      <c r="SHW145" s="4"/>
      <c r="SHX145" s="4"/>
      <c r="SHY145" s="4"/>
      <c r="SHZ145" s="4"/>
      <c r="SIA145" s="4"/>
      <c r="SIB145" s="4"/>
      <c r="SIC145" s="4"/>
      <c r="SID145" s="4"/>
      <c r="SIE145" s="4"/>
      <c r="SIF145" s="4"/>
      <c r="SIG145" s="4"/>
      <c r="SIH145" s="4"/>
      <c r="SII145" s="4"/>
      <c r="SIJ145" s="4"/>
      <c r="SIK145" s="4"/>
      <c r="SIL145" s="4"/>
      <c r="SIM145" s="4"/>
      <c r="SIN145" s="4"/>
      <c r="SIO145" s="4"/>
      <c r="SIP145" s="4"/>
      <c r="SIQ145" s="4"/>
      <c r="SIR145" s="4"/>
      <c r="SIS145" s="4"/>
      <c r="SIT145" s="4"/>
      <c r="SIU145" s="4"/>
      <c r="SIV145" s="4"/>
      <c r="SIW145" s="4"/>
      <c r="SIX145" s="4"/>
      <c r="SIY145" s="4"/>
      <c r="SIZ145" s="4"/>
      <c r="SJA145" s="4"/>
      <c r="SJB145" s="4"/>
      <c r="SJC145" s="4"/>
      <c r="SJD145" s="4"/>
      <c r="SJE145" s="4"/>
      <c r="SJF145" s="4"/>
      <c r="SJG145" s="4"/>
      <c r="SJH145" s="4"/>
      <c r="SJI145" s="4"/>
      <c r="SJJ145" s="4"/>
      <c r="SJK145" s="4"/>
      <c r="SJL145" s="4"/>
      <c r="SJM145" s="4"/>
      <c r="SJN145" s="4"/>
      <c r="SJO145" s="4"/>
      <c r="SJP145" s="4"/>
      <c r="SJQ145" s="4"/>
      <c r="SJR145" s="4"/>
      <c r="SJS145" s="4"/>
      <c r="SJT145" s="4"/>
      <c r="SJU145" s="4"/>
      <c r="SJV145" s="4"/>
      <c r="SJW145" s="4"/>
      <c r="SJX145" s="4"/>
      <c r="SJY145" s="4"/>
      <c r="SJZ145" s="4"/>
      <c r="SKA145" s="4"/>
      <c r="SKB145" s="4"/>
      <c r="SKC145" s="4"/>
      <c r="SKD145" s="4"/>
      <c r="SKE145" s="4"/>
      <c r="SKF145" s="4"/>
      <c r="SKG145" s="4"/>
      <c r="SKH145" s="4"/>
      <c r="SKI145" s="4"/>
      <c r="SKJ145" s="4"/>
      <c r="SKK145" s="4"/>
      <c r="SKL145" s="4"/>
      <c r="SKM145" s="4"/>
      <c r="SKN145" s="4"/>
      <c r="SKO145" s="4"/>
      <c r="SKP145" s="4"/>
      <c r="SKQ145" s="4"/>
      <c r="SKR145" s="4"/>
      <c r="SKS145" s="4"/>
      <c r="SKT145" s="4"/>
      <c r="SKU145" s="4"/>
      <c r="SKV145" s="4"/>
      <c r="SKW145" s="4"/>
      <c r="SKX145" s="4"/>
      <c r="SKY145" s="4"/>
      <c r="SKZ145" s="4"/>
      <c r="SLA145" s="4"/>
      <c r="SLB145" s="4"/>
      <c r="SLC145" s="4"/>
      <c r="SLD145" s="4"/>
      <c r="SLE145" s="4"/>
      <c r="SLF145" s="4"/>
      <c r="SLG145" s="4"/>
      <c r="SLH145" s="4"/>
      <c r="SLI145" s="4"/>
      <c r="SLJ145" s="4"/>
      <c r="SLK145" s="4"/>
      <c r="SLL145" s="4"/>
      <c r="SLM145" s="4"/>
      <c r="SLN145" s="4"/>
      <c r="SLO145" s="4"/>
      <c r="SLP145" s="4"/>
      <c r="SLQ145" s="4"/>
      <c r="SLR145" s="4"/>
      <c r="SLS145" s="4"/>
      <c r="SLT145" s="4"/>
      <c r="SLU145" s="4"/>
      <c r="SLV145" s="4"/>
      <c r="SLW145" s="4"/>
      <c r="SLX145" s="4"/>
      <c r="SLY145" s="4"/>
      <c r="SLZ145" s="4"/>
      <c r="SMA145" s="4"/>
      <c r="SMB145" s="4"/>
      <c r="SMC145" s="4"/>
      <c r="SMD145" s="4"/>
      <c r="SME145" s="4"/>
      <c r="SMF145" s="4"/>
      <c r="SMG145" s="4"/>
      <c r="SMH145" s="4"/>
      <c r="SMI145" s="4"/>
      <c r="SMJ145" s="4"/>
      <c r="SMK145" s="4"/>
      <c r="SML145" s="4"/>
      <c r="SMM145" s="4"/>
      <c r="SMN145" s="4"/>
      <c r="SMO145" s="4"/>
      <c r="SMP145" s="4"/>
      <c r="SMQ145" s="4"/>
      <c r="SMR145" s="4"/>
      <c r="SMS145" s="4"/>
      <c r="SMT145" s="4"/>
      <c r="SMU145" s="4"/>
      <c r="SMV145" s="4"/>
      <c r="SMW145" s="4"/>
      <c r="SMX145" s="4"/>
      <c r="SMY145" s="4"/>
      <c r="SMZ145" s="4"/>
      <c r="SNA145" s="4"/>
      <c r="SNB145" s="4"/>
      <c r="SNC145" s="4"/>
      <c r="SND145" s="4"/>
      <c r="SNE145" s="4"/>
      <c r="SNF145" s="4"/>
      <c r="SNG145" s="4"/>
      <c r="SNH145" s="4"/>
      <c r="SNI145" s="4"/>
      <c r="SNJ145" s="4"/>
      <c r="SNK145" s="4"/>
      <c r="SNL145" s="4"/>
      <c r="SNM145" s="4"/>
      <c r="SNN145" s="4"/>
      <c r="SNO145" s="4"/>
      <c r="SNP145" s="4"/>
      <c r="SNQ145" s="4"/>
      <c r="SNR145" s="4"/>
      <c r="SNS145" s="4"/>
      <c r="SNT145" s="4"/>
      <c r="SNU145" s="4"/>
      <c r="SNV145" s="4"/>
      <c r="SNW145" s="4"/>
      <c r="SNX145" s="4"/>
      <c r="SNY145" s="4"/>
      <c r="SNZ145" s="4"/>
      <c r="SOA145" s="4"/>
      <c r="SOB145" s="4"/>
      <c r="SOC145" s="4"/>
      <c r="SOD145" s="4"/>
      <c r="SOE145" s="4"/>
      <c r="SOF145" s="4"/>
      <c r="SOG145" s="4"/>
      <c r="SOH145" s="4"/>
      <c r="SOI145" s="4"/>
      <c r="SOJ145" s="4"/>
      <c r="SOK145" s="4"/>
      <c r="SOL145" s="4"/>
      <c r="SOM145" s="4"/>
      <c r="SON145" s="4"/>
      <c r="SOO145" s="4"/>
      <c r="SOP145" s="4"/>
      <c r="SOQ145" s="4"/>
      <c r="SOR145" s="4"/>
      <c r="SOS145" s="4"/>
      <c r="SOT145" s="4"/>
      <c r="SOU145" s="4"/>
      <c r="SOV145" s="4"/>
      <c r="SOW145" s="4"/>
      <c r="SOX145" s="4"/>
      <c r="SOY145" s="4"/>
      <c r="SOZ145" s="4"/>
      <c r="SPA145" s="4"/>
      <c r="SPB145" s="4"/>
      <c r="SPC145" s="4"/>
      <c r="SPD145" s="4"/>
      <c r="SPE145" s="4"/>
      <c r="SPF145" s="4"/>
      <c r="SPG145" s="78"/>
      <c r="SPH145" s="78"/>
      <c r="SPI145" s="78"/>
      <c r="SPJ145" s="78"/>
      <c r="SPK145" s="78"/>
      <c r="SPL145" s="78"/>
      <c r="SPM145" s="4"/>
      <c r="SPN145" s="4"/>
      <c r="SPO145" s="4"/>
      <c r="SPP145" s="4"/>
      <c r="SPQ145" s="4"/>
      <c r="SPR145" s="4"/>
      <c r="SPS145" s="4"/>
      <c r="SPT145" s="4"/>
      <c r="SPU145" s="4"/>
      <c r="SPV145" s="4"/>
      <c r="SPW145" s="4"/>
      <c r="SPX145" s="4"/>
      <c r="SPY145" s="4"/>
      <c r="SPZ145" s="4"/>
      <c r="SQA145" s="4"/>
      <c r="SQB145" s="4"/>
      <c r="SQC145" s="4"/>
      <c r="SQD145" s="4"/>
      <c r="SQE145" s="4"/>
      <c r="SQF145" s="4"/>
      <c r="SQG145" s="4"/>
      <c r="SQH145" s="4"/>
      <c r="SQI145" s="4"/>
      <c r="SQJ145" s="4"/>
      <c r="SQK145" s="4"/>
      <c r="SQL145" s="4"/>
      <c r="SQM145" s="4"/>
      <c r="SQN145" s="4"/>
      <c r="SQO145" s="4"/>
      <c r="SQP145" s="4"/>
      <c r="SQQ145" s="4"/>
      <c r="SQR145" s="4"/>
      <c r="SQS145" s="4"/>
      <c r="SQT145" s="4"/>
      <c r="SQU145" s="4"/>
      <c r="SQV145" s="4"/>
      <c r="SQW145" s="4"/>
      <c r="SQX145" s="4"/>
      <c r="SQY145" s="4"/>
      <c r="SQZ145" s="4"/>
      <c r="SRA145" s="4"/>
      <c r="SRB145" s="4"/>
      <c r="SRC145" s="4"/>
      <c r="SRD145" s="4"/>
      <c r="SRE145" s="4"/>
      <c r="SRF145" s="4"/>
      <c r="SRG145" s="4"/>
      <c r="SRH145" s="4"/>
      <c r="SRI145" s="4"/>
      <c r="SRJ145" s="4"/>
      <c r="SRK145" s="4"/>
      <c r="SRL145" s="4"/>
      <c r="SRM145" s="4"/>
      <c r="SRN145" s="4"/>
      <c r="SRO145" s="4"/>
      <c r="SRP145" s="4"/>
      <c r="SRQ145" s="4"/>
      <c r="SRR145" s="4"/>
      <c r="SRS145" s="4"/>
      <c r="SRT145" s="4"/>
      <c r="SRU145" s="4"/>
      <c r="SRV145" s="4"/>
      <c r="SRW145" s="4"/>
      <c r="SRX145" s="4"/>
      <c r="SRY145" s="4"/>
      <c r="SRZ145" s="4"/>
      <c r="SSA145" s="4"/>
      <c r="SSB145" s="4"/>
      <c r="SSC145" s="4"/>
      <c r="SSD145" s="4"/>
      <c r="SSE145" s="4"/>
      <c r="SSF145" s="4"/>
      <c r="SSG145" s="4"/>
      <c r="SSH145" s="4"/>
      <c r="SSI145" s="4"/>
      <c r="SSJ145" s="4"/>
      <c r="SSK145" s="4"/>
      <c r="SSL145" s="4"/>
      <c r="SSM145" s="4"/>
      <c r="SSN145" s="4"/>
      <c r="SSO145" s="4"/>
      <c r="SSP145" s="4"/>
      <c r="SSQ145" s="4"/>
      <c r="SSR145" s="4"/>
      <c r="SSS145" s="4"/>
      <c r="SST145" s="4"/>
      <c r="SSU145" s="4"/>
      <c r="SSV145" s="4"/>
      <c r="SSW145" s="4"/>
      <c r="SSX145" s="4"/>
      <c r="SSY145" s="4"/>
      <c r="SSZ145" s="4"/>
      <c r="STA145" s="4"/>
      <c r="STB145" s="4"/>
      <c r="STC145" s="4"/>
      <c r="STD145" s="4"/>
      <c r="STE145" s="4"/>
      <c r="STF145" s="4"/>
      <c r="STG145" s="4"/>
      <c r="STH145" s="4"/>
      <c r="STI145" s="4"/>
      <c r="STJ145" s="4"/>
      <c r="STK145" s="4"/>
      <c r="STL145" s="4"/>
      <c r="STM145" s="4"/>
      <c r="STN145" s="4"/>
      <c r="STO145" s="4"/>
      <c r="STP145" s="4"/>
      <c r="STQ145" s="4"/>
      <c r="STR145" s="4"/>
      <c r="STS145" s="4"/>
      <c r="STT145" s="4"/>
      <c r="STU145" s="4"/>
      <c r="STV145" s="4"/>
      <c r="STW145" s="4"/>
      <c r="STX145" s="4"/>
      <c r="STY145" s="4"/>
      <c r="STZ145" s="4"/>
      <c r="SUA145" s="4"/>
      <c r="SUB145" s="4"/>
      <c r="SUC145" s="4"/>
      <c r="SUD145" s="4"/>
      <c r="SUE145" s="4"/>
      <c r="SUF145" s="4"/>
      <c r="SUG145" s="4"/>
      <c r="SUH145" s="4"/>
      <c r="SUI145" s="4"/>
      <c r="SUJ145" s="4"/>
      <c r="SUK145" s="4"/>
      <c r="SUL145" s="4"/>
      <c r="SUM145" s="4"/>
      <c r="SUN145" s="4"/>
      <c r="SUO145" s="4"/>
      <c r="SUP145" s="4"/>
      <c r="SUQ145" s="4"/>
      <c r="SUR145" s="4"/>
      <c r="SUS145" s="4"/>
      <c r="SUT145" s="4"/>
      <c r="SUU145" s="4"/>
      <c r="SUV145" s="4"/>
      <c r="SUW145" s="4"/>
      <c r="SUX145" s="4"/>
      <c r="SUY145" s="4"/>
      <c r="SUZ145" s="4"/>
      <c r="SVA145" s="4"/>
      <c r="SVB145" s="4"/>
      <c r="SVC145" s="4"/>
      <c r="SVD145" s="4"/>
      <c r="SVE145" s="4"/>
      <c r="SVF145" s="4"/>
      <c r="SVG145" s="4"/>
      <c r="SVH145" s="4"/>
      <c r="SVI145" s="4"/>
      <c r="SVJ145" s="4"/>
      <c r="SVK145" s="4"/>
      <c r="SVL145" s="4"/>
      <c r="SVM145" s="4"/>
      <c r="SVN145" s="4"/>
      <c r="SVO145" s="4"/>
      <c r="SVP145" s="4"/>
      <c r="SVQ145" s="4"/>
      <c r="SVR145" s="4"/>
      <c r="SVS145" s="4"/>
      <c r="SVT145" s="4"/>
      <c r="SVU145" s="4"/>
      <c r="SVV145" s="4"/>
      <c r="SVW145" s="4"/>
      <c r="SVX145" s="4"/>
      <c r="SVY145" s="4"/>
      <c r="SVZ145" s="4"/>
      <c r="SWA145" s="4"/>
      <c r="SWB145" s="4"/>
      <c r="SWC145" s="4"/>
      <c r="SWD145" s="4"/>
      <c r="SWE145" s="4"/>
      <c r="SWF145" s="4"/>
      <c r="SWG145" s="4"/>
      <c r="SWH145" s="4"/>
      <c r="SWI145" s="4"/>
      <c r="SWJ145" s="4"/>
      <c r="SWK145" s="4"/>
      <c r="SWL145" s="4"/>
      <c r="SWM145" s="4"/>
      <c r="SWN145" s="4"/>
      <c r="SWO145" s="4"/>
      <c r="SWP145" s="4"/>
      <c r="SWQ145" s="4"/>
      <c r="SWR145" s="4"/>
      <c r="SWS145" s="4"/>
      <c r="SWT145" s="4"/>
      <c r="SWU145" s="4"/>
      <c r="SWV145" s="4"/>
      <c r="SWW145" s="4"/>
      <c r="SWX145" s="4"/>
      <c r="SWY145" s="4"/>
      <c r="SWZ145" s="4"/>
      <c r="SXA145" s="4"/>
      <c r="SXB145" s="4"/>
      <c r="SXC145" s="4"/>
      <c r="SXD145" s="4"/>
      <c r="SXE145" s="4"/>
      <c r="SXF145" s="4"/>
      <c r="SXG145" s="4"/>
      <c r="SXH145" s="4"/>
      <c r="SXI145" s="4"/>
      <c r="SXJ145" s="4"/>
      <c r="SXK145" s="4"/>
      <c r="SXL145" s="4"/>
      <c r="SXM145" s="4"/>
      <c r="SXN145" s="4"/>
      <c r="SXO145" s="4"/>
      <c r="SXP145" s="4"/>
      <c r="SXQ145" s="4"/>
      <c r="SXR145" s="4"/>
      <c r="SXS145" s="4"/>
      <c r="SXT145" s="4"/>
      <c r="SXU145" s="4"/>
      <c r="SXV145" s="4"/>
      <c r="SXW145" s="4"/>
      <c r="SXX145" s="4"/>
      <c r="SXY145" s="4"/>
      <c r="SXZ145" s="4"/>
      <c r="SYA145" s="4"/>
      <c r="SYB145" s="4"/>
      <c r="SYC145" s="4"/>
      <c r="SYD145" s="4"/>
      <c r="SYE145" s="4"/>
      <c r="SYF145" s="4"/>
      <c r="SYG145" s="4"/>
      <c r="SYH145" s="4"/>
      <c r="SYI145" s="4"/>
      <c r="SYJ145" s="4"/>
      <c r="SYK145" s="4"/>
      <c r="SYL145" s="4"/>
      <c r="SYM145" s="4"/>
      <c r="SYN145" s="4"/>
      <c r="SYO145" s="4"/>
      <c r="SYP145" s="4"/>
      <c r="SYQ145" s="4"/>
      <c r="SYR145" s="4"/>
      <c r="SYS145" s="4"/>
      <c r="SYT145" s="4"/>
      <c r="SYU145" s="4"/>
      <c r="SYV145" s="4"/>
      <c r="SYW145" s="4"/>
      <c r="SYX145" s="4"/>
      <c r="SYY145" s="4"/>
      <c r="SYZ145" s="4"/>
      <c r="SZA145" s="4"/>
      <c r="SZB145" s="4"/>
      <c r="SZC145" s="78"/>
      <c r="SZD145" s="78"/>
      <c r="SZE145" s="78"/>
      <c r="SZF145" s="78"/>
      <c r="SZG145" s="78"/>
      <c r="SZH145" s="78"/>
      <c r="SZI145" s="4"/>
      <c r="SZJ145" s="4"/>
      <c r="SZK145" s="4"/>
      <c r="SZL145" s="4"/>
      <c r="SZM145" s="4"/>
      <c r="SZN145" s="4"/>
      <c r="SZO145" s="4"/>
      <c r="SZP145" s="4"/>
      <c r="SZQ145" s="4"/>
      <c r="SZR145" s="4"/>
      <c r="SZS145" s="4"/>
      <c r="SZT145" s="4"/>
      <c r="SZU145" s="4"/>
      <c r="SZV145" s="4"/>
      <c r="SZW145" s="4"/>
      <c r="SZX145" s="4"/>
      <c r="SZY145" s="4"/>
      <c r="SZZ145" s="4"/>
      <c r="TAA145" s="4"/>
      <c r="TAB145" s="4"/>
      <c r="TAC145" s="4"/>
      <c r="TAD145" s="4"/>
      <c r="TAE145" s="4"/>
      <c r="TAF145" s="4"/>
      <c r="TAG145" s="4"/>
      <c r="TAH145" s="4"/>
      <c r="TAI145" s="4"/>
      <c r="TAJ145" s="4"/>
      <c r="TAK145" s="4"/>
      <c r="TAL145" s="4"/>
      <c r="TAM145" s="4"/>
      <c r="TAN145" s="4"/>
      <c r="TAO145" s="4"/>
      <c r="TAP145" s="4"/>
      <c r="TAQ145" s="4"/>
      <c r="TAR145" s="4"/>
      <c r="TAS145" s="4"/>
      <c r="TAT145" s="4"/>
      <c r="TAU145" s="4"/>
      <c r="TAV145" s="4"/>
      <c r="TAW145" s="4"/>
      <c r="TAX145" s="4"/>
      <c r="TAY145" s="4"/>
      <c r="TAZ145" s="4"/>
      <c r="TBA145" s="4"/>
      <c r="TBB145" s="4"/>
      <c r="TBC145" s="4"/>
      <c r="TBD145" s="4"/>
      <c r="TBE145" s="4"/>
      <c r="TBF145" s="4"/>
      <c r="TBG145" s="4"/>
      <c r="TBH145" s="4"/>
      <c r="TBI145" s="4"/>
      <c r="TBJ145" s="4"/>
      <c r="TBK145" s="4"/>
      <c r="TBL145" s="4"/>
      <c r="TBM145" s="4"/>
      <c r="TBN145" s="4"/>
      <c r="TBO145" s="4"/>
      <c r="TBP145" s="4"/>
      <c r="TBQ145" s="4"/>
      <c r="TBR145" s="4"/>
      <c r="TBS145" s="4"/>
      <c r="TBT145" s="4"/>
      <c r="TBU145" s="4"/>
      <c r="TBV145" s="4"/>
      <c r="TBW145" s="4"/>
      <c r="TBX145" s="4"/>
      <c r="TBY145" s="4"/>
      <c r="TBZ145" s="4"/>
      <c r="TCA145" s="4"/>
      <c r="TCB145" s="4"/>
      <c r="TCC145" s="4"/>
      <c r="TCD145" s="4"/>
      <c r="TCE145" s="4"/>
      <c r="TCF145" s="4"/>
      <c r="TCG145" s="4"/>
      <c r="TCH145" s="4"/>
      <c r="TCI145" s="4"/>
      <c r="TCJ145" s="4"/>
      <c r="TCK145" s="4"/>
      <c r="TCL145" s="4"/>
      <c r="TCM145" s="4"/>
      <c r="TCN145" s="4"/>
      <c r="TCO145" s="4"/>
      <c r="TCP145" s="4"/>
      <c r="TCQ145" s="4"/>
      <c r="TCR145" s="4"/>
      <c r="TCS145" s="4"/>
      <c r="TCT145" s="4"/>
      <c r="TCU145" s="4"/>
      <c r="TCV145" s="4"/>
      <c r="TCW145" s="4"/>
      <c r="TCX145" s="4"/>
      <c r="TCY145" s="4"/>
      <c r="TCZ145" s="4"/>
      <c r="TDA145" s="4"/>
      <c r="TDB145" s="4"/>
      <c r="TDC145" s="4"/>
      <c r="TDD145" s="4"/>
      <c r="TDE145" s="4"/>
      <c r="TDF145" s="4"/>
      <c r="TDG145" s="4"/>
      <c r="TDH145" s="4"/>
      <c r="TDI145" s="4"/>
      <c r="TDJ145" s="4"/>
      <c r="TDK145" s="4"/>
      <c r="TDL145" s="4"/>
      <c r="TDM145" s="4"/>
      <c r="TDN145" s="4"/>
      <c r="TDO145" s="4"/>
      <c r="TDP145" s="4"/>
      <c r="TDQ145" s="4"/>
      <c r="TDR145" s="4"/>
      <c r="TDS145" s="4"/>
      <c r="TDT145" s="4"/>
      <c r="TDU145" s="4"/>
      <c r="TDV145" s="4"/>
      <c r="TDW145" s="4"/>
      <c r="TDX145" s="4"/>
      <c r="TDY145" s="4"/>
      <c r="TDZ145" s="4"/>
      <c r="TEA145" s="4"/>
      <c r="TEB145" s="4"/>
      <c r="TEC145" s="4"/>
      <c r="TED145" s="4"/>
      <c r="TEE145" s="4"/>
      <c r="TEF145" s="4"/>
      <c r="TEG145" s="4"/>
      <c r="TEH145" s="4"/>
      <c r="TEI145" s="4"/>
      <c r="TEJ145" s="4"/>
      <c r="TEK145" s="4"/>
      <c r="TEL145" s="4"/>
      <c r="TEM145" s="4"/>
      <c r="TEN145" s="4"/>
      <c r="TEO145" s="4"/>
      <c r="TEP145" s="4"/>
      <c r="TEQ145" s="4"/>
      <c r="TER145" s="4"/>
      <c r="TES145" s="4"/>
      <c r="TET145" s="4"/>
      <c r="TEU145" s="4"/>
      <c r="TEV145" s="4"/>
      <c r="TEW145" s="4"/>
      <c r="TEX145" s="4"/>
      <c r="TEY145" s="4"/>
      <c r="TEZ145" s="4"/>
      <c r="TFA145" s="4"/>
      <c r="TFB145" s="4"/>
      <c r="TFC145" s="4"/>
      <c r="TFD145" s="4"/>
      <c r="TFE145" s="4"/>
      <c r="TFF145" s="4"/>
      <c r="TFG145" s="4"/>
      <c r="TFH145" s="4"/>
      <c r="TFI145" s="4"/>
      <c r="TFJ145" s="4"/>
      <c r="TFK145" s="4"/>
      <c r="TFL145" s="4"/>
      <c r="TFM145" s="4"/>
      <c r="TFN145" s="4"/>
      <c r="TFO145" s="4"/>
      <c r="TFP145" s="4"/>
      <c r="TFQ145" s="4"/>
      <c r="TFR145" s="4"/>
      <c r="TFS145" s="4"/>
      <c r="TFT145" s="4"/>
      <c r="TFU145" s="4"/>
      <c r="TFV145" s="4"/>
      <c r="TFW145" s="4"/>
      <c r="TFX145" s="4"/>
      <c r="TFY145" s="4"/>
      <c r="TFZ145" s="4"/>
      <c r="TGA145" s="4"/>
      <c r="TGB145" s="4"/>
      <c r="TGC145" s="4"/>
      <c r="TGD145" s="4"/>
      <c r="TGE145" s="4"/>
      <c r="TGF145" s="4"/>
      <c r="TGG145" s="4"/>
      <c r="TGH145" s="4"/>
      <c r="TGI145" s="4"/>
      <c r="TGJ145" s="4"/>
      <c r="TGK145" s="4"/>
      <c r="TGL145" s="4"/>
      <c r="TGM145" s="4"/>
      <c r="TGN145" s="4"/>
      <c r="TGO145" s="4"/>
      <c r="TGP145" s="4"/>
      <c r="TGQ145" s="4"/>
      <c r="TGR145" s="4"/>
      <c r="TGS145" s="4"/>
      <c r="TGT145" s="4"/>
      <c r="TGU145" s="4"/>
      <c r="TGV145" s="4"/>
      <c r="TGW145" s="4"/>
      <c r="TGX145" s="4"/>
      <c r="TGY145" s="4"/>
      <c r="TGZ145" s="4"/>
      <c r="THA145" s="4"/>
      <c r="THB145" s="4"/>
      <c r="THC145" s="4"/>
      <c r="THD145" s="4"/>
      <c r="THE145" s="4"/>
      <c r="THF145" s="4"/>
      <c r="THG145" s="4"/>
      <c r="THH145" s="4"/>
      <c r="THI145" s="4"/>
      <c r="THJ145" s="4"/>
      <c r="THK145" s="4"/>
      <c r="THL145" s="4"/>
      <c r="THM145" s="4"/>
      <c r="THN145" s="4"/>
      <c r="THO145" s="4"/>
      <c r="THP145" s="4"/>
      <c r="THQ145" s="4"/>
      <c r="THR145" s="4"/>
      <c r="THS145" s="4"/>
      <c r="THT145" s="4"/>
      <c r="THU145" s="4"/>
      <c r="THV145" s="4"/>
      <c r="THW145" s="4"/>
      <c r="THX145" s="4"/>
      <c r="THY145" s="4"/>
      <c r="THZ145" s="4"/>
      <c r="TIA145" s="4"/>
      <c r="TIB145" s="4"/>
      <c r="TIC145" s="4"/>
      <c r="TID145" s="4"/>
      <c r="TIE145" s="4"/>
      <c r="TIF145" s="4"/>
      <c r="TIG145" s="4"/>
      <c r="TIH145" s="4"/>
      <c r="TII145" s="4"/>
      <c r="TIJ145" s="4"/>
      <c r="TIK145" s="4"/>
      <c r="TIL145" s="4"/>
      <c r="TIM145" s="4"/>
      <c r="TIN145" s="4"/>
      <c r="TIO145" s="4"/>
      <c r="TIP145" s="4"/>
      <c r="TIQ145" s="4"/>
      <c r="TIR145" s="4"/>
      <c r="TIS145" s="4"/>
      <c r="TIT145" s="4"/>
      <c r="TIU145" s="4"/>
      <c r="TIV145" s="4"/>
      <c r="TIW145" s="4"/>
      <c r="TIX145" s="4"/>
      <c r="TIY145" s="78"/>
      <c r="TIZ145" s="78"/>
      <c r="TJA145" s="78"/>
      <c r="TJB145" s="78"/>
      <c r="TJC145" s="78"/>
      <c r="TJD145" s="78"/>
      <c r="TJE145" s="4"/>
      <c r="TJF145" s="4"/>
      <c r="TJG145" s="4"/>
      <c r="TJH145" s="4"/>
      <c r="TJI145" s="4"/>
      <c r="TJJ145" s="4"/>
      <c r="TJK145" s="4"/>
      <c r="TJL145" s="4"/>
      <c r="TJM145" s="4"/>
      <c r="TJN145" s="4"/>
      <c r="TJO145" s="4"/>
      <c r="TJP145" s="4"/>
      <c r="TJQ145" s="4"/>
      <c r="TJR145" s="4"/>
      <c r="TJS145" s="4"/>
      <c r="TJT145" s="4"/>
      <c r="TJU145" s="4"/>
      <c r="TJV145" s="4"/>
      <c r="TJW145" s="4"/>
      <c r="TJX145" s="4"/>
      <c r="TJY145" s="4"/>
      <c r="TJZ145" s="4"/>
      <c r="TKA145" s="4"/>
      <c r="TKB145" s="4"/>
      <c r="TKC145" s="4"/>
      <c r="TKD145" s="4"/>
      <c r="TKE145" s="4"/>
      <c r="TKF145" s="4"/>
      <c r="TKG145" s="4"/>
      <c r="TKH145" s="4"/>
      <c r="TKI145" s="4"/>
      <c r="TKJ145" s="4"/>
      <c r="TKK145" s="4"/>
      <c r="TKL145" s="4"/>
      <c r="TKM145" s="4"/>
      <c r="TKN145" s="4"/>
      <c r="TKO145" s="4"/>
      <c r="TKP145" s="4"/>
      <c r="TKQ145" s="4"/>
      <c r="TKR145" s="4"/>
      <c r="TKS145" s="4"/>
      <c r="TKT145" s="4"/>
      <c r="TKU145" s="4"/>
      <c r="TKV145" s="4"/>
      <c r="TKW145" s="4"/>
      <c r="TKX145" s="4"/>
      <c r="TKY145" s="4"/>
      <c r="TKZ145" s="4"/>
      <c r="TLA145" s="4"/>
      <c r="TLB145" s="4"/>
      <c r="TLC145" s="4"/>
      <c r="TLD145" s="4"/>
      <c r="TLE145" s="4"/>
      <c r="TLF145" s="4"/>
      <c r="TLG145" s="4"/>
      <c r="TLH145" s="4"/>
      <c r="TLI145" s="4"/>
      <c r="TLJ145" s="4"/>
      <c r="TLK145" s="4"/>
      <c r="TLL145" s="4"/>
      <c r="TLM145" s="4"/>
      <c r="TLN145" s="4"/>
      <c r="TLO145" s="4"/>
      <c r="TLP145" s="4"/>
      <c r="TLQ145" s="4"/>
      <c r="TLR145" s="4"/>
      <c r="TLS145" s="4"/>
      <c r="TLT145" s="4"/>
      <c r="TLU145" s="4"/>
      <c r="TLV145" s="4"/>
      <c r="TLW145" s="4"/>
      <c r="TLX145" s="4"/>
      <c r="TLY145" s="4"/>
      <c r="TLZ145" s="4"/>
      <c r="TMA145" s="4"/>
      <c r="TMB145" s="4"/>
      <c r="TMC145" s="4"/>
      <c r="TMD145" s="4"/>
      <c r="TME145" s="4"/>
      <c r="TMF145" s="4"/>
      <c r="TMG145" s="4"/>
      <c r="TMH145" s="4"/>
      <c r="TMI145" s="4"/>
      <c r="TMJ145" s="4"/>
      <c r="TMK145" s="4"/>
      <c r="TML145" s="4"/>
      <c r="TMM145" s="4"/>
      <c r="TMN145" s="4"/>
      <c r="TMO145" s="4"/>
      <c r="TMP145" s="4"/>
      <c r="TMQ145" s="4"/>
      <c r="TMR145" s="4"/>
      <c r="TMS145" s="4"/>
      <c r="TMT145" s="4"/>
      <c r="TMU145" s="4"/>
      <c r="TMV145" s="4"/>
      <c r="TMW145" s="4"/>
      <c r="TMX145" s="4"/>
      <c r="TMY145" s="4"/>
      <c r="TMZ145" s="4"/>
      <c r="TNA145" s="4"/>
      <c r="TNB145" s="4"/>
      <c r="TNC145" s="4"/>
      <c r="TND145" s="4"/>
      <c r="TNE145" s="4"/>
      <c r="TNF145" s="4"/>
      <c r="TNG145" s="4"/>
      <c r="TNH145" s="4"/>
      <c r="TNI145" s="4"/>
      <c r="TNJ145" s="4"/>
      <c r="TNK145" s="4"/>
      <c r="TNL145" s="4"/>
      <c r="TNM145" s="4"/>
      <c r="TNN145" s="4"/>
      <c r="TNO145" s="4"/>
      <c r="TNP145" s="4"/>
      <c r="TNQ145" s="4"/>
      <c r="TNR145" s="4"/>
      <c r="TNS145" s="4"/>
      <c r="TNT145" s="4"/>
      <c r="TNU145" s="4"/>
      <c r="TNV145" s="4"/>
      <c r="TNW145" s="4"/>
      <c r="TNX145" s="4"/>
      <c r="TNY145" s="4"/>
      <c r="TNZ145" s="4"/>
      <c r="TOA145" s="4"/>
      <c r="TOB145" s="4"/>
      <c r="TOC145" s="4"/>
      <c r="TOD145" s="4"/>
      <c r="TOE145" s="4"/>
      <c r="TOF145" s="4"/>
      <c r="TOG145" s="4"/>
      <c r="TOH145" s="4"/>
      <c r="TOI145" s="4"/>
      <c r="TOJ145" s="4"/>
      <c r="TOK145" s="4"/>
      <c r="TOL145" s="4"/>
      <c r="TOM145" s="4"/>
      <c r="TON145" s="4"/>
      <c r="TOO145" s="4"/>
      <c r="TOP145" s="4"/>
      <c r="TOQ145" s="4"/>
      <c r="TOR145" s="4"/>
      <c r="TOS145" s="4"/>
      <c r="TOT145" s="4"/>
      <c r="TOU145" s="4"/>
      <c r="TOV145" s="4"/>
      <c r="TOW145" s="4"/>
      <c r="TOX145" s="4"/>
      <c r="TOY145" s="4"/>
      <c r="TOZ145" s="4"/>
      <c r="TPA145" s="4"/>
      <c r="TPB145" s="4"/>
      <c r="TPC145" s="4"/>
      <c r="TPD145" s="4"/>
      <c r="TPE145" s="4"/>
      <c r="TPF145" s="4"/>
      <c r="TPG145" s="4"/>
      <c r="TPH145" s="4"/>
      <c r="TPI145" s="4"/>
      <c r="TPJ145" s="4"/>
      <c r="TPK145" s="4"/>
      <c r="TPL145" s="4"/>
      <c r="TPM145" s="4"/>
      <c r="TPN145" s="4"/>
      <c r="TPO145" s="4"/>
      <c r="TPP145" s="4"/>
      <c r="TPQ145" s="4"/>
      <c r="TPR145" s="4"/>
      <c r="TPS145" s="4"/>
      <c r="TPT145" s="4"/>
      <c r="TPU145" s="4"/>
      <c r="TPV145" s="4"/>
      <c r="TPW145" s="4"/>
      <c r="TPX145" s="4"/>
      <c r="TPY145" s="4"/>
      <c r="TPZ145" s="4"/>
      <c r="TQA145" s="4"/>
      <c r="TQB145" s="4"/>
      <c r="TQC145" s="4"/>
      <c r="TQD145" s="4"/>
      <c r="TQE145" s="4"/>
      <c r="TQF145" s="4"/>
      <c r="TQG145" s="4"/>
      <c r="TQH145" s="4"/>
      <c r="TQI145" s="4"/>
      <c r="TQJ145" s="4"/>
      <c r="TQK145" s="4"/>
      <c r="TQL145" s="4"/>
      <c r="TQM145" s="4"/>
      <c r="TQN145" s="4"/>
      <c r="TQO145" s="4"/>
      <c r="TQP145" s="4"/>
      <c r="TQQ145" s="4"/>
      <c r="TQR145" s="4"/>
      <c r="TQS145" s="4"/>
      <c r="TQT145" s="4"/>
      <c r="TQU145" s="4"/>
      <c r="TQV145" s="4"/>
      <c r="TQW145" s="4"/>
      <c r="TQX145" s="4"/>
      <c r="TQY145" s="4"/>
      <c r="TQZ145" s="4"/>
      <c r="TRA145" s="4"/>
      <c r="TRB145" s="4"/>
      <c r="TRC145" s="4"/>
      <c r="TRD145" s="4"/>
      <c r="TRE145" s="4"/>
      <c r="TRF145" s="4"/>
      <c r="TRG145" s="4"/>
      <c r="TRH145" s="4"/>
      <c r="TRI145" s="4"/>
      <c r="TRJ145" s="4"/>
      <c r="TRK145" s="4"/>
      <c r="TRL145" s="4"/>
      <c r="TRM145" s="4"/>
      <c r="TRN145" s="4"/>
      <c r="TRO145" s="4"/>
      <c r="TRP145" s="4"/>
      <c r="TRQ145" s="4"/>
      <c r="TRR145" s="4"/>
      <c r="TRS145" s="4"/>
      <c r="TRT145" s="4"/>
      <c r="TRU145" s="4"/>
      <c r="TRV145" s="4"/>
      <c r="TRW145" s="4"/>
      <c r="TRX145" s="4"/>
      <c r="TRY145" s="4"/>
      <c r="TRZ145" s="4"/>
      <c r="TSA145" s="4"/>
      <c r="TSB145" s="4"/>
      <c r="TSC145" s="4"/>
      <c r="TSD145" s="4"/>
      <c r="TSE145" s="4"/>
      <c r="TSF145" s="4"/>
      <c r="TSG145" s="4"/>
      <c r="TSH145" s="4"/>
      <c r="TSI145" s="4"/>
      <c r="TSJ145" s="4"/>
      <c r="TSK145" s="4"/>
      <c r="TSL145" s="4"/>
      <c r="TSM145" s="4"/>
      <c r="TSN145" s="4"/>
      <c r="TSO145" s="4"/>
      <c r="TSP145" s="4"/>
      <c r="TSQ145" s="4"/>
      <c r="TSR145" s="4"/>
      <c r="TSS145" s="4"/>
      <c r="TST145" s="4"/>
      <c r="TSU145" s="78"/>
      <c r="TSV145" s="78"/>
      <c r="TSW145" s="78"/>
      <c r="TSX145" s="78"/>
      <c r="TSY145" s="78"/>
      <c r="TSZ145" s="78"/>
      <c r="TTA145" s="4"/>
      <c r="TTB145" s="4"/>
      <c r="TTC145" s="4"/>
      <c r="TTD145" s="4"/>
      <c r="TTE145" s="4"/>
      <c r="TTF145" s="4"/>
      <c r="TTG145" s="4"/>
      <c r="TTH145" s="4"/>
      <c r="TTI145" s="4"/>
      <c r="TTJ145" s="4"/>
      <c r="TTK145" s="4"/>
      <c r="TTL145" s="4"/>
      <c r="TTM145" s="4"/>
      <c r="TTN145" s="4"/>
      <c r="TTO145" s="4"/>
      <c r="TTP145" s="4"/>
      <c r="TTQ145" s="4"/>
      <c r="TTR145" s="4"/>
      <c r="TTS145" s="4"/>
      <c r="TTT145" s="4"/>
      <c r="TTU145" s="4"/>
      <c r="TTV145" s="4"/>
      <c r="TTW145" s="4"/>
      <c r="TTX145" s="4"/>
      <c r="TTY145" s="4"/>
      <c r="TTZ145" s="4"/>
      <c r="TUA145" s="4"/>
      <c r="TUB145" s="4"/>
      <c r="TUC145" s="4"/>
      <c r="TUD145" s="4"/>
      <c r="TUE145" s="4"/>
      <c r="TUF145" s="4"/>
      <c r="TUG145" s="4"/>
      <c r="TUH145" s="4"/>
      <c r="TUI145" s="4"/>
      <c r="TUJ145" s="4"/>
      <c r="TUK145" s="4"/>
      <c r="TUL145" s="4"/>
      <c r="TUM145" s="4"/>
      <c r="TUN145" s="4"/>
      <c r="TUO145" s="4"/>
      <c r="TUP145" s="4"/>
      <c r="TUQ145" s="4"/>
      <c r="TUR145" s="4"/>
      <c r="TUS145" s="4"/>
      <c r="TUT145" s="4"/>
      <c r="TUU145" s="4"/>
      <c r="TUV145" s="4"/>
      <c r="TUW145" s="4"/>
      <c r="TUX145" s="4"/>
      <c r="TUY145" s="4"/>
      <c r="TUZ145" s="4"/>
      <c r="TVA145" s="4"/>
      <c r="TVB145" s="4"/>
      <c r="TVC145" s="4"/>
      <c r="TVD145" s="4"/>
      <c r="TVE145" s="4"/>
      <c r="TVF145" s="4"/>
      <c r="TVG145" s="4"/>
      <c r="TVH145" s="4"/>
      <c r="TVI145" s="4"/>
      <c r="TVJ145" s="4"/>
      <c r="TVK145" s="4"/>
      <c r="TVL145" s="4"/>
      <c r="TVM145" s="4"/>
      <c r="TVN145" s="4"/>
      <c r="TVO145" s="4"/>
      <c r="TVP145" s="4"/>
      <c r="TVQ145" s="4"/>
      <c r="TVR145" s="4"/>
      <c r="TVS145" s="4"/>
      <c r="TVT145" s="4"/>
      <c r="TVU145" s="4"/>
      <c r="TVV145" s="4"/>
      <c r="TVW145" s="4"/>
      <c r="TVX145" s="4"/>
      <c r="TVY145" s="4"/>
      <c r="TVZ145" s="4"/>
      <c r="TWA145" s="4"/>
      <c r="TWB145" s="4"/>
      <c r="TWC145" s="4"/>
      <c r="TWD145" s="4"/>
      <c r="TWE145" s="4"/>
      <c r="TWF145" s="4"/>
      <c r="TWG145" s="4"/>
      <c r="TWH145" s="4"/>
      <c r="TWI145" s="4"/>
      <c r="TWJ145" s="4"/>
      <c r="TWK145" s="4"/>
      <c r="TWL145" s="4"/>
      <c r="TWM145" s="4"/>
      <c r="TWN145" s="4"/>
      <c r="TWO145" s="4"/>
      <c r="TWP145" s="4"/>
      <c r="TWQ145" s="4"/>
      <c r="TWR145" s="4"/>
      <c r="TWS145" s="4"/>
      <c r="TWT145" s="4"/>
      <c r="TWU145" s="4"/>
      <c r="TWV145" s="4"/>
      <c r="TWW145" s="4"/>
      <c r="TWX145" s="4"/>
      <c r="TWY145" s="4"/>
      <c r="TWZ145" s="4"/>
      <c r="TXA145" s="4"/>
      <c r="TXB145" s="4"/>
      <c r="TXC145" s="4"/>
      <c r="TXD145" s="4"/>
      <c r="TXE145" s="4"/>
      <c r="TXF145" s="4"/>
      <c r="TXG145" s="4"/>
      <c r="TXH145" s="4"/>
      <c r="TXI145" s="4"/>
      <c r="TXJ145" s="4"/>
      <c r="TXK145" s="4"/>
      <c r="TXL145" s="4"/>
      <c r="TXM145" s="4"/>
      <c r="TXN145" s="4"/>
      <c r="TXO145" s="4"/>
      <c r="TXP145" s="4"/>
      <c r="TXQ145" s="4"/>
      <c r="TXR145" s="4"/>
      <c r="TXS145" s="4"/>
      <c r="TXT145" s="4"/>
      <c r="TXU145" s="4"/>
      <c r="TXV145" s="4"/>
      <c r="TXW145" s="4"/>
      <c r="TXX145" s="4"/>
      <c r="TXY145" s="4"/>
      <c r="TXZ145" s="4"/>
      <c r="TYA145" s="4"/>
      <c r="TYB145" s="4"/>
      <c r="TYC145" s="4"/>
      <c r="TYD145" s="4"/>
      <c r="TYE145" s="4"/>
      <c r="TYF145" s="4"/>
      <c r="TYG145" s="4"/>
      <c r="TYH145" s="4"/>
      <c r="TYI145" s="4"/>
      <c r="TYJ145" s="4"/>
      <c r="TYK145" s="4"/>
      <c r="TYL145" s="4"/>
      <c r="TYM145" s="4"/>
      <c r="TYN145" s="4"/>
      <c r="TYO145" s="4"/>
      <c r="TYP145" s="4"/>
      <c r="TYQ145" s="4"/>
      <c r="TYR145" s="4"/>
      <c r="TYS145" s="4"/>
      <c r="TYT145" s="4"/>
      <c r="TYU145" s="4"/>
      <c r="TYV145" s="4"/>
      <c r="TYW145" s="4"/>
      <c r="TYX145" s="4"/>
      <c r="TYY145" s="4"/>
      <c r="TYZ145" s="4"/>
      <c r="TZA145" s="4"/>
      <c r="TZB145" s="4"/>
      <c r="TZC145" s="4"/>
      <c r="TZD145" s="4"/>
      <c r="TZE145" s="4"/>
      <c r="TZF145" s="4"/>
      <c r="TZG145" s="4"/>
      <c r="TZH145" s="4"/>
      <c r="TZI145" s="4"/>
      <c r="TZJ145" s="4"/>
      <c r="TZK145" s="4"/>
      <c r="TZL145" s="4"/>
      <c r="TZM145" s="4"/>
      <c r="TZN145" s="4"/>
      <c r="TZO145" s="4"/>
      <c r="TZP145" s="4"/>
      <c r="TZQ145" s="4"/>
      <c r="TZR145" s="4"/>
      <c r="TZS145" s="4"/>
      <c r="TZT145" s="4"/>
      <c r="TZU145" s="4"/>
      <c r="TZV145" s="4"/>
      <c r="TZW145" s="4"/>
      <c r="TZX145" s="4"/>
      <c r="TZY145" s="4"/>
      <c r="TZZ145" s="4"/>
      <c r="UAA145" s="4"/>
      <c r="UAB145" s="4"/>
      <c r="UAC145" s="4"/>
      <c r="UAD145" s="4"/>
      <c r="UAE145" s="4"/>
      <c r="UAF145" s="4"/>
      <c r="UAG145" s="4"/>
      <c r="UAH145" s="4"/>
      <c r="UAI145" s="4"/>
      <c r="UAJ145" s="4"/>
      <c r="UAK145" s="4"/>
      <c r="UAL145" s="4"/>
      <c r="UAM145" s="4"/>
      <c r="UAN145" s="4"/>
      <c r="UAO145" s="4"/>
      <c r="UAP145" s="4"/>
      <c r="UAQ145" s="4"/>
      <c r="UAR145" s="4"/>
      <c r="UAS145" s="4"/>
      <c r="UAT145" s="4"/>
      <c r="UAU145" s="4"/>
      <c r="UAV145" s="4"/>
      <c r="UAW145" s="4"/>
      <c r="UAX145" s="4"/>
      <c r="UAY145" s="4"/>
      <c r="UAZ145" s="4"/>
      <c r="UBA145" s="4"/>
      <c r="UBB145" s="4"/>
      <c r="UBC145" s="4"/>
      <c r="UBD145" s="4"/>
      <c r="UBE145" s="4"/>
      <c r="UBF145" s="4"/>
      <c r="UBG145" s="4"/>
      <c r="UBH145" s="4"/>
      <c r="UBI145" s="4"/>
      <c r="UBJ145" s="4"/>
      <c r="UBK145" s="4"/>
      <c r="UBL145" s="4"/>
      <c r="UBM145" s="4"/>
      <c r="UBN145" s="4"/>
      <c r="UBO145" s="4"/>
      <c r="UBP145" s="4"/>
      <c r="UBQ145" s="4"/>
      <c r="UBR145" s="4"/>
      <c r="UBS145" s="4"/>
      <c r="UBT145" s="4"/>
      <c r="UBU145" s="4"/>
      <c r="UBV145" s="4"/>
      <c r="UBW145" s="4"/>
      <c r="UBX145" s="4"/>
      <c r="UBY145" s="4"/>
      <c r="UBZ145" s="4"/>
      <c r="UCA145" s="4"/>
      <c r="UCB145" s="4"/>
      <c r="UCC145" s="4"/>
      <c r="UCD145" s="4"/>
      <c r="UCE145" s="4"/>
      <c r="UCF145" s="4"/>
      <c r="UCG145" s="4"/>
      <c r="UCH145" s="4"/>
      <c r="UCI145" s="4"/>
      <c r="UCJ145" s="4"/>
      <c r="UCK145" s="4"/>
      <c r="UCL145" s="4"/>
      <c r="UCM145" s="4"/>
      <c r="UCN145" s="4"/>
      <c r="UCO145" s="4"/>
      <c r="UCP145" s="4"/>
      <c r="UCQ145" s="78"/>
      <c r="UCR145" s="78"/>
      <c r="UCS145" s="78"/>
      <c r="UCT145" s="78"/>
      <c r="UCU145" s="78"/>
      <c r="UCV145" s="78"/>
      <c r="UCW145" s="4"/>
      <c r="UCX145" s="4"/>
      <c r="UCY145" s="4"/>
      <c r="UCZ145" s="4"/>
      <c r="UDA145" s="4"/>
      <c r="UDB145" s="4"/>
      <c r="UDC145" s="4"/>
      <c r="UDD145" s="4"/>
      <c r="UDE145" s="4"/>
      <c r="UDF145" s="4"/>
      <c r="UDG145" s="4"/>
      <c r="UDH145" s="4"/>
      <c r="UDI145" s="4"/>
      <c r="UDJ145" s="4"/>
      <c r="UDK145" s="4"/>
      <c r="UDL145" s="4"/>
      <c r="UDM145" s="4"/>
      <c r="UDN145" s="4"/>
      <c r="UDO145" s="4"/>
      <c r="UDP145" s="4"/>
      <c r="UDQ145" s="4"/>
      <c r="UDR145" s="4"/>
      <c r="UDS145" s="4"/>
      <c r="UDT145" s="4"/>
      <c r="UDU145" s="4"/>
      <c r="UDV145" s="4"/>
      <c r="UDW145" s="4"/>
      <c r="UDX145" s="4"/>
      <c r="UDY145" s="4"/>
      <c r="UDZ145" s="4"/>
      <c r="UEA145" s="4"/>
      <c r="UEB145" s="4"/>
      <c r="UEC145" s="4"/>
      <c r="UED145" s="4"/>
      <c r="UEE145" s="4"/>
      <c r="UEF145" s="4"/>
      <c r="UEG145" s="4"/>
      <c r="UEH145" s="4"/>
      <c r="UEI145" s="4"/>
      <c r="UEJ145" s="4"/>
      <c r="UEK145" s="4"/>
      <c r="UEL145" s="4"/>
      <c r="UEM145" s="4"/>
      <c r="UEN145" s="4"/>
      <c r="UEO145" s="4"/>
      <c r="UEP145" s="4"/>
      <c r="UEQ145" s="4"/>
      <c r="UER145" s="4"/>
      <c r="UES145" s="4"/>
      <c r="UET145" s="4"/>
      <c r="UEU145" s="4"/>
      <c r="UEV145" s="4"/>
      <c r="UEW145" s="4"/>
      <c r="UEX145" s="4"/>
      <c r="UEY145" s="4"/>
      <c r="UEZ145" s="4"/>
      <c r="UFA145" s="4"/>
      <c r="UFB145" s="4"/>
      <c r="UFC145" s="4"/>
      <c r="UFD145" s="4"/>
      <c r="UFE145" s="4"/>
      <c r="UFF145" s="4"/>
      <c r="UFG145" s="4"/>
      <c r="UFH145" s="4"/>
      <c r="UFI145" s="4"/>
      <c r="UFJ145" s="4"/>
      <c r="UFK145" s="4"/>
      <c r="UFL145" s="4"/>
      <c r="UFM145" s="4"/>
      <c r="UFN145" s="4"/>
      <c r="UFO145" s="4"/>
      <c r="UFP145" s="4"/>
      <c r="UFQ145" s="4"/>
      <c r="UFR145" s="4"/>
      <c r="UFS145" s="4"/>
      <c r="UFT145" s="4"/>
      <c r="UFU145" s="4"/>
      <c r="UFV145" s="4"/>
      <c r="UFW145" s="4"/>
      <c r="UFX145" s="4"/>
      <c r="UFY145" s="4"/>
      <c r="UFZ145" s="4"/>
      <c r="UGA145" s="4"/>
      <c r="UGB145" s="4"/>
      <c r="UGC145" s="4"/>
      <c r="UGD145" s="4"/>
      <c r="UGE145" s="4"/>
      <c r="UGF145" s="4"/>
      <c r="UGG145" s="4"/>
      <c r="UGH145" s="4"/>
      <c r="UGI145" s="4"/>
      <c r="UGJ145" s="4"/>
      <c r="UGK145" s="4"/>
      <c r="UGL145" s="4"/>
      <c r="UGM145" s="4"/>
      <c r="UGN145" s="4"/>
      <c r="UGO145" s="4"/>
      <c r="UGP145" s="4"/>
      <c r="UGQ145" s="4"/>
      <c r="UGR145" s="4"/>
      <c r="UGS145" s="4"/>
      <c r="UGT145" s="4"/>
      <c r="UGU145" s="4"/>
      <c r="UGV145" s="4"/>
      <c r="UGW145" s="4"/>
      <c r="UGX145" s="4"/>
      <c r="UGY145" s="4"/>
      <c r="UGZ145" s="4"/>
      <c r="UHA145" s="4"/>
      <c r="UHB145" s="4"/>
      <c r="UHC145" s="4"/>
      <c r="UHD145" s="4"/>
      <c r="UHE145" s="4"/>
      <c r="UHF145" s="4"/>
      <c r="UHG145" s="4"/>
      <c r="UHH145" s="4"/>
      <c r="UHI145" s="4"/>
      <c r="UHJ145" s="4"/>
      <c r="UHK145" s="4"/>
      <c r="UHL145" s="4"/>
      <c r="UHM145" s="4"/>
      <c r="UHN145" s="4"/>
      <c r="UHO145" s="4"/>
      <c r="UHP145" s="4"/>
      <c r="UHQ145" s="4"/>
      <c r="UHR145" s="4"/>
      <c r="UHS145" s="4"/>
      <c r="UHT145" s="4"/>
      <c r="UHU145" s="4"/>
      <c r="UHV145" s="4"/>
      <c r="UHW145" s="4"/>
      <c r="UHX145" s="4"/>
      <c r="UHY145" s="4"/>
      <c r="UHZ145" s="4"/>
      <c r="UIA145" s="4"/>
      <c r="UIB145" s="4"/>
      <c r="UIC145" s="4"/>
      <c r="UID145" s="4"/>
      <c r="UIE145" s="4"/>
      <c r="UIF145" s="4"/>
      <c r="UIG145" s="4"/>
      <c r="UIH145" s="4"/>
      <c r="UII145" s="4"/>
      <c r="UIJ145" s="4"/>
      <c r="UIK145" s="4"/>
      <c r="UIL145" s="4"/>
      <c r="UIM145" s="4"/>
      <c r="UIN145" s="4"/>
      <c r="UIO145" s="4"/>
      <c r="UIP145" s="4"/>
      <c r="UIQ145" s="4"/>
      <c r="UIR145" s="4"/>
      <c r="UIS145" s="4"/>
      <c r="UIT145" s="4"/>
      <c r="UIU145" s="4"/>
      <c r="UIV145" s="4"/>
      <c r="UIW145" s="4"/>
      <c r="UIX145" s="4"/>
      <c r="UIY145" s="4"/>
      <c r="UIZ145" s="4"/>
      <c r="UJA145" s="4"/>
      <c r="UJB145" s="4"/>
      <c r="UJC145" s="4"/>
      <c r="UJD145" s="4"/>
      <c r="UJE145" s="4"/>
      <c r="UJF145" s="4"/>
      <c r="UJG145" s="4"/>
      <c r="UJH145" s="4"/>
      <c r="UJI145" s="4"/>
      <c r="UJJ145" s="4"/>
      <c r="UJK145" s="4"/>
      <c r="UJL145" s="4"/>
      <c r="UJM145" s="4"/>
      <c r="UJN145" s="4"/>
      <c r="UJO145" s="4"/>
      <c r="UJP145" s="4"/>
      <c r="UJQ145" s="4"/>
      <c r="UJR145" s="4"/>
      <c r="UJS145" s="4"/>
      <c r="UJT145" s="4"/>
      <c r="UJU145" s="4"/>
      <c r="UJV145" s="4"/>
      <c r="UJW145" s="4"/>
      <c r="UJX145" s="4"/>
      <c r="UJY145" s="4"/>
      <c r="UJZ145" s="4"/>
      <c r="UKA145" s="4"/>
      <c r="UKB145" s="4"/>
      <c r="UKC145" s="4"/>
      <c r="UKD145" s="4"/>
      <c r="UKE145" s="4"/>
      <c r="UKF145" s="4"/>
      <c r="UKG145" s="4"/>
      <c r="UKH145" s="4"/>
      <c r="UKI145" s="4"/>
      <c r="UKJ145" s="4"/>
      <c r="UKK145" s="4"/>
      <c r="UKL145" s="4"/>
      <c r="UKM145" s="4"/>
      <c r="UKN145" s="4"/>
      <c r="UKO145" s="4"/>
      <c r="UKP145" s="4"/>
      <c r="UKQ145" s="4"/>
      <c r="UKR145" s="4"/>
      <c r="UKS145" s="4"/>
      <c r="UKT145" s="4"/>
      <c r="UKU145" s="4"/>
      <c r="UKV145" s="4"/>
      <c r="UKW145" s="4"/>
      <c r="UKX145" s="4"/>
      <c r="UKY145" s="4"/>
      <c r="UKZ145" s="4"/>
      <c r="ULA145" s="4"/>
      <c r="ULB145" s="4"/>
      <c r="ULC145" s="4"/>
      <c r="ULD145" s="4"/>
      <c r="ULE145" s="4"/>
      <c r="ULF145" s="4"/>
      <c r="ULG145" s="4"/>
      <c r="ULH145" s="4"/>
      <c r="ULI145" s="4"/>
      <c r="ULJ145" s="4"/>
      <c r="ULK145" s="4"/>
      <c r="ULL145" s="4"/>
      <c r="ULM145" s="4"/>
      <c r="ULN145" s="4"/>
      <c r="ULO145" s="4"/>
      <c r="ULP145" s="4"/>
      <c r="ULQ145" s="4"/>
      <c r="ULR145" s="4"/>
      <c r="ULS145" s="4"/>
      <c r="ULT145" s="4"/>
      <c r="ULU145" s="4"/>
      <c r="ULV145" s="4"/>
      <c r="ULW145" s="4"/>
      <c r="ULX145" s="4"/>
      <c r="ULY145" s="4"/>
      <c r="ULZ145" s="4"/>
      <c r="UMA145" s="4"/>
      <c r="UMB145" s="4"/>
      <c r="UMC145" s="4"/>
      <c r="UMD145" s="4"/>
      <c r="UME145" s="4"/>
      <c r="UMF145" s="4"/>
      <c r="UMG145" s="4"/>
      <c r="UMH145" s="4"/>
      <c r="UMI145" s="4"/>
      <c r="UMJ145" s="4"/>
      <c r="UMK145" s="4"/>
      <c r="UML145" s="4"/>
      <c r="UMM145" s="78"/>
      <c r="UMN145" s="78"/>
      <c r="UMO145" s="78"/>
      <c r="UMP145" s="78"/>
      <c r="UMQ145" s="78"/>
      <c r="UMR145" s="78"/>
      <c r="UMS145" s="4"/>
      <c r="UMT145" s="4"/>
      <c r="UMU145" s="4"/>
      <c r="UMV145" s="4"/>
      <c r="UMW145" s="4"/>
      <c r="UMX145" s="4"/>
      <c r="UMY145" s="4"/>
      <c r="UMZ145" s="4"/>
      <c r="UNA145" s="4"/>
      <c r="UNB145" s="4"/>
      <c r="UNC145" s="4"/>
      <c r="UND145" s="4"/>
      <c r="UNE145" s="4"/>
      <c r="UNF145" s="4"/>
      <c r="UNG145" s="4"/>
      <c r="UNH145" s="4"/>
      <c r="UNI145" s="4"/>
      <c r="UNJ145" s="4"/>
      <c r="UNK145" s="4"/>
      <c r="UNL145" s="4"/>
      <c r="UNM145" s="4"/>
      <c r="UNN145" s="4"/>
      <c r="UNO145" s="4"/>
      <c r="UNP145" s="4"/>
      <c r="UNQ145" s="4"/>
      <c r="UNR145" s="4"/>
      <c r="UNS145" s="4"/>
      <c r="UNT145" s="4"/>
      <c r="UNU145" s="4"/>
      <c r="UNV145" s="4"/>
      <c r="UNW145" s="4"/>
      <c r="UNX145" s="4"/>
      <c r="UNY145" s="4"/>
      <c r="UNZ145" s="4"/>
      <c r="UOA145" s="4"/>
      <c r="UOB145" s="4"/>
      <c r="UOC145" s="4"/>
      <c r="UOD145" s="4"/>
      <c r="UOE145" s="4"/>
      <c r="UOF145" s="4"/>
      <c r="UOG145" s="4"/>
      <c r="UOH145" s="4"/>
      <c r="UOI145" s="4"/>
      <c r="UOJ145" s="4"/>
      <c r="UOK145" s="4"/>
      <c r="UOL145" s="4"/>
      <c r="UOM145" s="4"/>
      <c r="UON145" s="4"/>
      <c r="UOO145" s="4"/>
      <c r="UOP145" s="4"/>
      <c r="UOQ145" s="4"/>
      <c r="UOR145" s="4"/>
      <c r="UOS145" s="4"/>
      <c r="UOT145" s="4"/>
      <c r="UOU145" s="4"/>
      <c r="UOV145" s="4"/>
      <c r="UOW145" s="4"/>
      <c r="UOX145" s="4"/>
      <c r="UOY145" s="4"/>
      <c r="UOZ145" s="4"/>
      <c r="UPA145" s="4"/>
      <c r="UPB145" s="4"/>
      <c r="UPC145" s="4"/>
      <c r="UPD145" s="4"/>
      <c r="UPE145" s="4"/>
      <c r="UPF145" s="4"/>
      <c r="UPG145" s="4"/>
      <c r="UPH145" s="4"/>
      <c r="UPI145" s="4"/>
      <c r="UPJ145" s="4"/>
      <c r="UPK145" s="4"/>
      <c r="UPL145" s="4"/>
      <c r="UPM145" s="4"/>
      <c r="UPN145" s="4"/>
      <c r="UPO145" s="4"/>
      <c r="UPP145" s="4"/>
      <c r="UPQ145" s="4"/>
      <c r="UPR145" s="4"/>
      <c r="UPS145" s="4"/>
      <c r="UPT145" s="4"/>
      <c r="UPU145" s="4"/>
      <c r="UPV145" s="4"/>
      <c r="UPW145" s="4"/>
      <c r="UPX145" s="4"/>
      <c r="UPY145" s="4"/>
      <c r="UPZ145" s="4"/>
      <c r="UQA145" s="4"/>
      <c r="UQB145" s="4"/>
      <c r="UQC145" s="4"/>
      <c r="UQD145" s="4"/>
      <c r="UQE145" s="4"/>
      <c r="UQF145" s="4"/>
      <c r="UQG145" s="4"/>
      <c r="UQH145" s="4"/>
      <c r="UQI145" s="4"/>
      <c r="UQJ145" s="4"/>
      <c r="UQK145" s="4"/>
      <c r="UQL145" s="4"/>
      <c r="UQM145" s="4"/>
      <c r="UQN145" s="4"/>
      <c r="UQO145" s="4"/>
      <c r="UQP145" s="4"/>
      <c r="UQQ145" s="4"/>
      <c r="UQR145" s="4"/>
      <c r="UQS145" s="4"/>
      <c r="UQT145" s="4"/>
      <c r="UQU145" s="4"/>
      <c r="UQV145" s="4"/>
      <c r="UQW145" s="4"/>
      <c r="UQX145" s="4"/>
      <c r="UQY145" s="4"/>
      <c r="UQZ145" s="4"/>
      <c r="URA145" s="4"/>
      <c r="URB145" s="4"/>
      <c r="URC145" s="4"/>
      <c r="URD145" s="4"/>
      <c r="URE145" s="4"/>
      <c r="URF145" s="4"/>
      <c r="URG145" s="4"/>
      <c r="URH145" s="4"/>
      <c r="URI145" s="4"/>
      <c r="URJ145" s="4"/>
      <c r="URK145" s="4"/>
      <c r="URL145" s="4"/>
      <c r="URM145" s="4"/>
      <c r="URN145" s="4"/>
      <c r="URO145" s="4"/>
      <c r="URP145" s="4"/>
      <c r="URQ145" s="4"/>
      <c r="URR145" s="4"/>
      <c r="URS145" s="4"/>
      <c r="URT145" s="4"/>
      <c r="URU145" s="4"/>
      <c r="URV145" s="4"/>
      <c r="URW145" s="4"/>
      <c r="URX145" s="4"/>
      <c r="URY145" s="4"/>
      <c r="URZ145" s="4"/>
      <c r="USA145" s="4"/>
      <c r="USB145" s="4"/>
      <c r="USC145" s="4"/>
      <c r="USD145" s="4"/>
      <c r="USE145" s="4"/>
      <c r="USF145" s="4"/>
      <c r="USG145" s="4"/>
      <c r="USH145" s="4"/>
      <c r="USI145" s="4"/>
      <c r="USJ145" s="4"/>
      <c r="USK145" s="4"/>
      <c r="USL145" s="4"/>
      <c r="USM145" s="4"/>
      <c r="USN145" s="4"/>
      <c r="USO145" s="4"/>
      <c r="USP145" s="4"/>
      <c r="USQ145" s="4"/>
      <c r="USR145" s="4"/>
      <c r="USS145" s="4"/>
      <c r="UST145" s="4"/>
      <c r="USU145" s="4"/>
      <c r="USV145" s="4"/>
      <c r="USW145" s="4"/>
      <c r="USX145" s="4"/>
      <c r="USY145" s="4"/>
      <c r="USZ145" s="4"/>
      <c r="UTA145" s="4"/>
      <c r="UTB145" s="4"/>
      <c r="UTC145" s="4"/>
      <c r="UTD145" s="4"/>
      <c r="UTE145" s="4"/>
      <c r="UTF145" s="4"/>
      <c r="UTG145" s="4"/>
      <c r="UTH145" s="4"/>
      <c r="UTI145" s="4"/>
      <c r="UTJ145" s="4"/>
      <c r="UTK145" s="4"/>
      <c r="UTL145" s="4"/>
      <c r="UTM145" s="4"/>
      <c r="UTN145" s="4"/>
      <c r="UTO145" s="4"/>
      <c r="UTP145" s="4"/>
      <c r="UTQ145" s="4"/>
      <c r="UTR145" s="4"/>
      <c r="UTS145" s="4"/>
      <c r="UTT145" s="4"/>
      <c r="UTU145" s="4"/>
      <c r="UTV145" s="4"/>
      <c r="UTW145" s="4"/>
      <c r="UTX145" s="4"/>
      <c r="UTY145" s="4"/>
      <c r="UTZ145" s="4"/>
      <c r="UUA145" s="4"/>
      <c r="UUB145" s="4"/>
      <c r="UUC145" s="4"/>
      <c r="UUD145" s="4"/>
      <c r="UUE145" s="4"/>
      <c r="UUF145" s="4"/>
      <c r="UUG145" s="4"/>
      <c r="UUH145" s="4"/>
      <c r="UUI145" s="4"/>
      <c r="UUJ145" s="4"/>
      <c r="UUK145" s="4"/>
      <c r="UUL145" s="4"/>
      <c r="UUM145" s="4"/>
      <c r="UUN145" s="4"/>
      <c r="UUO145" s="4"/>
      <c r="UUP145" s="4"/>
      <c r="UUQ145" s="4"/>
      <c r="UUR145" s="4"/>
      <c r="UUS145" s="4"/>
      <c r="UUT145" s="4"/>
      <c r="UUU145" s="4"/>
      <c r="UUV145" s="4"/>
      <c r="UUW145" s="4"/>
      <c r="UUX145" s="4"/>
      <c r="UUY145" s="4"/>
      <c r="UUZ145" s="4"/>
      <c r="UVA145" s="4"/>
      <c r="UVB145" s="4"/>
      <c r="UVC145" s="4"/>
      <c r="UVD145" s="4"/>
      <c r="UVE145" s="4"/>
      <c r="UVF145" s="4"/>
      <c r="UVG145" s="4"/>
      <c r="UVH145" s="4"/>
      <c r="UVI145" s="4"/>
      <c r="UVJ145" s="4"/>
      <c r="UVK145" s="4"/>
      <c r="UVL145" s="4"/>
      <c r="UVM145" s="4"/>
      <c r="UVN145" s="4"/>
      <c r="UVO145" s="4"/>
      <c r="UVP145" s="4"/>
      <c r="UVQ145" s="4"/>
      <c r="UVR145" s="4"/>
      <c r="UVS145" s="4"/>
      <c r="UVT145" s="4"/>
      <c r="UVU145" s="4"/>
      <c r="UVV145" s="4"/>
      <c r="UVW145" s="4"/>
      <c r="UVX145" s="4"/>
      <c r="UVY145" s="4"/>
      <c r="UVZ145" s="4"/>
      <c r="UWA145" s="4"/>
      <c r="UWB145" s="4"/>
      <c r="UWC145" s="4"/>
      <c r="UWD145" s="4"/>
      <c r="UWE145" s="4"/>
      <c r="UWF145" s="4"/>
      <c r="UWG145" s="4"/>
      <c r="UWH145" s="4"/>
      <c r="UWI145" s="78"/>
      <c r="UWJ145" s="78"/>
      <c r="UWK145" s="78"/>
      <c r="UWL145" s="78"/>
      <c r="UWM145" s="78"/>
      <c r="UWN145" s="78"/>
      <c r="UWO145" s="4"/>
      <c r="UWP145" s="4"/>
      <c r="UWQ145" s="4"/>
      <c r="UWR145" s="4"/>
      <c r="UWS145" s="4"/>
      <c r="UWT145" s="4"/>
      <c r="UWU145" s="4"/>
      <c r="UWV145" s="4"/>
      <c r="UWW145" s="4"/>
      <c r="UWX145" s="4"/>
      <c r="UWY145" s="4"/>
      <c r="UWZ145" s="4"/>
      <c r="UXA145" s="4"/>
      <c r="UXB145" s="4"/>
      <c r="UXC145" s="4"/>
      <c r="UXD145" s="4"/>
      <c r="UXE145" s="4"/>
      <c r="UXF145" s="4"/>
      <c r="UXG145" s="4"/>
      <c r="UXH145" s="4"/>
      <c r="UXI145" s="4"/>
      <c r="UXJ145" s="4"/>
      <c r="UXK145" s="4"/>
      <c r="UXL145" s="4"/>
      <c r="UXM145" s="4"/>
      <c r="UXN145" s="4"/>
      <c r="UXO145" s="4"/>
      <c r="UXP145" s="4"/>
      <c r="UXQ145" s="4"/>
      <c r="UXR145" s="4"/>
      <c r="UXS145" s="4"/>
      <c r="UXT145" s="4"/>
      <c r="UXU145" s="4"/>
      <c r="UXV145" s="4"/>
      <c r="UXW145" s="4"/>
      <c r="UXX145" s="4"/>
      <c r="UXY145" s="4"/>
      <c r="UXZ145" s="4"/>
      <c r="UYA145" s="4"/>
      <c r="UYB145" s="4"/>
      <c r="UYC145" s="4"/>
      <c r="UYD145" s="4"/>
      <c r="UYE145" s="4"/>
      <c r="UYF145" s="4"/>
      <c r="UYG145" s="4"/>
      <c r="UYH145" s="4"/>
      <c r="UYI145" s="4"/>
      <c r="UYJ145" s="4"/>
      <c r="UYK145" s="4"/>
      <c r="UYL145" s="4"/>
      <c r="UYM145" s="4"/>
      <c r="UYN145" s="4"/>
      <c r="UYO145" s="4"/>
      <c r="UYP145" s="4"/>
      <c r="UYQ145" s="4"/>
      <c r="UYR145" s="4"/>
      <c r="UYS145" s="4"/>
      <c r="UYT145" s="4"/>
      <c r="UYU145" s="4"/>
      <c r="UYV145" s="4"/>
      <c r="UYW145" s="4"/>
      <c r="UYX145" s="4"/>
      <c r="UYY145" s="4"/>
      <c r="UYZ145" s="4"/>
      <c r="UZA145" s="4"/>
      <c r="UZB145" s="4"/>
      <c r="UZC145" s="4"/>
      <c r="UZD145" s="4"/>
      <c r="UZE145" s="4"/>
      <c r="UZF145" s="4"/>
      <c r="UZG145" s="4"/>
      <c r="UZH145" s="4"/>
      <c r="UZI145" s="4"/>
      <c r="UZJ145" s="4"/>
      <c r="UZK145" s="4"/>
      <c r="UZL145" s="4"/>
      <c r="UZM145" s="4"/>
      <c r="UZN145" s="4"/>
      <c r="UZO145" s="4"/>
      <c r="UZP145" s="4"/>
      <c r="UZQ145" s="4"/>
      <c r="UZR145" s="4"/>
      <c r="UZS145" s="4"/>
      <c r="UZT145" s="4"/>
      <c r="UZU145" s="4"/>
      <c r="UZV145" s="4"/>
      <c r="UZW145" s="4"/>
      <c r="UZX145" s="4"/>
      <c r="UZY145" s="4"/>
      <c r="UZZ145" s="4"/>
      <c r="VAA145" s="4"/>
      <c r="VAB145" s="4"/>
      <c r="VAC145" s="4"/>
      <c r="VAD145" s="4"/>
      <c r="VAE145" s="4"/>
      <c r="VAF145" s="4"/>
      <c r="VAG145" s="4"/>
      <c r="VAH145" s="4"/>
      <c r="VAI145" s="4"/>
      <c r="VAJ145" s="4"/>
      <c r="VAK145" s="4"/>
      <c r="VAL145" s="4"/>
      <c r="VAM145" s="4"/>
      <c r="VAN145" s="4"/>
      <c r="VAO145" s="4"/>
      <c r="VAP145" s="4"/>
      <c r="VAQ145" s="4"/>
      <c r="VAR145" s="4"/>
      <c r="VAS145" s="4"/>
      <c r="VAT145" s="4"/>
      <c r="VAU145" s="4"/>
      <c r="VAV145" s="4"/>
      <c r="VAW145" s="4"/>
      <c r="VAX145" s="4"/>
      <c r="VAY145" s="4"/>
      <c r="VAZ145" s="4"/>
      <c r="VBA145" s="4"/>
      <c r="VBB145" s="4"/>
      <c r="VBC145" s="4"/>
      <c r="VBD145" s="4"/>
      <c r="VBE145" s="4"/>
      <c r="VBF145" s="4"/>
      <c r="VBG145" s="4"/>
      <c r="VBH145" s="4"/>
      <c r="VBI145" s="4"/>
      <c r="VBJ145" s="4"/>
      <c r="VBK145" s="4"/>
      <c r="VBL145" s="4"/>
      <c r="VBM145" s="4"/>
      <c r="VBN145" s="4"/>
      <c r="VBO145" s="4"/>
      <c r="VBP145" s="4"/>
      <c r="VBQ145" s="4"/>
      <c r="VBR145" s="4"/>
      <c r="VBS145" s="4"/>
      <c r="VBT145" s="4"/>
      <c r="VBU145" s="4"/>
      <c r="VBV145" s="4"/>
      <c r="VBW145" s="4"/>
      <c r="VBX145" s="4"/>
      <c r="VBY145" s="4"/>
      <c r="VBZ145" s="4"/>
      <c r="VCA145" s="4"/>
      <c r="VCB145" s="4"/>
      <c r="VCC145" s="4"/>
      <c r="VCD145" s="4"/>
      <c r="VCE145" s="4"/>
      <c r="VCF145" s="4"/>
      <c r="VCG145" s="4"/>
      <c r="VCH145" s="4"/>
      <c r="VCI145" s="4"/>
      <c r="VCJ145" s="4"/>
      <c r="VCK145" s="4"/>
      <c r="VCL145" s="4"/>
      <c r="VCM145" s="4"/>
      <c r="VCN145" s="4"/>
      <c r="VCO145" s="4"/>
      <c r="VCP145" s="4"/>
      <c r="VCQ145" s="4"/>
      <c r="VCR145" s="4"/>
      <c r="VCS145" s="4"/>
      <c r="VCT145" s="4"/>
      <c r="VCU145" s="4"/>
      <c r="VCV145" s="4"/>
      <c r="VCW145" s="4"/>
      <c r="VCX145" s="4"/>
      <c r="VCY145" s="4"/>
      <c r="VCZ145" s="4"/>
      <c r="VDA145" s="4"/>
      <c r="VDB145" s="4"/>
      <c r="VDC145" s="4"/>
      <c r="VDD145" s="4"/>
      <c r="VDE145" s="4"/>
      <c r="VDF145" s="4"/>
      <c r="VDG145" s="4"/>
      <c r="VDH145" s="4"/>
      <c r="VDI145" s="4"/>
      <c r="VDJ145" s="4"/>
      <c r="VDK145" s="4"/>
      <c r="VDL145" s="4"/>
      <c r="VDM145" s="4"/>
      <c r="VDN145" s="4"/>
      <c r="VDO145" s="4"/>
      <c r="VDP145" s="4"/>
      <c r="VDQ145" s="4"/>
      <c r="VDR145" s="4"/>
      <c r="VDS145" s="4"/>
      <c r="VDT145" s="4"/>
      <c r="VDU145" s="4"/>
      <c r="VDV145" s="4"/>
      <c r="VDW145" s="4"/>
      <c r="VDX145" s="4"/>
      <c r="VDY145" s="4"/>
      <c r="VDZ145" s="4"/>
      <c r="VEA145" s="4"/>
      <c r="VEB145" s="4"/>
      <c r="VEC145" s="4"/>
      <c r="VED145" s="4"/>
      <c r="VEE145" s="4"/>
      <c r="VEF145" s="4"/>
      <c r="VEG145" s="4"/>
      <c r="VEH145" s="4"/>
      <c r="VEI145" s="4"/>
      <c r="VEJ145" s="4"/>
      <c r="VEK145" s="4"/>
      <c r="VEL145" s="4"/>
      <c r="VEM145" s="4"/>
      <c r="VEN145" s="4"/>
      <c r="VEO145" s="4"/>
      <c r="VEP145" s="4"/>
      <c r="VEQ145" s="4"/>
      <c r="VER145" s="4"/>
      <c r="VES145" s="4"/>
      <c r="VET145" s="4"/>
      <c r="VEU145" s="4"/>
      <c r="VEV145" s="4"/>
      <c r="VEW145" s="4"/>
      <c r="VEX145" s="4"/>
      <c r="VEY145" s="4"/>
      <c r="VEZ145" s="4"/>
      <c r="VFA145" s="4"/>
      <c r="VFB145" s="4"/>
      <c r="VFC145" s="4"/>
      <c r="VFD145" s="4"/>
      <c r="VFE145" s="4"/>
      <c r="VFF145" s="4"/>
      <c r="VFG145" s="4"/>
      <c r="VFH145" s="4"/>
      <c r="VFI145" s="4"/>
      <c r="VFJ145" s="4"/>
      <c r="VFK145" s="4"/>
      <c r="VFL145" s="4"/>
      <c r="VFM145" s="4"/>
      <c r="VFN145" s="4"/>
      <c r="VFO145" s="4"/>
      <c r="VFP145" s="4"/>
      <c r="VFQ145" s="4"/>
      <c r="VFR145" s="4"/>
      <c r="VFS145" s="4"/>
      <c r="VFT145" s="4"/>
      <c r="VFU145" s="4"/>
      <c r="VFV145" s="4"/>
      <c r="VFW145" s="4"/>
      <c r="VFX145" s="4"/>
      <c r="VFY145" s="4"/>
      <c r="VFZ145" s="4"/>
      <c r="VGA145" s="4"/>
      <c r="VGB145" s="4"/>
      <c r="VGC145" s="4"/>
      <c r="VGD145" s="4"/>
      <c r="VGE145" s="78"/>
      <c r="VGF145" s="78"/>
      <c r="VGG145" s="78"/>
      <c r="VGH145" s="78"/>
      <c r="VGI145" s="78"/>
      <c r="VGJ145" s="78"/>
      <c r="VGK145" s="4"/>
      <c r="VGL145" s="4"/>
      <c r="VGM145" s="4"/>
      <c r="VGN145" s="4"/>
      <c r="VGO145" s="4"/>
      <c r="VGP145" s="4"/>
      <c r="VGQ145" s="4"/>
      <c r="VGR145" s="4"/>
      <c r="VGS145" s="4"/>
      <c r="VGT145" s="4"/>
      <c r="VGU145" s="4"/>
      <c r="VGV145" s="4"/>
      <c r="VGW145" s="4"/>
      <c r="VGX145" s="4"/>
      <c r="VGY145" s="4"/>
      <c r="VGZ145" s="4"/>
      <c r="VHA145" s="4"/>
      <c r="VHB145" s="4"/>
      <c r="VHC145" s="4"/>
      <c r="VHD145" s="4"/>
      <c r="VHE145" s="4"/>
      <c r="VHF145" s="4"/>
      <c r="VHG145" s="4"/>
      <c r="VHH145" s="4"/>
      <c r="VHI145" s="4"/>
      <c r="VHJ145" s="4"/>
      <c r="VHK145" s="4"/>
      <c r="VHL145" s="4"/>
      <c r="VHM145" s="4"/>
      <c r="VHN145" s="4"/>
      <c r="VHO145" s="4"/>
      <c r="VHP145" s="4"/>
      <c r="VHQ145" s="4"/>
      <c r="VHR145" s="4"/>
      <c r="VHS145" s="4"/>
      <c r="VHT145" s="4"/>
      <c r="VHU145" s="4"/>
      <c r="VHV145" s="4"/>
      <c r="VHW145" s="4"/>
      <c r="VHX145" s="4"/>
      <c r="VHY145" s="4"/>
      <c r="VHZ145" s="4"/>
      <c r="VIA145" s="4"/>
      <c r="VIB145" s="4"/>
      <c r="VIC145" s="4"/>
      <c r="VID145" s="4"/>
      <c r="VIE145" s="4"/>
      <c r="VIF145" s="4"/>
      <c r="VIG145" s="4"/>
      <c r="VIH145" s="4"/>
      <c r="VII145" s="4"/>
      <c r="VIJ145" s="4"/>
      <c r="VIK145" s="4"/>
      <c r="VIL145" s="4"/>
      <c r="VIM145" s="4"/>
      <c r="VIN145" s="4"/>
      <c r="VIO145" s="4"/>
      <c r="VIP145" s="4"/>
      <c r="VIQ145" s="4"/>
      <c r="VIR145" s="4"/>
      <c r="VIS145" s="4"/>
      <c r="VIT145" s="4"/>
      <c r="VIU145" s="4"/>
      <c r="VIV145" s="4"/>
      <c r="VIW145" s="4"/>
      <c r="VIX145" s="4"/>
      <c r="VIY145" s="4"/>
      <c r="VIZ145" s="4"/>
      <c r="VJA145" s="4"/>
      <c r="VJB145" s="4"/>
      <c r="VJC145" s="4"/>
      <c r="VJD145" s="4"/>
      <c r="VJE145" s="4"/>
      <c r="VJF145" s="4"/>
      <c r="VJG145" s="4"/>
      <c r="VJH145" s="4"/>
      <c r="VJI145" s="4"/>
      <c r="VJJ145" s="4"/>
      <c r="VJK145" s="4"/>
      <c r="VJL145" s="4"/>
      <c r="VJM145" s="4"/>
      <c r="VJN145" s="4"/>
      <c r="VJO145" s="4"/>
      <c r="VJP145" s="4"/>
      <c r="VJQ145" s="4"/>
      <c r="VJR145" s="4"/>
      <c r="VJS145" s="4"/>
      <c r="VJT145" s="4"/>
      <c r="VJU145" s="4"/>
      <c r="VJV145" s="4"/>
      <c r="VJW145" s="4"/>
      <c r="VJX145" s="4"/>
      <c r="VJY145" s="4"/>
      <c r="VJZ145" s="4"/>
      <c r="VKA145" s="4"/>
      <c r="VKB145" s="4"/>
      <c r="VKC145" s="4"/>
      <c r="VKD145" s="4"/>
      <c r="VKE145" s="4"/>
      <c r="VKF145" s="4"/>
      <c r="VKG145" s="4"/>
      <c r="VKH145" s="4"/>
      <c r="VKI145" s="4"/>
      <c r="VKJ145" s="4"/>
      <c r="VKK145" s="4"/>
      <c r="VKL145" s="4"/>
      <c r="VKM145" s="4"/>
      <c r="VKN145" s="4"/>
      <c r="VKO145" s="4"/>
      <c r="VKP145" s="4"/>
      <c r="VKQ145" s="4"/>
      <c r="VKR145" s="4"/>
      <c r="VKS145" s="4"/>
      <c r="VKT145" s="4"/>
      <c r="VKU145" s="4"/>
      <c r="VKV145" s="4"/>
      <c r="VKW145" s="4"/>
      <c r="VKX145" s="4"/>
      <c r="VKY145" s="4"/>
      <c r="VKZ145" s="4"/>
      <c r="VLA145" s="4"/>
      <c r="VLB145" s="4"/>
      <c r="VLC145" s="4"/>
      <c r="VLD145" s="4"/>
      <c r="VLE145" s="4"/>
      <c r="VLF145" s="4"/>
      <c r="VLG145" s="4"/>
      <c r="VLH145" s="4"/>
      <c r="VLI145" s="4"/>
      <c r="VLJ145" s="4"/>
      <c r="VLK145" s="4"/>
      <c r="VLL145" s="4"/>
      <c r="VLM145" s="4"/>
      <c r="VLN145" s="4"/>
      <c r="VLO145" s="4"/>
      <c r="VLP145" s="4"/>
      <c r="VLQ145" s="4"/>
      <c r="VLR145" s="4"/>
      <c r="VLS145" s="4"/>
      <c r="VLT145" s="4"/>
      <c r="VLU145" s="4"/>
      <c r="VLV145" s="4"/>
      <c r="VLW145" s="4"/>
      <c r="VLX145" s="4"/>
      <c r="VLY145" s="4"/>
      <c r="VLZ145" s="4"/>
      <c r="VMA145" s="4"/>
      <c r="VMB145" s="4"/>
      <c r="VMC145" s="4"/>
      <c r="VMD145" s="4"/>
      <c r="VME145" s="4"/>
      <c r="VMF145" s="4"/>
      <c r="VMG145" s="4"/>
      <c r="VMH145" s="4"/>
      <c r="VMI145" s="4"/>
      <c r="VMJ145" s="4"/>
      <c r="VMK145" s="4"/>
      <c r="VML145" s="4"/>
      <c r="VMM145" s="4"/>
      <c r="VMN145" s="4"/>
      <c r="VMO145" s="4"/>
      <c r="VMP145" s="4"/>
      <c r="VMQ145" s="4"/>
      <c r="VMR145" s="4"/>
      <c r="VMS145" s="4"/>
      <c r="VMT145" s="4"/>
      <c r="VMU145" s="4"/>
      <c r="VMV145" s="4"/>
      <c r="VMW145" s="4"/>
      <c r="VMX145" s="4"/>
      <c r="VMY145" s="4"/>
      <c r="VMZ145" s="4"/>
      <c r="VNA145" s="4"/>
      <c r="VNB145" s="4"/>
      <c r="VNC145" s="4"/>
      <c r="VND145" s="4"/>
      <c r="VNE145" s="4"/>
      <c r="VNF145" s="4"/>
      <c r="VNG145" s="4"/>
      <c r="VNH145" s="4"/>
      <c r="VNI145" s="4"/>
      <c r="VNJ145" s="4"/>
      <c r="VNK145" s="4"/>
      <c r="VNL145" s="4"/>
      <c r="VNM145" s="4"/>
      <c r="VNN145" s="4"/>
      <c r="VNO145" s="4"/>
      <c r="VNP145" s="4"/>
      <c r="VNQ145" s="4"/>
      <c r="VNR145" s="4"/>
      <c r="VNS145" s="4"/>
      <c r="VNT145" s="4"/>
      <c r="VNU145" s="4"/>
      <c r="VNV145" s="4"/>
      <c r="VNW145" s="4"/>
      <c r="VNX145" s="4"/>
      <c r="VNY145" s="4"/>
      <c r="VNZ145" s="4"/>
      <c r="VOA145" s="4"/>
      <c r="VOB145" s="4"/>
      <c r="VOC145" s="4"/>
      <c r="VOD145" s="4"/>
      <c r="VOE145" s="4"/>
      <c r="VOF145" s="4"/>
      <c r="VOG145" s="4"/>
      <c r="VOH145" s="4"/>
      <c r="VOI145" s="4"/>
      <c r="VOJ145" s="4"/>
      <c r="VOK145" s="4"/>
      <c r="VOL145" s="4"/>
      <c r="VOM145" s="4"/>
      <c r="VON145" s="4"/>
      <c r="VOO145" s="4"/>
      <c r="VOP145" s="4"/>
      <c r="VOQ145" s="4"/>
      <c r="VOR145" s="4"/>
      <c r="VOS145" s="4"/>
      <c r="VOT145" s="4"/>
      <c r="VOU145" s="4"/>
      <c r="VOV145" s="4"/>
      <c r="VOW145" s="4"/>
      <c r="VOX145" s="4"/>
      <c r="VOY145" s="4"/>
      <c r="VOZ145" s="4"/>
      <c r="VPA145" s="4"/>
      <c r="VPB145" s="4"/>
      <c r="VPC145" s="4"/>
      <c r="VPD145" s="4"/>
      <c r="VPE145" s="4"/>
      <c r="VPF145" s="4"/>
      <c r="VPG145" s="4"/>
      <c r="VPH145" s="4"/>
      <c r="VPI145" s="4"/>
      <c r="VPJ145" s="4"/>
      <c r="VPK145" s="4"/>
      <c r="VPL145" s="4"/>
      <c r="VPM145" s="4"/>
      <c r="VPN145" s="4"/>
      <c r="VPO145" s="4"/>
      <c r="VPP145" s="4"/>
      <c r="VPQ145" s="4"/>
      <c r="VPR145" s="4"/>
      <c r="VPS145" s="4"/>
      <c r="VPT145" s="4"/>
      <c r="VPU145" s="4"/>
      <c r="VPV145" s="4"/>
      <c r="VPW145" s="4"/>
      <c r="VPX145" s="4"/>
      <c r="VPY145" s="4"/>
      <c r="VPZ145" s="4"/>
      <c r="VQA145" s="78"/>
      <c r="VQB145" s="78"/>
      <c r="VQC145" s="78"/>
      <c r="VQD145" s="78"/>
      <c r="VQE145" s="78"/>
      <c r="VQF145" s="78"/>
      <c r="VQG145" s="4"/>
      <c r="VQH145" s="4"/>
      <c r="VQI145" s="4"/>
      <c r="VQJ145" s="4"/>
      <c r="VQK145" s="4"/>
      <c r="VQL145" s="4"/>
      <c r="VQM145" s="4"/>
      <c r="VQN145" s="4"/>
      <c r="VQO145" s="4"/>
      <c r="VQP145" s="4"/>
      <c r="VQQ145" s="4"/>
      <c r="VQR145" s="4"/>
      <c r="VQS145" s="4"/>
      <c r="VQT145" s="4"/>
      <c r="VQU145" s="4"/>
      <c r="VQV145" s="4"/>
      <c r="VQW145" s="4"/>
      <c r="VQX145" s="4"/>
      <c r="VQY145" s="4"/>
      <c r="VQZ145" s="4"/>
      <c r="VRA145" s="4"/>
      <c r="VRB145" s="4"/>
      <c r="VRC145" s="4"/>
      <c r="VRD145" s="4"/>
      <c r="VRE145" s="4"/>
      <c r="VRF145" s="4"/>
      <c r="VRG145" s="4"/>
      <c r="VRH145" s="4"/>
      <c r="VRI145" s="4"/>
      <c r="VRJ145" s="4"/>
      <c r="VRK145" s="4"/>
      <c r="VRL145" s="4"/>
      <c r="VRM145" s="4"/>
      <c r="VRN145" s="4"/>
      <c r="VRO145" s="4"/>
      <c r="VRP145" s="4"/>
      <c r="VRQ145" s="4"/>
      <c r="VRR145" s="4"/>
      <c r="VRS145" s="4"/>
      <c r="VRT145" s="4"/>
      <c r="VRU145" s="4"/>
      <c r="VRV145" s="4"/>
      <c r="VRW145" s="4"/>
      <c r="VRX145" s="4"/>
      <c r="VRY145" s="4"/>
      <c r="VRZ145" s="4"/>
      <c r="VSA145" s="4"/>
      <c r="VSB145" s="4"/>
      <c r="VSC145" s="4"/>
      <c r="VSD145" s="4"/>
      <c r="VSE145" s="4"/>
      <c r="VSF145" s="4"/>
      <c r="VSG145" s="4"/>
      <c r="VSH145" s="4"/>
      <c r="VSI145" s="4"/>
      <c r="VSJ145" s="4"/>
      <c r="VSK145" s="4"/>
      <c r="VSL145" s="4"/>
      <c r="VSM145" s="4"/>
      <c r="VSN145" s="4"/>
      <c r="VSO145" s="4"/>
      <c r="VSP145" s="4"/>
      <c r="VSQ145" s="4"/>
      <c r="VSR145" s="4"/>
      <c r="VSS145" s="4"/>
      <c r="VST145" s="4"/>
      <c r="VSU145" s="4"/>
      <c r="VSV145" s="4"/>
      <c r="VSW145" s="4"/>
      <c r="VSX145" s="4"/>
      <c r="VSY145" s="4"/>
      <c r="VSZ145" s="4"/>
      <c r="VTA145" s="4"/>
      <c r="VTB145" s="4"/>
      <c r="VTC145" s="4"/>
      <c r="VTD145" s="4"/>
      <c r="VTE145" s="4"/>
      <c r="VTF145" s="4"/>
      <c r="VTG145" s="4"/>
      <c r="VTH145" s="4"/>
      <c r="VTI145" s="4"/>
      <c r="VTJ145" s="4"/>
      <c r="VTK145" s="4"/>
      <c r="VTL145" s="4"/>
      <c r="VTM145" s="4"/>
      <c r="VTN145" s="4"/>
      <c r="VTO145" s="4"/>
      <c r="VTP145" s="4"/>
      <c r="VTQ145" s="4"/>
      <c r="VTR145" s="4"/>
      <c r="VTS145" s="4"/>
      <c r="VTT145" s="4"/>
      <c r="VTU145" s="4"/>
      <c r="VTV145" s="4"/>
      <c r="VTW145" s="4"/>
      <c r="VTX145" s="4"/>
      <c r="VTY145" s="4"/>
      <c r="VTZ145" s="4"/>
      <c r="VUA145" s="4"/>
      <c r="VUB145" s="4"/>
      <c r="VUC145" s="4"/>
      <c r="VUD145" s="4"/>
      <c r="VUE145" s="4"/>
      <c r="VUF145" s="4"/>
      <c r="VUG145" s="4"/>
      <c r="VUH145" s="4"/>
      <c r="VUI145" s="4"/>
      <c r="VUJ145" s="4"/>
      <c r="VUK145" s="4"/>
      <c r="VUL145" s="4"/>
      <c r="VUM145" s="4"/>
      <c r="VUN145" s="4"/>
      <c r="VUO145" s="4"/>
      <c r="VUP145" s="4"/>
      <c r="VUQ145" s="4"/>
      <c r="VUR145" s="4"/>
      <c r="VUS145" s="4"/>
      <c r="VUT145" s="4"/>
      <c r="VUU145" s="4"/>
      <c r="VUV145" s="4"/>
      <c r="VUW145" s="4"/>
      <c r="VUX145" s="4"/>
      <c r="VUY145" s="4"/>
      <c r="VUZ145" s="4"/>
      <c r="VVA145" s="4"/>
      <c r="VVB145" s="4"/>
      <c r="VVC145" s="4"/>
      <c r="VVD145" s="4"/>
      <c r="VVE145" s="4"/>
      <c r="VVF145" s="4"/>
      <c r="VVG145" s="4"/>
      <c r="VVH145" s="4"/>
      <c r="VVI145" s="4"/>
      <c r="VVJ145" s="4"/>
      <c r="VVK145" s="4"/>
      <c r="VVL145" s="4"/>
      <c r="VVM145" s="4"/>
      <c r="VVN145" s="4"/>
      <c r="VVO145" s="4"/>
      <c r="VVP145" s="4"/>
      <c r="VVQ145" s="4"/>
      <c r="VVR145" s="4"/>
      <c r="VVS145" s="4"/>
      <c r="VVT145" s="4"/>
      <c r="VVU145" s="4"/>
      <c r="VVV145" s="4"/>
      <c r="VVW145" s="4"/>
      <c r="VVX145" s="4"/>
      <c r="VVY145" s="4"/>
      <c r="VVZ145" s="4"/>
      <c r="VWA145" s="4"/>
      <c r="VWB145" s="4"/>
      <c r="VWC145" s="4"/>
      <c r="VWD145" s="4"/>
      <c r="VWE145" s="4"/>
      <c r="VWF145" s="4"/>
      <c r="VWG145" s="4"/>
      <c r="VWH145" s="4"/>
      <c r="VWI145" s="4"/>
      <c r="VWJ145" s="4"/>
      <c r="VWK145" s="4"/>
      <c r="VWL145" s="4"/>
      <c r="VWM145" s="4"/>
      <c r="VWN145" s="4"/>
      <c r="VWO145" s="4"/>
      <c r="VWP145" s="4"/>
      <c r="VWQ145" s="4"/>
      <c r="VWR145" s="4"/>
      <c r="VWS145" s="4"/>
      <c r="VWT145" s="4"/>
      <c r="VWU145" s="4"/>
      <c r="VWV145" s="4"/>
      <c r="VWW145" s="4"/>
      <c r="VWX145" s="4"/>
      <c r="VWY145" s="4"/>
      <c r="VWZ145" s="4"/>
      <c r="VXA145" s="4"/>
      <c r="VXB145" s="4"/>
      <c r="VXC145" s="4"/>
      <c r="VXD145" s="4"/>
      <c r="VXE145" s="4"/>
      <c r="VXF145" s="4"/>
      <c r="VXG145" s="4"/>
      <c r="VXH145" s="4"/>
      <c r="VXI145" s="4"/>
      <c r="VXJ145" s="4"/>
      <c r="VXK145" s="4"/>
      <c r="VXL145" s="4"/>
      <c r="VXM145" s="4"/>
      <c r="VXN145" s="4"/>
      <c r="VXO145" s="4"/>
      <c r="VXP145" s="4"/>
      <c r="VXQ145" s="4"/>
      <c r="VXR145" s="4"/>
      <c r="VXS145" s="4"/>
      <c r="VXT145" s="4"/>
      <c r="VXU145" s="4"/>
      <c r="VXV145" s="4"/>
      <c r="VXW145" s="4"/>
      <c r="VXX145" s="4"/>
      <c r="VXY145" s="4"/>
      <c r="VXZ145" s="4"/>
      <c r="VYA145" s="4"/>
      <c r="VYB145" s="4"/>
      <c r="VYC145" s="4"/>
      <c r="VYD145" s="4"/>
      <c r="VYE145" s="4"/>
      <c r="VYF145" s="4"/>
      <c r="VYG145" s="4"/>
      <c r="VYH145" s="4"/>
      <c r="VYI145" s="4"/>
      <c r="VYJ145" s="4"/>
      <c r="VYK145" s="4"/>
      <c r="VYL145" s="4"/>
      <c r="VYM145" s="4"/>
      <c r="VYN145" s="4"/>
      <c r="VYO145" s="4"/>
      <c r="VYP145" s="4"/>
      <c r="VYQ145" s="4"/>
      <c r="VYR145" s="4"/>
      <c r="VYS145" s="4"/>
      <c r="VYT145" s="4"/>
      <c r="VYU145" s="4"/>
      <c r="VYV145" s="4"/>
      <c r="VYW145" s="4"/>
      <c r="VYX145" s="4"/>
      <c r="VYY145" s="4"/>
      <c r="VYZ145" s="4"/>
      <c r="VZA145" s="4"/>
      <c r="VZB145" s="4"/>
      <c r="VZC145" s="4"/>
      <c r="VZD145" s="4"/>
      <c r="VZE145" s="4"/>
      <c r="VZF145" s="4"/>
      <c r="VZG145" s="4"/>
      <c r="VZH145" s="4"/>
      <c r="VZI145" s="4"/>
      <c r="VZJ145" s="4"/>
      <c r="VZK145" s="4"/>
      <c r="VZL145" s="4"/>
      <c r="VZM145" s="4"/>
      <c r="VZN145" s="4"/>
      <c r="VZO145" s="4"/>
      <c r="VZP145" s="4"/>
      <c r="VZQ145" s="4"/>
      <c r="VZR145" s="4"/>
      <c r="VZS145" s="4"/>
      <c r="VZT145" s="4"/>
      <c r="VZU145" s="4"/>
      <c r="VZV145" s="4"/>
      <c r="VZW145" s="78"/>
      <c r="VZX145" s="78"/>
      <c r="VZY145" s="78"/>
      <c r="VZZ145" s="78"/>
      <c r="WAA145" s="78"/>
      <c r="WAB145" s="78"/>
      <c r="WAC145" s="4"/>
      <c r="WAD145" s="4"/>
      <c r="WAE145" s="4"/>
      <c r="WAF145" s="4"/>
      <c r="WAG145" s="4"/>
      <c r="WAH145" s="4"/>
      <c r="WAI145" s="4"/>
      <c r="WAJ145" s="4"/>
      <c r="WAK145" s="4"/>
      <c r="WAL145" s="4"/>
      <c r="WAM145" s="4"/>
      <c r="WAN145" s="4"/>
      <c r="WAO145" s="4"/>
      <c r="WAP145" s="4"/>
      <c r="WAQ145" s="4"/>
      <c r="WAR145" s="4"/>
      <c r="WAS145" s="4"/>
      <c r="WAT145" s="4"/>
      <c r="WAU145" s="4"/>
      <c r="WAV145" s="4"/>
      <c r="WAW145" s="4"/>
      <c r="WAX145" s="4"/>
      <c r="WAY145" s="4"/>
      <c r="WAZ145" s="4"/>
      <c r="WBA145" s="4"/>
      <c r="WBB145" s="4"/>
      <c r="WBC145" s="4"/>
      <c r="WBD145" s="4"/>
      <c r="WBE145" s="4"/>
      <c r="WBF145" s="4"/>
      <c r="WBG145" s="4"/>
      <c r="WBH145" s="4"/>
      <c r="WBI145" s="4"/>
      <c r="WBJ145" s="4"/>
      <c r="WBK145" s="4"/>
      <c r="WBL145" s="4"/>
      <c r="WBM145" s="4"/>
      <c r="WBN145" s="4"/>
      <c r="WBO145" s="4"/>
      <c r="WBP145" s="4"/>
      <c r="WBQ145" s="4"/>
      <c r="WBR145" s="4"/>
      <c r="WBS145" s="4"/>
      <c r="WBT145" s="4"/>
      <c r="WBU145" s="4"/>
      <c r="WBV145" s="4"/>
      <c r="WBW145" s="4"/>
      <c r="WBX145" s="4"/>
      <c r="WBY145" s="4"/>
      <c r="WBZ145" s="4"/>
      <c r="WCA145" s="4"/>
      <c r="WCB145" s="4"/>
      <c r="WCC145" s="4"/>
      <c r="WCD145" s="4"/>
      <c r="WCE145" s="4"/>
      <c r="WCF145" s="4"/>
      <c r="WCG145" s="4"/>
      <c r="WCH145" s="4"/>
      <c r="WCI145" s="4"/>
      <c r="WCJ145" s="4"/>
      <c r="WCK145" s="4"/>
      <c r="WCL145" s="4"/>
      <c r="WCM145" s="4"/>
      <c r="WCN145" s="4"/>
      <c r="WCO145" s="4"/>
      <c r="WCP145" s="4"/>
      <c r="WCQ145" s="4"/>
      <c r="WCR145" s="4"/>
      <c r="WCS145" s="4"/>
      <c r="WCT145" s="4"/>
      <c r="WCU145" s="4"/>
      <c r="WCV145" s="4"/>
      <c r="WCW145" s="4"/>
      <c r="WCX145" s="4"/>
      <c r="WCY145" s="4"/>
      <c r="WCZ145" s="4"/>
      <c r="WDA145" s="4"/>
      <c r="WDB145" s="4"/>
      <c r="WDC145" s="4"/>
      <c r="WDD145" s="4"/>
      <c r="WDE145" s="4"/>
      <c r="WDF145" s="4"/>
      <c r="WDG145" s="4"/>
      <c r="WDH145" s="4"/>
      <c r="WDI145" s="4"/>
      <c r="WDJ145" s="4"/>
      <c r="WDK145" s="4"/>
      <c r="WDL145" s="4"/>
      <c r="WDM145" s="4"/>
      <c r="WDN145" s="4"/>
      <c r="WDO145" s="4"/>
      <c r="WDP145" s="4"/>
      <c r="WDQ145" s="4"/>
      <c r="WDR145" s="4"/>
      <c r="WDS145" s="4"/>
      <c r="WDT145" s="4"/>
      <c r="WDU145" s="4"/>
      <c r="WDV145" s="4"/>
      <c r="WDW145" s="4"/>
      <c r="WDX145" s="4"/>
      <c r="WDY145" s="4"/>
      <c r="WDZ145" s="4"/>
      <c r="WEA145" s="4"/>
      <c r="WEB145" s="4"/>
      <c r="WEC145" s="4"/>
      <c r="WED145" s="4"/>
      <c r="WEE145" s="4"/>
      <c r="WEF145" s="4"/>
      <c r="WEG145" s="4"/>
      <c r="WEH145" s="4"/>
      <c r="WEI145" s="4"/>
      <c r="WEJ145" s="4"/>
      <c r="WEK145" s="4"/>
      <c r="WEL145" s="4"/>
      <c r="WEM145" s="4"/>
      <c r="WEN145" s="4"/>
      <c r="WEO145" s="4"/>
      <c r="WEP145" s="4"/>
      <c r="WEQ145" s="4"/>
      <c r="WER145" s="4"/>
      <c r="WES145" s="4"/>
      <c r="WET145" s="4"/>
      <c r="WEU145" s="4"/>
      <c r="WEV145" s="4"/>
      <c r="WEW145" s="4"/>
      <c r="WEX145" s="4"/>
      <c r="WEY145" s="4"/>
      <c r="WEZ145" s="4"/>
      <c r="WFA145" s="4"/>
      <c r="WFB145" s="4"/>
      <c r="WFC145" s="4"/>
      <c r="WFD145" s="4"/>
      <c r="WFE145" s="4"/>
      <c r="WFF145" s="4"/>
      <c r="WFG145" s="4"/>
      <c r="WFH145" s="4"/>
      <c r="WFI145" s="4"/>
      <c r="WFJ145" s="4"/>
      <c r="WFK145" s="4"/>
      <c r="WFL145" s="4"/>
      <c r="WFM145" s="4"/>
      <c r="WFN145" s="4"/>
      <c r="WFO145" s="4"/>
      <c r="WFP145" s="4"/>
      <c r="WFQ145" s="4"/>
      <c r="WFR145" s="4"/>
      <c r="WFS145" s="4"/>
      <c r="WFT145" s="4"/>
      <c r="WFU145" s="4"/>
      <c r="WFV145" s="4"/>
      <c r="WFW145" s="4"/>
      <c r="WFX145" s="4"/>
      <c r="WFY145" s="4"/>
      <c r="WFZ145" s="4"/>
      <c r="WGA145" s="4"/>
      <c r="WGB145" s="4"/>
      <c r="WGC145" s="4"/>
      <c r="WGD145" s="4"/>
      <c r="WGE145" s="4"/>
      <c r="WGF145" s="4"/>
      <c r="WGG145" s="4"/>
      <c r="WGH145" s="4"/>
      <c r="WGI145" s="4"/>
      <c r="WGJ145" s="4"/>
      <c r="WGK145" s="4"/>
      <c r="WGL145" s="4"/>
      <c r="WGM145" s="4"/>
      <c r="WGN145" s="4"/>
      <c r="WGO145" s="4"/>
      <c r="WGP145" s="4"/>
      <c r="WGQ145" s="4"/>
      <c r="WGR145" s="4"/>
      <c r="WGS145" s="4"/>
      <c r="WGT145" s="4"/>
      <c r="WGU145" s="4"/>
      <c r="WGV145" s="4"/>
      <c r="WGW145" s="4"/>
      <c r="WGX145" s="4"/>
      <c r="WGY145" s="4"/>
      <c r="WGZ145" s="4"/>
      <c r="WHA145" s="4"/>
      <c r="WHB145" s="4"/>
      <c r="WHC145" s="4"/>
      <c r="WHD145" s="4"/>
      <c r="WHE145" s="4"/>
      <c r="WHF145" s="4"/>
      <c r="WHG145" s="4"/>
      <c r="WHH145" s="4"/>
      <c r="WHI145" s="4"/>
      <c r="WHJ145" s="4"/>
      <c r="WHK145" s="4"/>
      <c r="WHL145" s="4"/>
      <c r="WHM145" s="4"/>
      <c r="WHN145" s="4"/>
      <c r="WHO145" s="4"/>
      <c r="WHP145" s="4"/>
      <c r="WHQ145" s="4"/>
      <c r="WHR145" s="4"/>
      <c r="WHS145" s="4"/>
      <c r="WHT145" s="4"/>
      <c r="WHU145" s="4"/>
      <c r="WHV145" s="4"/>
      <c r="WHW145" s="4"/>
      <c r="WHX145" s="4"/>
      <c r="WHY145" s="4"/>
      <c r="WHZ145" s="4"/>
      <c r="WIA145" s="4"/>
      <c r="WIB145" s="4"/>
      <c r="WIC145" s="4"/>
      <c r="WID145" s="4"/>
      <c r="WIE145" s="4"/>
      <c r="WIF145" s="4"/>
      <c r="WIG145" s="4"/>
      <c r="WIH145" s="4"/>
      <c r="WII145" s="4"/>
      <c r="WIJ145" s="4"/>
      <c r="WIK145" s="4"/>
      <c r="WIL145" s="4"/>
      <c r="WIM145" s="4"/>
      <c r="WIN145" s="4"/>
      <c r="WIO145" s="4"/>
      <c r="WIP145" s="4"/>
      <c r="WIQ145" s="4"/>
      <c r="WIR145" s="4"/>
      <c r="WIS145" s="4"/>
      <c r="WIT145" s="4"/>
      <c r="WIU145" s="4"/>
      <c r="WIV145" s="4"/>
      <c r="WIW145" s="4"/>
      <c r="WIX145" s="4"/>
      <c r="WIY145" s="4"/>
      <c r="WIZ145" s="4"/>
      <c r="WJA145" s="4"/>
      <c r="WJB145" s="4"/>
      <c r="WJC145" s="4"/>
      <c r="WJD145" s="4"/>
      <c r="WJE145" s="4"/>
      <c r="WJF145" s="4"/>
      <c r="WJG145" s="4"/>
      <c r="WJH145" s="4"/>
      <c r="WJI145" s="4"/>
      <c r="WJJ145" s="4"/>
      <c r="WJK145" s="4"/>
      <c r="WJL145" s="4"/>
      <c r="WJM145" s="4"/>
      <c r="WJN145" s="4"/>
      <c r="WJO145" s="4"/>
      <c r="WJP145" s="4"/>
      <c r="WJQ145" s="4"/>
      <c r="WJR145" s="4"/>
      <c r="WJS145" s="78"/>
      <c r="WJT145" s="78"/>
      <c r="WJU145" s="78"/>
      <c r="WJV145" s="78"/>
      <c r="WJW145" s="78"/>
      <c r="WJX145" s="78"/>
      <c r="WJY145" s="4"/>
      <c r="WJZ145" s="4"/>
      <c r="WKA145" s="4"/>
      <c r="WKB145" s="4"/>
      <c r="WKC145" s="4"/>
      <c r="WKD145" s="4"/>
      <c r="WKE145" s="4"/>
      <c r="WKF145" s="4"/>
      <c r="WKG145" s="4"/>
      <c r="WKH145" s="4"/>
      <c r="WKI145" s="4"/>
      <c r="WKJ145" s="4"/>
      <c r="WKK145" s="4"/>
      <c r="WKL145" s="4"/>
      <c r="WKM145" s="4"/>
      <c r="WKN145" s="4"/>
      <c r="WKO145" s="4"/>
      <c r="WKP145" s="4"/>
      <c r="WKQ145" s="4"/>
      <c r="WKR145" s="4"/>
      <c r="WKS145" s="4"/>
      <c r="WKT145" s="4"/>
      <c r="WKU145" s="4"/>
      <c r="WKV145" s="4"/>
      <c r="WKW145" s="4"/>
      <c r="WKX145" s="4"/>
      <c r="WKY145" s="4"/>
      <c r="WKZ145" s="4"/>
      <c r="WLA145" s="4"/>
      <c r="WLB145" s="4"/>
      <c r="WLC145" s="4"/>
      <c r="WLD145" s="4"/>
      <c r="WLE145" s="4"/>
      <c r="WLF145" s="4"/>
      <c r="WLG145" s="4"/>
      <c r="WLH145" s="4"/>
      <c r="WLI145" s="4"/>
      <c r="WLJ145" s="4"/>
      <c r="WLK145" s="4"/>
      <c r="WLL145" s="4"/>
      <c r="WLM145" s="4"/>
      <c r="WLN145" s="4"/>
      <c r="WLO145" s="4"/>
      <c r="WLP145" s="4"/>
      <c r="WLQ145" s="4"/>
      <c r="WLR145" s="4"/>
      <c r="WLS145" s="4"/>
      <c r="WLT145" s="4"/>
      <c r="WLU145" s="4"/>
      <c r="WLV145" s="4"/>
      <c r="WLW145" s="4"/>
      <c r="WLX145" s="4"/>
      <c r="WLY145" s="4"/>
      <c r="WLZ145" s="4"/>
      <c r="WMA145" s="4"/>
      <c r="WMB145" s="4"/>
      <c r="WMC145" s="4"/>
      <c r="WMD145" s="4"/>
      <c r="WME145" s="4"/>
      <c r="WMF145" s="4"/>
      <c r="WMG145" s="4"/>
      <c r="WMH145" s="4"/>
      <c r="WMI145" s="4"/>
      <c r="WMJ145" s="4"/>
      <c r="WMK145" s="4"/>
      <c r="WML145" s="4"/>
      <c r="WMM145" s="4"/>
      <c r="WMN145" s="4"/>
      <c r="WMO145" s="4"/>
      <c r="WMP145" s="4"/>
      <c r="WMQ145" s="4"/>
      <c r="WMR145" s="4"/>
      <c r="WMS145" s="4"/>
      <c r="WMT145" s="4"/>
      <c r="WMU145" s="4"/>
      <c r="WMV145" s="4"/>
      <c r="WMW145" s="4"/>
      <c r="WMX145" s="4"/>
      <c r="WMY145" s="4"/>
      <c r="WMZ145" s="4"/>
      <c r="WNA145" s="4"/>
      <c r="WNB145" s="4"/>
      <c r="WNC145" s="4"/>
      <c r="WND145" s="4"/>
      <c r="WNE145" s="4"/>
      <c r="WNF145" s="4"/>
      <c r="WNG145" s="4"/>
      <c r="WNH145" s="4"/>
      <c r="WNI145" s="4"/>
      <c r="WNJ145" s="4"/>
      <c r="WNK145" s="4"/>
      <c r="WNL145" s="4"/>
      <c r="WNM145" s="4"/>
      <c r="WNN145" s="4"/>
      <c r="WNO145" s="4"/>
      <c r="WNP145" s="4"/>
      <c r="WNQ145" s="4"/>
      <c r="WNR145" s="4"/>
      <c r="WNS145" s="4"/>
      <c r="WNT145" s="4"/>
      <c r="WNU145" s="4"/>
      <c r="WNV145" s="4"/>
      <c r="WNW145" s="4"/>
      <c r="WNX145" s="4"/>
      <c r="WNY145" s="4"/>
      <c r="WNZ145" s="4"/>
      <c r="WOA145" s="4"/>
      <c r="WOB145" s="4"/>
      <c r="WOC145" s="4"/>
      <c r="WOD145" s="4"/>
      <c r="WOE145" s="4"/>
      <c r="WOF145" s="4"/>
      <c r="WOG145" s="4"/>
      <c r="WOH145" s="4"/>
      <c r="WOI145" s="4"/>
      <c r="WOJ145" s="4"/>
      <c r="WOK145" s="4"/>
      <c r="WOL145" s="4"/>
      <c r="WOM145" s="4"/>
      <c r="WON145" s="4"/>
      <c r="WOO145" s="4"/>
      <c r="WOP145" s="4"/>
      <c r="WOQ145" s="4"/>
      <c r="WOR145" s="4"/>
      <c r="WOS145" s="4"/>
      <c r="WOT145" s="4"/>
      <c r="WOU145" s="4"/>
      <c r="WOV145" s="4"/>
      <c r="WOW145" s="4"/>
      <c r="WOX145" s="4"/>
      <c r="WOY145" s="4"/>
      <c r="WOZ145" s="4"/>
      <c r="WPA145" s="4"/>
      <c r="WPB145" s="4"/>
      <c r="WPC145" s="4"/>
      <c r="WPD145" s="4"/>
      <c r="WPE145" s="4"/>
      <c r="WPF145" s="4"/>
      <c r="WPG145" s="4"/>
      <c r="WPH145" s="4"/>
      <c r="WPI145" s="4"/>
      <c r="WPJ145" s="4"/>
      <c r="WPK145" s="4"/>
      <c r="WPL145" s="4"/>
      <c r="WPM145" s="4"/>
      <c r="WPN145" s="4"/>
      <c r="WPO145" s="4"/>
      <c r="WPP145" s="4"/>
      <c r="WPQ145" s="4"/>
      <c r="WPR145" s="4"/>
      <c r="WPS145" s="4"/>
      <c r="WPT145" s="4"/>
      <c r="WPU145" s="4"/>
      <c r="WPV145" s="4"/>
      <c r="WPW145" s="4"/>
      <c r="WPX145" s="4"/>
      <c r="WPY145" s="4"/>
      <c r="WPZ145" s="4"/>
      <c r="WQA145" s="4"/>
      <c r="WQB145" s="4"/>
      <c r="WQC145" s="4"/>
      <c r="WQD145" s="4"/>
      <c r="WQE145" s="4"/>
      <c r="WQF145" s="4"/>
      <c r="WQG145" s="4"/>
      <c r="WQH145" s="4"/>
      <c r="WQI145" s="4"/>
      <c r="WQJ145" s="4"/>
      <c r="WQK145" s="4"/>
      <c r="WQL145" s="4"/>
      <c r="WQM145" s="4"/>
      <c r="WQN145" s="4"/>
      <c r="WQO145" s="4"/>
      <c r="WQP145" s="4"/>
      <c r="WQQ145" s="4"/>
      <c r="WQR145" s="4"/>
      <c r="WQS145" s="4"/>
      <c r="WQT145" s="4"/>
      <c r="WQU145" s="4"/>
      <c r="WQV145" s="4"/>
      <c r="WQW145" s="4"/>
      <c r="WQX145" s="4"/>
      <c r="WQY145" s="4"/>
      <c r="WQZ145" s="4"/>
      <c r="WRA145" s="4"/>
      <c r="WRB145" s="4"/>
      <c r="WRC145" s="4"/>
      <c r="WRD145" s="4"/>
      <c r="WRE145" s="4"/>
      <c r="WRF145" s="4"/>
      <c r="WRG145" s="4"/>
      <c r="WRH145" s="4"/>
      <c r="WRI145" s="4"/>
      <c r="WRJ145" s="4"/>
      <c r="WRK145" s="4"/>
      <c r="WRL145" s="4"/>
      <c r="WRM145" s="4"/>
      <c r="WRN145" s="4"/>
      <c r="WRO145" s="4"/>
      <c r="WRP145" s="4"/>
      <c r="WRQ145" s="4"/>
      <c r="WRR145" s="4"/>
      <c r="WRS145" s="4"/>
      <c r="WRT145" s="4"/>
      <c r="WRU145" s="4"/>
      <c r="WRV145" s="4"/>
      <c r="WRW145" s="4"/>
      <c r="WRX145" s="4"/>
      <c r="WRY145" s="4"/>
      <c r="WRZ145" s="4"/>
      <c r="WSA145" s="4"/>
      <c r="WSB145" s="4"/>
      <c r="WSC145" s="4"/>
      <c r="WSD145" s="4"/>
      <c r="WSE145" s="4"/>
      <c r="WSF145" s="4"/>
      <c r="WSG145" s="4"/>
      <c r="WSH145" s="4"/>
      <c r="WSI145" s="4"/>
      <c r="WSJ145" s="4"/>
      <c r="WSK145" s="4"/>
      <c r="WSL145" s="4"/>
      <c r="WSM145" s="4"/>
      <c r="WSN145" s="4"/>
      <c r="WSO145" s="4"/>
      <c r="WSP145" s="4"/>
      <c r="WSQ145" s="4"/>
      <c r="WSR145" s="4"/>
      <c r="WSS145" s="4"/>
      <c r="WST145" s="4"/>
      <c r="WSU145" s="4"/>
      <c r="WSV145" s="4"/>
      <c r="WSW145" s="4"/>
      <c r="WSX145" s="4"/>
      <c r="WSY145" s="4"/>
      <c r="WSZ145" s="4"/>
      <c r="WTA145" s="4"/>
      <c r="WTB145" s="4"/>
      <c r="WTC145" s="4"/>
      <c r="WTD145" s="4"/>
      <c r="WTE145" s="4"/>
      <c r="WTF145" s="4"/>
      <c r="WTG145" s="4"/>
      <c r="WTH145" s="4"/>
      <c r="WTI145" s="4"/>
      <c r="WTJ145" s="4"/>
      <c r="WTK145" s="4"/>
      <c r="WTL145" s="4"/>
      <c r="WTM145" s="4"/>
      <c r="WTN145" s="4"/>
      <c r="WTO145" s="78"/>
      <c r="WTP145" s="78"/>
      <c r="WTQ145" s="78"/>
      <c r="WTR145" s="78"/>
      <c r="WTS145" s="78"/>
      <c r="WTT145" s="78"/>
      <c r="WTU145" s="4"/>
      <c r="WTV145" s="4"/>
      <c r="WTW145" s="4"/>
      <c r="WTX145" s="4"/>
      <c r="WTY145" s="4"/>
      <c r="WTZ145" s="4"/>
      <c r="WUA145" s="4"/>
      <c r="WUB145" s="4"/>
      <c r="WUC145" s="4"/>
      <c r="WUD145" s="4"/>
      <c r="WUE145" s="4"/>
      <c r="WUF145" s="4"/>
      <c r="WUG145" s="4"/>
      <c r="WUH145" s="4"/>
      <c r="WUI145" s="4"/>
      <c r="WUJ145" s="4"/>
      <c r="WUK145" s="4"/>
      <c r="WUL145" s="4"/>
      <c r="WUM145" s="4"/>
      <c r="WUN145" s="4"/>
      <c r="WUO145" s="4"/>
      <c r="WUP145" s="4"/>
      <c r="WUQ145" s="4"/>
      <c r="WUR145" s="4"/>
      <c r="WUS145" s="4"/>
      <c r="WUT145" s="4"/>
      <c r="WUU145" s="4"/>
      <c r="WUV145" s="4"/>
      <c r="WUW145" s="4"/>
      <c r="WUX145" s="4"/>
      <c r="WUY145" s="4"/>
      <c r="WUZ145" s="4"/>
      <c r="WVA145" s="4"/>
      <c r="WVB145" s="4"/>
      <c r="WVC145" s="4"/>
      <c r="WVD145" s="4"/>
      <c r="WVE145" s="4"/>
      <c r="WVF145" s="4"/>
      <c r="WVG145" s="4"/>
      <c r="WVH145" s="4"/>
      <c r="WVI145" s="4"/>
      <c r="WVJ145" s="4"/>
      <c r="WVK145" s="4"/>
      <c r="WVL145" s="4"/>
      <c r="WVM145" s="4"/>
      <c r="WVN145" s="4"/>
      <c r="WVO145" s="4"/>
      <c r="WVP145" s="4"/>
      <c r="WVQ145" s="4"/>
      <c r="WVR145" s="4"/>
      <c r="WVS145" s="4"/>
      <c r="WVT145" s="4"/>
      <c r="WVU145" s="4"/>
      <c r="WVV145" s="4"/>
      <c r="WVW145" s="4"/>
      <c r="WVX145" s="4"/>
      <c r="WVY145" s="4"/>
      <c r="WVZ145" s="4"/>
      <c r="WWA145" s="4"/>
      <c r="WWB145" s="4"/>
      <c r="WWC145" s="4"/>
      <c r="WWD145" s="4"/>
      <c r="WWE145" s="4"/>
      <c r="WWF145" s="4"/>
      <c r="WWG145" s="4"/>
      <c r="WWH145" s="4"/>
      <c r="WWI145" s="4"/>
      <c r="WWJ145" s="4"/>
      <c r="WWK145" s="4"/>
      <c r="WWL145" s="4"/>
      <c r="WWM145" s="4"/>
      <c r="WWN145" s="4"/>
      <c r="WWO145" s="4"/>
      <c r="WWP145" s="4"/>
      <c r="WWQ145" s="4"/>
      <c r="WWR145" s="4"/>
      <c r="WWS145" s="4"/>
      <c r="WWT145" s="4"/>
      <c r="WWU145" s="4"/>
      <c r="WWV145" s="4"/>
      <c r="WWW145" s="4"/>
      <c r="WWX145" s="4"/>
      <c r="WWY145" s="4"/>
      <c r="WWZ145" s="4"/>
      <c r="WXA145" s="4"/>
      <c r="WXB145" s="4"/>
      <c r="WXC145" s="4"/>
      <c r="WXD145" s="4"/>
      <c r="WXE145" s="4"/>
      <c r="WXF145" s="4"/>
      <c r="WXG145" s="4"/>
      <c r="WXH145" s="4"/>
      <c r="WXI145" s="4"/>
      <c r="WXJ145" s="4"/>
      <c r="WXK145" s="4"/>
      <c r="WXL145" s="4"/>
      <c r="WXM145" s="4"/>
      <c r="WXN145" s="4"/>
      <c r="WXO145" s="4"/>
      <c r="WXP145" s="4"/>
      <c r="WXQ145" s="4"/>
      <c r="WXR145" s="4"/>
      <c r="WXS145" s="4"/>
      <c r="WXT145" s="4"/>
      <c r="WXU145" s="4"/>
      <c r="WXV145" s="4"/>
      <c r="WXW145" s="4"/>
      <c r="WXX145" s="4"/>
      <c r="WXY145" s="4"/>
      <c r="WXZ145" s="4"/>
      <c r="WYA145" s="4"/>
      <c r="WYB145" s="4"/>
      <c r="WYC145" s="4"/>
      <c r="WYD145" s="4"/>
      <c r="WYE145" s="4"/>
      <c r="WYF145" s="4"/>
      <c r="WYG145" s="4"/>
      <c r="WYH145" s="4"/>
      <c r="WYI145" s="4"/>
      <c r="WYJ145" s="4"/>
      <c r="WYK145" s="4"/>
      <c r="WYL145" s="4"/>
      <c r="WYM145" s="4"/>
      <c r="WYN145" s="4"/>
      <c r="WYO145" s="4"/>
      <c r="WYP145" s="4"/>
      <c r="WYQ145" s="4"/>
      <c r="WYR145" s="4"/>
      <c r="WYS145" s="4"/>
      <c r="WYT145" s="4"/>
      <c r="WYU145" s="4"/>
      <c r="WYV145" s="4"/>
      <c r="WYW145" s="4"/>
      <c r="WYX145" s="4"/>
      <c r="WYY145" s="4"/>
      <c r="WYZ145" s="4"/>
      <c r="WZA145" s="4"/>
      <c r="WZB145" s="4"/>
      <c r="WZC145" s="4"/>
      <c r="WZD145" s="4"/>
      <c r="WZE145" s="4"/>
      <c r="WZF145" s="4"/>
      <c r="WZG145" s="4"/>
      <c r="WZH145" s="4"/>
      <c r="WZI145" s="4"/>
      <c r="WZJ145" s="4"/>
      <c r="WZK145" s="4"/>
      <c r="WZL145" s="4"/>
      <c r="WZM145" s="4"/>
      <c r="WZN145" s="4"/>
      <c r="WZO145" s="4"/>
      <c r="WZP145" s="4"/>
      <c r="WZQ145" s="4"/>
      <c r="WZR145" s="4"/>
      <c r="WZS145" s="4"/>
      <c r="WZT145" s="4"/>
      <c r="WZU145" s="4"/>
      <c r="WZV145" s="4"/>
      <c r="WZW145" s="4"/>
      <c r="WZX145" s="4"/>
      <c r="WZY145" s="4"/>
      <c r="WZZ145" s="4"/>
      <c r="XAA145" s="4"/>
      <c r="XAB145" s="4"/>
      <c r="XAC145" s="4"/>
      <c r="XAD145" s="4"/>
      <c r="XAE145" s="4"/>
      <c r="XAF145" s="4"/>
      <c r="XAG145" s="4"/>
      <c r="XAH145" s="4"/>
      <c r="XAI145" s="4"/>
      <c r="XAJ145" s="4"/>
      <c r="XAK145" s="4"/>
      <c r="XAL145" s="4"/>
      <c r="XAM145" s="4"/>
      <c r="XAN145" s="4"/>
      <c r="XAO145" s="4"/>
      <c r="XAP145" s="4"/>
      <c r="XAQ145" s="4"/>
      <c r="XAR145" s="4"/>
      <c r="XAS145" s="4"/>
      <c r="XAT145" s="4"/>
      <c r="XAU145" s="4"/>
      <c r="XAV145" s="4"/>
      <c r="XAW145" s="4"/>
      <c r="XAX145" s="4"/>
      <c r="XAY145" s="4"/>
      <c r="XAZ145" s="4"/>
      <c r="XBA145" s="4"/>
      <c r="XBB145" s="4"/>
      <c r="XBC145" s="4"/>
      <c r="XBD145" s="4"/>
      <c r="XBE145" s="4"/>
      <c r="XBF145" s="4"/>
      <c r="XBG145" s="4"/>
      <c r="XBH145" s="4"/>
      <c r="XBI145" s="4"/>
      <c r="XBJ145" s="4"/>
      <c r="XBK145" s="4"/>
      <c r="XBL145" s="4"/>
      <c r="XBM145" s="4"/>
      <c r="XBN145" s="4"/>
      <c r="XBO145" s="4"/>
      <c r="XBP145" s="4"/>
      <c r="XBQ145" s="4"/>
      <c r="XBR145" s="4"/>
      <c r="XBS145" s="4"/>
      <c r="XBT145" s="4"/>
      <c r="XBU145" s="4"/>
      <c r="XBV145" s="4"/>
      <c r="XBW145" s="4"/>
      <c r="XBX145" s="4"/>
      <c r="XBY145" s="4"/>
      <c r="XBZ145" s="4"/>
      <c r="XCA145" s="4"/>
      <c r="XCB145" s="4"/>
      <c r="XCC145" s="4"/>
      <c r="XCD145" s="4"/>
      <c r="XCE145" s="4"/>
      <c r="XCF145" s="4"/>
      <c r="XCG145" s="4"/>
      <c r="XCH145" s="4"/>
      <c r="XCI145" s="4"/>
      <c r="XCJ145" s="4"/>
      <c r="XCK145" s="4"/>
      <c r="XCL145" s="4"/>
      <c r="XCM145" s="4"/>
      <c r="XCN145" s="4"/>
      <c r="XCO145" s="4"/>
      <c r="XCP145" s="4"/>
      <c r="XCQ145" s="4"/>
      <c r="XCR145" s="4"/>
      <c r="XCS145" s="4"/>
      <c r="XCT145" s="4"/>
      <c r="XCU145" s="4"/>
      <c r="XCV145" s="4"/>
      <c r="XCW145" s="4"/>
      <c r="XCX145" s="4"/>
      <c r="XCY145" s="4"/>
      <c r="XCZ145" s="4"/>
      <c r="XDA145" s="4"/>
      <c r="XDB145" s="4"/>
      <c r="XDC145" s="4"/>
      <c r="XDD145" s="4"/>
      <c r="XDE145" s="4"/>
    </row>
    <row r="146" spans="1:16333" s="77" customFormat="1" ht="15.75" x14ac:dyDescent="0.25">
      <c r="A146" s="94"/>
      <c r="B146" s="95"/>
      <c r="C146" s="95"/>
      <c r="D146" s="75"/>
      <c r="E146" s="75"/>
      <c r="F146" s="75"/>
      <c r="H146" s="97"/>
      <c r="I146" s="97"/>
      <c r="J146" s="97"/>
      <c r="K146" s="9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78"/>
      <c r="HD146" s="78"/>
      <c r="HE146" s="78"/>
      <c r="HF146" s="78"/>
      <c r="HG146" s="78"/>
      <c r="HH146" s="78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78"/>
      <c r="QZ146" s="78"/>
      <c r="RA146" s="78"/>
      <c r="RB146" s="78"/>
      <c r="RC146" s="78"/>
      <c r="RD146" s="78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78"/>
      <c r="AAV146" s="78"/>
      <c r="AAW146" s="78"/>
      <c r="AAX146" s="78"/>
      <c r="AAY146" s="78"/>
      <c r="AAZ146" s="78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78"/>
      <c r="AKR146" s="78"/>
      <c r="AKS146" s="78"/>
      <c r="AKT146" s="78"/>
      <c r="AKU146" s="78"/>
      <c r="AKV146" s="78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  <c r="ALU146" s="4"/>
      <c r="ALV146" s="4"/>
      <c r="ALW146" s="4"/>
      <c r="ALX146" s="4"/>
      <c r="ALY146" s="4"/>
      <c r="ALZ146" s="4"/>
      <c r="AMA146" s="4"/>
      <c r="AMB146" s="4"/>
      <c r="AMC146" s="4"/>
      <c r="AMD146" s="4"/>
      <c r="AME146" s="4"/>
      <c r="AMF146" s="4"/>
      <c r="AMG146" s="4"/>
      <c r="AMH146" s="4"/>
      <c r="AMI146" s="4"/>
      <c r="AMJ146" s="4"/>
      <c r="AMK146" s="4"/>
      <c r="AML146" s="4"/>
      <c r="AMM146" s="4"/>
      <c r="AMN146" s="4"/>
      <c r="AMO146" s="4"/>
      <c r="AMP146" s="4"/>
      <c r="AMQ146" s="4"/>
      <c r="AMR146" s="4"/>
      <c r="AMS146" s="4"/>
      <c r="AMT146" s="4"/>
      <c r="AMU146" s="4"/>
      <c r="AMV146" s="4"/>
      <c r="AMW146" s="4"/>
      <c r="AMX146" s="4"/>
      <c r="AMY146" s="4"/>
      <c r="AMZ146" s="4"/>
      <c r="ANA146" s="4"/>
      <c r="ANB146" s="4"/>
      <c r="ANC146" s="4"/>
      <c r="AND146" s="4"/>
      <c r="ANE146" s="4"/>
      <c r="ANF146" s="4"/>
      <c r="ANG146" s="4"/>
      <c r="ANH146" s="4"/>
      <c r="ANI146" s="4"/>
      <c r="ANJ146" s="4"/>
      <c r="ANK146" s="4"/>
      <c r="ANL146" s="4"/>
      <c r="ANM146" s="4"/>
      <c r="ANN146" s="4"/>
      <c r="ANO146" s="4"/>
      <c r="ANP146" s="4"/>
      <c r="ANQ146" s="4"/>
      <c r="ANR146" s="4"/>
      <c r="ANS146" s="4"/>
      <c r="ANT146" s="4"/>
      <c r="ANU146" s="4"/>
      <c r="ANV146" s="4"/>
      <c r="ANW146" s="4"/>
      <c r="ANX146" s="4"/>
      <c r="ANY146" s="4"/>
      <c r="ANZ146" s="4"/>
      <c r="AOA146" s="4"/>
      <c r="AOB146" s="4"/>
      <c r="AOC146" s="4"/>
      <c r="AOD146" s="4"/>
      <c r="AOE146" s="4"/>
      <c r="AOF146" s="4"/>
      <c r="AOG146" s="4"/>
      <c r="AOH146" s="4"/>
      <c r="AOI146" s="4"/>
      <c r="AOJ146" s="4"/>
      <c r="AOK146" s="4"/>
      <c r="AOL146" s="4"/>
      <c r="AOM146" s="4"/>
      <c r="AON146" s="4"/>
      <c r="AOO146" s="4"/>
      <c r="AOP146" s="4"/>
      <c r="AOQ146" s="4"/>
      <c r="AOR146" s="4"/>
      <c r="AOS146" s="4"/>
      <c r="AOT146" s="4"/>
      <c r="AOU146" s="4"/>
      <c r="AOV146" s="4"/>
      <c r="AOW146" s="4"/>
      <c r="AOX146" s="4"/>
      <c r="AOY146" s="4"/>
      <c r="AOZ146" s="4"/>
      <c r="APA146" s="4"/>
      <c r="APB146" s="4"/>
      <c r="APC146" s="4"/>
      <c r="APD146" s="4"/>
      <c r="APE146" s="4"/>
      <c r="APF146" s="4"/>
      <c r="APG146" s="4"/>
      <c r="APH146" s="4"/>
      <c r="API146" s="4"/>
      <c r="APJ146" s="4"/>
      <c r="APK146" s="4"/>
      <c r="APL146" s="4"/>
      <c r="APM146" s="4"/>
      <c r="APN146" s="4"/>
      <c r="APO146" s="4"/>
      <c r="APP146" s="4"/>
      <c r="APQ146" s="4"/>
      <c r="APR146" s="4"/>
      <c r="APS146" s="4"/>
      <c r="APT146" s="4"/>
      <c r="APU146" s="4"/>
      <c r="APV146" s="4"/>
      <c r="APW146" s="4"/>
      <c r="APX146" s="4"/>
      <c r="APY146" s="4"/>
      <c r="APZ146" s="4"/>
      <c r="AQA146" s="4"/>
      <c r="AQB146" s="4"/>
      <c r="AQC146" s="4"/>
      <c r="AQD146" s="4"/>
      <c r="AQE146" s="4"/>
      <c r="AQF146" s="4"/>
      <c r="AQG146" s="4"/>
      <c r="AQH146" s="4"/>
      <c r="AQI146" s="4"/>
      <c r="AQJ146" s="4"/>
      <c r="AQK146" s="4"/>
      <c r="AQL146" s="4"/>
      <c r="AQM146" s="4"/>
      <c r="AQN146" s="4"/>
      <c r="AQO146" s="4"/>
      <c r="AQP146" s="4"/>
      <c r="AQQ146" s="4"/>
      <c r="AQR146" s="4"/>
      <c r="AQS146" s="4"/>
      <c r="AQT146" s="4"/>
      <c r="AQU146" s="4"/>
      <c r="AQV146" s="4"/>
      <c r="AQW146" s="4"/>
      <c r="AQX146" s="4"/>
      <c r="AQY146" s="4"/>
      <c r="AQZ146" s="4"/>
      <c r="ARA146" s="4"/>
      <c r="ARB146" s="4"/>
      <c r="ARC146" s="4"/>
      <c r="ARD146" s="4"/>
      <c r="ARE146" s="4"/>
      <c r="ARF146" s="4"/>
      <c r="ARG146" s="4"/>
      <c r="ARH146" s="4"/>
      <c r="ARI146" s="4"/>
      <c r="ARJ146" s="4"/>
      <c r="ARK146" s="4"/>
      <c r="ARL146" s="4"/>
      <c r="ARM146" s="4"/>
      <c r="ARN146" s="4"/>
      <c r="ARO146" s="4"/>
      <c r="ARP146" s="4"/>
      <c r="ARQ146" s="4"/>
      <c r="ARR146" s="4"/>
      <c r="ARS146" s="4"/>
      <c r="ART146" s="4"/>
      <c r="ARU146" s="4"/>
      <c r="ARV146" s="4"/>
      <c r="ARW146" s="4"/>
      <c r="ARX146" s="4"/>
      <c r="ARY146" s="4"/>
      <c r="ARZ146" s="4"/>
      <c r="ASA146" s="4"/>
      <c r="ASB146" s="4"/>
      <c r="ASC146" s="4"/>
      <c r="ASD146" s="4"/>
      <c r="ASE146" s="4"/>
      <c r="ASF146" s="4"/>
      <c r="ASG146" s="4"/>
      <c r="ASH146" s="4"/>
      <c r="ASI146" s="4"/>
      <c r="ASJ146" s="4"/>
      <c r="ASK146" s="4"/>
      <c r="ASL146" s="4"/>
      <c r="ASM146" s="4"/>
      <c r="ASN146" s="4"/>
      <c r="ASO146" s="4"/>
      <c r="ASP146" s="4"/>
      <c r="ASQ146" s="4"/>
      <c r="ASR146" s="4"/>
      <c r="ASS146" s="4"/>
      <c r="AST146" s="4"/>
      <c r="ASU146" s="4"/>
      <c r="ASV146" s="4"/>
      <c r="ASW146" s="4"/>
      <c r="ASX146" s="4"/>
      <c r="ASY146" s="4"/>
      <c r="ASZ146" s="4"/>
      <c r="ATA146" s="4"/>
      <c r="ATB146" s="4"/>
      <c r="ATC146" s="4"/>
      <c r="ATD146" s="4"/>
      <c r="ATE146" s="4"/>
      <c r="ATF146" s="4"/>
      <c r="ATG146" s="4"/>
      <c r="ATH146" s="4"/>
      <c r="ATI146" s="4"/>
      <c r="ATJ146" s="4"/>
      <c r="ATK146" s="4"/>
      <c r="ATL146" s="4"/>
      <c r="ATM146" s="4"/>
      <c r="ATN146" s="4"/>
      <c r="ATO146" s="4"/>
      <c r="ATP146" s="4"/>
      <c r="ATQ146" s="4"/>
      <c r="ATR146" s="4"/>
      <c r="ATS146" s="4"/>
      <c r="ATT146" s="4"/>
      <c r="ATU146" s="4"/>
      <c r="ATV146" s="4"/>
      <c r="ATW146" s="4"/>
      <c r="ATX146" s="4"/>
      <c r="ATY146" s="4"/>
      <c r="ATZ146" s="4"/>
      <c r="AUA146" s="4"/>
      <c r="AUB146" s="4"/>
      <c r="AUC146" s="4"/>
      <c r="AUD146" s="4"/>
      <c r="AUE146" s="4"/>
      <c r="AUF146" s="4"/>
      <c r="AUG146" s="4"/>
      <c r="AUH146" s="4"/>
      <c r="AUI146" s="4"/>
      <c r="AUJ146" s="4"/>
      <c r="AUK146" s="4"/>
      <c r="AUL146" s="4"/>
      <c r="AUM146" s="78"/>
      <c r="AUN146" s="78"/>
      <c r="AUO146" s="78"/>
      <c r="AUP146" s="78"/>
      <c r="AUQ146" s="78"/>
      <c r="AUR146" s="78"/>
      <c r="AUS146" s="4"/>
      <c r="AUT146" s="4"/>
      <c r="AUU146" s="4"/>
      <c r="AUV146" s="4"/>
      <c r="AUW146" s="4"/>
      <c r="AUX146" s="4"/>
      <c r="AUY146" s="4"/>
      <c r="AUZ146" s="4"/>
      <c r="AVA146" s="4"/>
      <c r="AVB146" s="4"/>
      <c r="AVC146" s="4"/>
      <c r="AVD146" s="4"/>
      <c r="AVE146" s="4"/>
      <c r="AVF146" s="4"/>
      <c r="AVG146" s="4"/>
      <c r="AVH146" s="4"/>
      <c r="AVI146" s="4"/>
      <c r="AVJ146" s="4"/>
      <c r="AVK146" s="4"/>
      <c r="AVL146" s="4"/>
      <c r="AVM146" s="4"/>
      <c r="AVN146" s="4"/>
      <c r="AVO146" s="4"/>
      <c r="AVP146" s="4"/>
      <c r="AVQ146" s="4"/>
      <c r="AVR146" s="4"/>
      <c r="AVS146" s="4"/>
      <c r="AVT146" s="4"/>
      <c r="AVU146" s="4"/>
      <c r="AVV146" s="4"/>
      <c r="AVW146" s="4"/>
      <c r="AVX146" s="4"/>
      <c r="AVY146" s="4"/>
      <c r="AVZ146" s="4"/>
      <c r="AWA146" s="4"/>
      <c r="AWB146" s="4"/>
      <c r="AWC146" s="4"/>
      <c r="AWD146" s="4"/>
      <c r="AWE146" s="4"/>
      <c r="AWF146" s="4"/>
      <c r="AWG146" s="4"/>
      <c r="AWH146" s="4"/>
      <c r="AWI146" s="4"/>
      <c r="AWJ146" s="4"/>
      <c r="AWK146" s="4"/>
      <c r="AWL146" s="4"/>
      <c r="AWM146" s="4"/>
      <c r="AWN146" s="4"/>
      <c r="AWO146" s="4"/>
      <c r="AWP146" s="4"/>
      <c r="AWQ146" s="4"/>
      <c r="AWR146" s="4"/>
      <c r="AWS146" s="4"/>
      <c r="AWT146" s="4"/>
      <c r="AWU146" s="4"/>
      <c r="AWV146" s="4"/>
      <c r="AWW146" s="4"/>
      <c r="AWX146" s="4"/>
      <c r="AWY146" s="4"/>
      <c r="AWZ146" s="4"/>
      <c r="AXA146" s="4"/>
      <c r="AXB146" s="4"/>
      <c r="AXC146" s="4"/>
      <c r="AXD146" s="4"/>
      <c r="AXE146" s="4"/>
      <c r="AXF146" s="4"/>
      <c r="AXG146" s="4"/>
      <c r="AXH146" s="4"/>
      <c r="AXI146" s="4"/>
      <c r="AXJ146" s="4"/>
      <c r="AXK146" s="4"/>
      <c r="AXL146" s="4"/>
      <c r="AXM146" s="4"/>
      <c r="AXN146" s="4"/>
      <c r="AXO146" s="4"/>
      <c r="AXP146" s="4"/>
      <c r="AXQ146" s="4"/>
      <c r="AXR146" s="4"/>
      <c r="AXS146" s="4"/>
      <c r="AXT146" s="4"/>
      <c r="AXU146" s="4"/>
      <c r="AXV146" s="4"/>
      <c r="AXW146" s="4"/>
      <c r="AXX146" s="4"/>
      <c r="AXY146" s="4"/>
      <c r="AXZ146" s="4"/>
      <c r="AYA146" s="4"/>
      <c r="AYB146" s="4"/>
      <c r="AYC146" s="4"/>
      <c r="AYD146" s="4"/>
      <c r="AYE146" s="4"/>
      <c r="AYF146" s="4"/>
      <c r="AYG146" s="4"/>
      <c r="AYH146" s="4"/>
      <c r="AYI146" s="4"/>
      <c r="AYJ146" s="4"/>
      <c r="AYK146" s="4"/>
      <c r="AYL146" s="4"/>
      <c r="AYM146" s="4"/>
      <c r="AYN146" s="4"/>
      <c r="AYO146" s="4"/>
      <c r="AYP146" s="4"/>
      <c r="AYQ146" s="4"/>
      <c r="AYR146" s="4"/>
      <c r="AYS146" s="4"/>
      <c r="AYT146" s="4"/>
      <c r="AYU146" s="4"/>
      <c r="AYV146" s="4"/>
      <c r="AYW146" s="4"/>
      <c r="AYX146" s="4"/>
      <c r="AYY146" s="4"/>
      <c r="AYZ146" s="4"/>
      <c r="AZA146" s="4"/>
      <c r="AZB146" s="4"/>
      <c r="AZC146" s="4"/>
      <c r="AZD146" s="4"/>
      <c r="AZE146" s="4"/>
      <c r="AZF146" s="4"/>
      <c r="AZG146" s="4"/>
      <c r="AZH146" s="4"/>
      <c r="AZI146" s="4"/>
      <c r="AZJ146" s="4"/>
      <c r="AZK146" s="4"/>
      <c r="AZL146" s="4"/>
      <c r="AZM146" s="4"/>
      <c r="AZN146" s="4"/>
      <c r="AZO146" s="4"/>
      <c r="AZP146" s="4"/>
      <c r="AZQ146" s="4"/>
      <c r="AZR146" s="4"/>
      <c r="AZS146" s="4"/>
      <c r="AZT146" s="4"/>
      <c r="AZU146" s="4"/>
      <c r="AZV146" s="4"/>
      <c r="AZW146" s="4"/>
      <c r="AZX146" s="4"/>
      <c r="AZY146" s="4"/>
      <c r="AZZ146" s="4"/>
      <c r="BAA146" s="4"/>
      <c r="BAB146" s="4"/>
      <c r="BAC146" s="4"/>
      <c r="BAD146" s="4"/>
      <c r="BAE146" s="4"/>
      <c r="BAF146" s="4"/>
      <c r="BAG146" s="4"/>
      <c r="BAH146" s="4"/>
      <c r="BAI146" s="4"/>
      <c r="BAJ146" s="4"/>
      <c r="BAK146" s="4"/>
      <c r="BAL146" s="4"/>
      <c r="BAM146" s="4"/>
      <c r="BAN146" s="4"/>
      <c r="BAO146" s="4"/>
      <c r="BAP146" s="4"/>
      <c r="BAQ146" s="4"/>
      <c r="BAR146" s="4"/>
      <c r="BAS146" s="4"/>
      <c r="BAT146" s="4"/>
      <c r="BAU146" s="4"/>
      <c r="BAV146" s="4"/>
      <c r="BAW146" s="4"/>
      <c r="BAX146" s="4"/>
      <c r="BAY146" s="4"/>
      <c r="BAZ146" s="4"/>
      <c r="BBA146" s="4"/>
      <c r="BBB146" s="4"/>
      <c r="BBC146" s="4"/>
      <c r="BBD146" s="4"/>
      <c r="BBE146" s="4"/>
      <c r="BBF146" s="4"/>
      <c r="BBG146" s="4"/>
      <c r="BBH146" s="4"/>
      <c r="BBI146" s="4"/>
      <c r="BBJ146" s="4"/>
      <c r="BBK146" s="4"/>
      <c r="BBL146" s="4"/>
      <c r="BBM146" s="4"/>
      <c r="BBN146" s="4"/>
      <c r="BBO146" s="4"/>
      <c r="BBP146" s="4"/>
      <c r="BBQ146" s="4"/>
      <c r="BBR146" s="4"/>
      <c r="BBS146" s="4"/>
      <c r="BBT146" s="4"/>
      <c r="BBU146" s="4"/>
      <c r="BBV146" s="4"/>
      <c r="BBW146" s="4"/>
      <c r="BBX146" s="4"/>
      <c r="BBY146" s="4"/>
      <c r="BBZ146" s="4"/>
      <c r="BCA146" s="4"/>
      <c r="BCB146" s="4"/>
      <c r="BCC146" s="4"/>
      <c r="BCD146" s="4"/>
      <c r="BCE146" s="4"/>
      <c r="BCF146" s="4"/>
      <c r="BCG146" s="4"/>
      <c r="BCH146" s="4"/>
      <c r="BCI146" s="4"/>
      <c r="BCJ146" s="4"/>
      <c r="BCK146" s="4"/>
      <c r="BCL146" s="4"/>
      <c r="BCM146" s="4"/>
      <c r="BCN146" s="4"/>
      <c r="BCO146" s="4"/>
      <c r="BCP146" s="4"/>
      <c r="BCQ146" s="4"/>
      <c r="BCR146" s="4"/>
      <c r="BCS146" s="4"/>
      <c r="BCT146" s="4"/>
      <c r="BCU146" s="4"/>
      <c r="BCV146" s="4"/>
      <c r="BCW146" s="4"/>
      <c r="BCX146" s="4"/>
      <c r="BCY146" s="4"/>
      <c r="BCZ146" s="4"/>
      <c r="BDA146" s="4"/>
      <c r="BDB146" s="4"/>
      <c r="BDC146" s="4"/>
      <c r="BDD146" s="4"/>
      <c r="BDE146" s="4"/>
      <c r="BDF146" s="4"/>
      <c r="BDG146" s="4"/>
      <c r="BDH146" s="4"/>
      <c r="BDI146" s="4"/>
      <c r="BDJ146" s="4"/>
      <c r="BDK146" s="4"/>
      <c r="BDL146" s="4"/>
      <c r="BDM146" s="4"/>
      <c r="BDN146" s="4"/>
      <c r="BDO146" s="4"/>
      <c r="BDP146" s="4"/>
      <c r="BDQ146" s="4"/>
      <c r="BDR146" s="4"/>
      <c r="BDS146" s="4"/>
      <c r="BDT146" s="4"/>
      <c r="BDU146" s="4"/>
      <c r="BDV146" s="4"/>
      <c r="BDW146" s="4"/>
      <c r="BDX146" s="4"/>
      <c r="BDY146" s="4"/>
      <c r="BDZ146" s="4"/>
      <c r="BEA146" s="4"/>
      <c r="BEB146" s="4"/>
      <c r="BEC146" s="4"/>
      <c r="BED146" s="4"/>
      <c r="BEE146" s="4"/>
      <c r="BEF146" s="4"/>
      <c r="BEG146" s="4"/>
      <c r="BEH146" s="4"/>
      <c r="BEI146" s="78"/>
      <c r="BEJ146" s="78"/>
      <c r="BEK146" s="78"/>
      <c r="BEL146" s="78"/>
      <c r="BEM146" s="78"/>
      <c r="BEN146" s="78"/>
      <c r="BEO146" s="4"/>
      <c r="BEP146" s="4"/>
      <c r="BEQ146" s="4"/>
      <c r="BER146" s="4"/>
      <c r="BES146" s="4"/>
      <c r="BET146" s="4"/>
      <c r="BEU146" s="4"/>
      <c r="BEV146" s="4"/>
      <c r="BEW146" s="4"/>
      <c r="BEX146" s="4"/>
      <c r="BEY146" s="4"/>
      <c r="BEZ146" s="4"/>
      <c r="BFA146" s="4"/>
      <c r="BFB146" s="4"/>
      <c r="BFC146" s="4"/>
      <c r="BFD146" s="4"/>
      <c r="BFE146" s="4"/>
      <c r="BFF146" s="4"/>
      <c r="BFG146" s="4"/>
      <c r="BFH146" s="4"/>
      <c r="BFI146" s="4"/>
      <c r="BFJ146" s="4"/>
      <c r="BFK146" s="4"/>
      <c r="BFL146" s="4"/>
      <c r="BFM146" s="4"/>
      <c r="BFN146" s="4"/>
      <c r="BFO146" s="4"/>
      <c r="BFP146" s="4"/>
      <c r="BFQ146" s="4"/>
      <c r="BFR146" s="4"/>
      <c r="BFS146" s="4"/>
      <c r="BFT146" s="4"/>
      <c r="BFU146" s="4"/>
      <c r="BFV146" s="4"/>
      <c r="BFW146" s="4"/>
      <c r="BFX146" s="4"/>
      <c r="BFY146" s="4"/>
      <c r="BFZ146" s="4"/>
      <c r="BGA146" s="4"/>
      <c r="BGB146" s="4"/>
      <c r="BGC146" s="4"/>
      <c r="BGD146" s="4"/>
      <c r="BGE146" s="4"/>
      <c r="BGF146" s="4"/>
      <c r="BGG146" s="4"/>
      <c r="BGH146" s="4"/>
      <c r="BGI146" s="4"/>
      <c r="BGJ146" s="4"/>
      <c r="BGK146" s="4"/>
      <c r="BGL146" s="4"/>
      <c r="BGM146" s="4"/>
      <c r="BGN146" s="4"/>
      <c r="BGO146" s="4"/>
      <c r="BGP146" s="4"/>
      <c r="BGQ146" s="4"/>
      <c r="BGR146" s="4"/>
      <c r="BGS146" s="4"/>
      <c r="BGT146" s="4"/>
      <c r="BGU146" s="4"/>
      <c r="BGV146" s="4"/>
      <c r="BGW146" s="4"/>
      <c r="BGX146" s="4"/>
      <c r="BGY146" s="4"/>
      <c r="BGZ146" s="4"/>
      <c r="BHA146" s="4"/>
      <c r="BHB146" s="4"/>
      <c r="BHC146" s="4"/>
      <c r="BHD146" s="4"/>
      <c r="BHE146" s="4"/>
      <c r="BHF146" s="4"/>
      <c r="BHG146" s="4"/>
      <c r="BHH146" s="4"/>
      <c r="BHI146" s="4"/>
      <c r="BHJ146" s="4"/>
      <c r="BHK146" s="4"/>
      <c r="BHL146" s="4"/>
      <c r="BHM146" s="4"/>
      <c r="BHN146" s="4"/>
      <c r="BHO146" s="4"/>
      <c r="BHP146" s="4"/>
      <c r="BHQ146" s="4"/>
      <c r="BHR146" s="4"/>
      <c r="BHS146" s="4"/>
      <c r="BHT146" s="4"/>
      <c r="BHU146" s="4"/>
      <c r="BHV146" s="4"/>
      <c r="BHW146" s="4"/>
      <c r="BHX146" s="4"/>
      <c r="BHY146" s="4"/>
      <c r="BHZ146" s="4"/>
      <c r="BIA146" s="4"/>
      <c r="BIB146" s="4"/>
      <c r="BIC146" s="4"/>
      <c r="BID146" s="4"/>
      <c r="BIE146" s="4"/>
      <c r="BIF146" s="4"/>
      <c r="BIG146" s="4"/>
      <c r="BIH146" s="4"/>
      <c r="BII146" s="4"/>
      <c r="BIJ146" s="4"/>
      <c r="BIK146" s="4"/>
      <c r="BIL146" s="4"/>
      <c r="BIM146" s="4"/>
      <c r="BIN146" s="4"/>
      <c r="BIO146" s="4"/>
      <c r="BIP146" s="4"/>
      <c r="BIQ146" s="4"/>
      <c r="BIR146" s="4"/>
      <c r="BIS146" s="4"/>
      <c r="BIT146" s="4"/>
      <c r="BIU146" s="4"/>
      <c r="BIV146" s="4"/>
      <c r="BIW146" s="4"/>
      <c r="BIX146" s="4"/>
      <c r="BIY146" s="4"/>
      <c r="BIZ146" s="4"/>
      <c r="BJA146" s="4"/>
      <c r="BJB146" s="4"/>
      <c r="BJC146" s="4"/>
      <c r="BJD146" s="4"/>
      <c r="BJE146" s="4"/>
      <c r="BJF146" s="4"/>
      <c r="BJG146" s="4"/>
      <c r="BJH146" s="4"/>
      <c r="BJI146" s="4"/>
      <c r="BJJ146" s="4"/>
      <c r="BJK146" s="4"/>
      <c r="BJL146" s="4"/>
      <c r="BJM146" s="4"/>
      <c r="BJN146" s="4"/>
      <c r="BJO146" s="4"/>
      <c r="BJP146" s="4"/>
      <c r="BJQ146" s="4"/>
      <c r="BJR146" s="4"/>
      <c r="BJS146" s="4"/>
      <c r="BJT146" s="4"/>
      <c r="BJU146" s="4"/>
      <c r="BJV146" s="4"/>
      <c r="BJW146" s="4"/>
      <c r="BJX146" s="4"/>
      <c r="BJY146" s="4"/>
      <c r="BJZ146" s="4"/>
      <c r="BKA146" s="4"/>
      <c r="BKB146" s="4"/>
      <c r="BKC146" s="4"/>
      <c r="BKD146" s="4"/>
      <c r="BKE146" s="4"/>
      <c r="BKF146" s="4"/>
      <c r="BKG146" s="4"/>
      <c r="BKH146" s="4"/>
      <c r="BKI146" s="4"/>
      <c r="BKJ146" s="4"/>
      <c r="BKK146" s="4"/>
      <c r="BKL146" s="4"/>
      <c r="BKM146" s="4"/>
      <c r="BKN146" s="4"/>
      <c r="BKO146" s="4"/>
      <c r="BKP146" s="4"/>
      <c r="BKQ146" s="4"/>
      <c r="BKR146" s="4"/>
      <c r="BKS146" s="4"/>
      <c r="BKT146" s="4"/>
      <c r="BKU146" s="4"/>
      <c r="BKV146" s="4"/>
      <c r="BKW146" s="4"/>
      <c r="BKX146" s="4"/>
      <c r="BKY146" s="4"/>
      <c r="BKZ146" s="4"/>
      <c r="BLA146" s="4"/>
      <c r="BLB146" s="4"/>
      <c r="BLC146" s="4"/>
      <c r="BLD146" s="4"/>
      <c r="BLE146" s="4"/>
      <c r="BLF146" s="4"/>
      <c r="BLG146" s="4"/>
      <c r="BLH146" s="4"/>
      <c r="BLI146" s="4"/>
      <c r="BLJ146" s="4"/>
      <c r="BLK146" s="4"/>
      <c r="BLL146" s="4"/>
      <c r="BLM146" s="4"/>
      <c r="BLN146" s="4"/>
      <c r="BLO146" s="4"/>
      <c r="BLP146" s="4"/>
      <c r="BLQ146" s="4"/>
      <c r="BLR146" s="4"/>
      <c r="BLS146" s="4"/>
      <c r="BLT146" s="4"/>
      <c r="BLU146" s="4"/>
      <c r="BLV146" s="4"/>
      <c r="BLW146" s="4"/>
      <c r="BLX146" s="4"/>
      <c r="BLY146" s="4"/>
      <c r="BLZ146" s="4"/>
      <c r="BMA146" s="4"/>
      <c r="BMB146" s="4"/>
      <c r="BMC146" s="4"/>
      <c r="BMD146" s="4"/>
      <c r="BME146" s="4"/>
      <c r="BMF146" s="4"/>
      <c r="BMG146" s="4"/>
      <c r="BMH146" s="4"/>
      <c r="BMI146" s="4"/>
      <c r="BMJ146" s="4"/>
      <c r="BMK146" s="4"/>
      <c r="BML146" s="4"/>
      <c r="BMM146" s="4"/>
      <c r="BMN146" s="4"/>
      <c r="BMO146" s="4"/>
      <c r="BMP146" s="4"/>
      <c r="BMQ146" s="4"/>
      <c r="BMR146" s="4"/>
      <c r="BMS146" s="4"/>
      <c r="BMT146" s="4"/>
      <c r="BMU146" s="4"/>
      <c r="BMV146" s="4"/>
      <c r="BMW146" s="4"/>
      <c r="BMX146" s="4"/>
      <c r="BMY146" s="4"/>
      <c r="BMZ146" s="4"/>
      <c r="BNA146" s="4"/>
      <c r="BNB146" s="4"/>
      <c r="BNC146" s="4"/>
      <c r="BND146" s="4"/>
      <c r="BNE146" s="4"/>
      <c r="BNF146" s="4"/>
      <c r="BNG146" s="4"/>
      <c r="BNH146" s="4"/>
      <c r="BNI146" s="4"/>
      <c r="BNJ146" s="4"/>
      <c r="BNK146" s="4"/>
      <c r="BNL146" s="4"/>
      <c r="BNM146" s="4"/>
      <c r="BNN146" s="4"/>
      <c r="BNO146" s="4"/>
      <c r="BNP146" s="4"/>
      <c r="BNQ146" s="4"/>
      <c r="BNR146" s="4"/>
      <c r="BNS146" s="4"/>
      <c r="BNT146" s="4"/>
      <c r="BNU146" s="4"/>
      <c r="BNV146" s="4"/>
      <c r="BNW146" s="4"/>
      <c r="BNX146" s="4"/>
      <c r="BNY146" s="4"/>
      <c r="BNZ146" s="4"/>
      <c r="BOA146" s="4"/>
      <c r="BOB146" s="4"/>
      <c r="BOC146" s="4"/>
      <c r="BOD146" s="4"/>
      <c r="BOE146" s="78"/>
      <c r="BOF146" s="78"/>
      <c r="BOG146" s="78"/>
      <c r="BOH146" s="78"/>
      <c r="BOI146" s="78"/>
      <c r="BOJ146" s="78"/>
      <c r="BOK146" s="4"/>
      <c r="BOL146" s="4"/>
      <c r="BOM146" s="4"/>
      <c r="BON146" s="4"/>
      <c r="BOO146" s="4"/>
      <c r="BOP146" s="4"/>
      <c r="BOQ146" s="4"/>
      <c r="BOR146" s="4"/>
      <c r="BOS146" s="4"/>
      <c r="BOT146" s="4"/>
      <c r="BOU146" s="4"/>
      <c r="BOV146" s="4"/>
      <c r="BOW146" s="4"/>
      <c r="BOX146" s="4"/>
      <c r="BOY146" s="4"/>
      <c r="BOZ146" s="4"/>
      <c r="BPA146" s="4"/>
      <c r="BPB146" s="4"/>
      <c r="BPC146" s="4"/>
      <c r="BPD146" s="4"/>
      <c r="BPE146" s="4"/>
      <c r="BPF146" s="4"/>
      <c r="BPG146" s="4"/>
      <c r="BPH146" s="4"/>
      <c r="BPI146" s="4"/>
      <c r="BPJ146" s="4"/>
      <c r="BPK146" s="4"/>
      <c r="BPL146" s="4"/>
      <c r="BPM146" s="4"/>
      <c r="BPN146" s="4"/>
      <c r="BPO146" s="4"/>
      <c r="BPP146" s="4"/>
      <c r="BPQ146" s="4"/>
      <c r="BPR146" s="4"/>
      <c r="BPS146" s="4"/>
      <c r="BPT146" s="4"/>
      <c r="BPU146" s="4"/>
      <c r="BPV146" s="4"/>
      <c r="BPW146" s="4"/>
      <c r="BPX146" s="4"/>
      <c r="BPY146" s="4"/>
      <c r="BPZ146" s="4"/>
      <c r="BQA146" s="4"/>
      <c r="BQB146" s="4"/>
      <c r="BQC146" s="4"/>
      <c r="BQD146" s="4"/>
      <c r="BQE146" s="4"/>
      <c r="BQF146" s="4"/>
      <c r="BQG146" s="4"/>
      <c r="BQH146" s="4"/>
      <c r="BQI146" s="4"/>
      <c r="BQJ146" s="4"/>
      <c r="BQK146" s="4"/>
      <c r="BQL146" s="4"/>
      <c r="BQM146" s="4"/>
      <c r="BQN146" s="4"/>
      <c r="BQO146" s="4"/>
      <c r="BQP146" s="4"/>
      <c r="BQQ146" s="4"/>
      <c r="BQR146" s="4"/>
      <c r="BQS146" s="4"/>
      <c r="BQT146" s="4"/>
      <c r="BQU146" s="4"/>
      <c r="BQV146" s="4"/>
      <c r="BQW146" s="4"/>
      <c r="BQX146" s="4"/>
      <c r="BQY146" s="4"/>
      <c r="BQZ146" s="4"/>
      <c r="BRA146" s="4"/>
      <c r="BRB146" s="4"/>
      <c r="BRC146" s="4"/>
      <c r="BRD146" s="4"/>
      <c r="BRE146" s="4"/>
      <c r="BRF146" s="4"/>
      <c r="BRG146" s="4"/>
      <c r="BRH146" s="4"/>
      <c r="BRI146" s="4"/>
      <c r="BRJ146" s="4"/>
      <c r="BRK146" s="4"/>
      <c r="BRL146" s="4"/>
      <c r="BRM146" s="4"/>
      <c r="BRN146" s="4"/>
      <c r="BRO146" s="4"/>
      <c r="BRP146" s="4"/>
      <c r="BRQ146" s="4"/>
      <c r="BRR146" s="4"/>
      <c r="BRS146" s="4"/>
      <c r="BRT146" s="4"/>
      <c r="BRU146" s="4"/>
      <c r="BRV146" s="4"/>
      <c r="BRW146" s="4"/>
      <c r="BRX146" s="4"/>
      <c r="BRY146" s="4"/>
      <c r="BRZ146" s="4"/>
      <c r="BSA146" s="4"/>
      <c r="BSB146" s="4"/>
      <c r="BSC146" s="4"/>
      <c r="BSD146" s="4"/>
      <c r="BSE146" s="4"/>
      <c r="BSF146" s="4"/>
      <c r="BSG146" s="4"/>
      <c r="BSH146" s="4"/>
      <c r="BSI146" s="4"/>
      <c r="BSJ146" s="4"/>
      <c r="BSK146" s="4"/>
      <c r="BSL146" s="4"/>
      <c r="BSM146" s="4"/>
      <c r="BSN146" s="4"/>
      <c r="BSO146" s="4"/>
      <c r="BSP146" s="4"/>
      <c r="BSQ146" s="4"/>
      <c r="BSR146" s="4"/>
      <c r="BSS146" s="4"/>
      <c r="BST146" s="4"/>
      <c r="BSU146" s="4"/>
      <c r="BSV146" s="4"/>
      <c r="BSW146" s="4"/>
      <c r="BSX146" s="4"/>
      <c r="BSY146" s="4"/>
      <c r="BSZ146" s="4"/>
      <c r="BTA146" s="4"/>
      <c r="BTB146" s="4"/>
      <c r="BTC146" s="4"/>
      <c r="BTD146" s="4"/>
      <c r="BTE146" s="4"/>
      <c r="BTF146" s="4"/>
      <c r="BTG146" s="4"/>
      <c r="BTH146" s="4"/>
      <c r="BTI146" s="4"/>
      <c r="BTJ146" s="4"/>
      <c r="BTK146" s="4"/>
      <c r="BTL146" s="4"/>
      <c r="BTM146" s="4"/>
      <c r="BTN146" s="4"/>
      <c r="BTO146" s="4"/>
      <c r="BTP146" s="4"/>
      <c r="BTQ146" s="4"/>
      <c r="BTR146" s="4"/>
      <c r="BTS146" s="4"/>
      <c r="BTT146" s="4"/>
      <c r="BTU146" s="4"/>
      <c r="BTV146" s="4"/>
      <c r="BTW146" s="4"/>
      <c r="BTX146" s="4"/>
      <c r="BTY146" s="4"/>
      <c r="BTZ146" s="4"/>
      <c r="BUA146" s="4"/>
      <c r="BUB146" s="4"/>
      <c r="BUC146" s="4"/>
      <c r="BUD146" s="4"/>
      <c r="BUE146" s="4"/>
      <c r="BUF146" s="4"/>
      <c r="BUG146" s="4"/>
      <c r="BUH146" s="4"/>
      <c r="BUI146" s="4"/>
      <c r="BUJ146" s="4"/>
      <c r="BUK146" s="4"/>
      <c r="BUL146" s="4"/>
      <c r="BUM146" s="4"/>
      <c r="BUN146" s="4"/>
      <c r="BUO146" s="4"/>
      <c r="BUP146" s="4"/>
      <c r="BUQ146" s="4"/>
      <c r="BUR146" s="4"/>
      <c r="BUS146" s="4"/>
      <c r="BUT146" s="4"/>
      <c r="BUU146" s="4"/>
      <c r="BUV146" s="4"/>
      <c r="BUW146" s="4"/>
      <c r="BUX146" s="4"/>
      <c r="BUY146" s="4"/>
      <c r="BUZ146" s="4"/>
      <c r="BVA146" s="4"/>
      <c r="BVB146" s="4"/>
      <c r="BVC146" s="4"/>
      <c r="BVD146" s="4"/>
      <c r="BVE146" s="4"/>
      <c r="BVF146" s="4"/>
      <c r="BVG146" s="4"/>
      <c r="BVH146" s="4"/>
      <c r="BVI146" s="4"/>
      <c r="BVJ146" s="4"/>
      <c r="BVK146" s="4"/>
      <c r="BVL146" s="4"/>
      <c r="BVM146" s="4"/>
      <c r="BVN146" s="4"/>
      <c r="BVO146" s="4"/>
      <c r="BVP146" s="4"/>
      <c r="BVQ146" s="4"/>
      <c r="BVR146" s="4"/>
      <c r="BVS146" s="4"/>
      <c r="BVT146" s="4"/>
      <c r="BVU146" s="4"/>
      <c r="BVV146" s="4"/>
      <c r="BVW146" s="4"/>
      <c r="BVX146" s="4"/>
      <c r="BVY146" s="4"/>
      <c r="BVZ146" s="4"/>
      <c r="BWA146" s="4"/>
      <c r="BWB146" s="4"/>
      <c r="BWC146" s="4"/>
      <c r="BWD146" s="4"/>
      <c r="BWE146" s="4"/>
      <c r="BWF146" s="4"/>
      <c r="BWG146" s="4"/>
      <c r="BWH146" s="4"/>
      <c r="BWI146" s="4"/>
      <c r="BWJ146" s="4"/>
      <c r="BWK146" s="4"/>
      <c r="BWL146" s="4"/>
      <c r="BWM146" s="4"/>
      <c r="BWN146" s="4"/>
      <c r="BWO146" s="4"/>
      <c r="BWP146" s="4"/>
      <c r="BWQ146" s="4"/>
      <c r="BWR146" s="4"/>
      <c r="BWS146" s="4"/>
      <c r="BWT146" s="4"/>
      <c r="BWU146" s="4"/>
      <c r="BWV146" s="4"/>
      <c r="BWW146" s="4"/>
      <c r="BWX146" s="4"/>
      <c r="BWY146" s="4"/>
      <c r="BWZ146" s="4"/>
      <c r="BXA146" s="4"/>
      <c r="BXB146" s="4"/>
      <c r="BXC146" s="4"/>
      <c r="BXD146" s="4"/>
      <c r="BXE146" s="4"/>
      <c r="BXF146" s="4"/>
      <c r="BXG146" s="4"/>
      <c r="BXH146" s="4"/>
      <c r="BXI146" s="4"/>
      <c r="BXJ146" s="4"/>
      <c r="BXK146" s="4"/>
      <c r="BXL146" s="4"/>
      <c r="BXM146" s="4"/>
      <c r="BXN146" s="4"/>
      <c r="BXO146" s="4"/>
      <c r="BXP146" s="4"/>
      <c r="BXQ146" s="4"/>
      <c r="BXR146" s="4"/>
      <c r="BXS146" s="4"/>
      <c r="BXT146" s="4"/>
      <c r="BXU146" s="4"/>
      <c r="BXV146" s="4"/>
      <c r="BXW146" s="4"/>
      <c r="BXX146" s="4"/>
      <c r="BXY146" s="4"/>
      <c r="BXZ146" s="4"/>
      <c r="BYA146" s="78"/>
      <c r="BYB146" s="78"/>
      <c r="BYC146" s="78"/>
      <c r="BYD146" s="78"/>
      <c r="BYE146" s="78"/>
      <c r="BYF146" s="78"/>
      <c r="BYG146" s="4"/>
      <c r="BYH146" s="4"/>
      <c r="BYI146" s="4"/>
      <c r="BYJ146" s="4"/>
      <c r="BYK146" s="4"/>
      <c r="BYL146" s="4"/>
      <c r="BYM146" s="4"/>
      <c r="BYN146" s="4"/>
      <c r="BYO146" s="4"/>
      <c r="BYP146" s="4"/>
      <c r="BYQ146" s="4"/>
      <c r="BYR146" s="4"/>
      <c r="BYS146" s="4"/>
      <c r="BYT146" s="4"/>
      <c r="BYU146" s="4"/>
      <c r="BYV146" s="4"/>
      <c r="BYW146" s="4"/>
      <c r="BYX146" s="4"/>
      <c r="BYY146" s="4"/>
      <c r="BYZ146" s="4"/>
      <c r="BZA146" s="4"/>
      <c r="BZB146" s="4"/>
      <c r="BZC146" s="4"/>
      <c r="BZD146" s="4"/>
      <c r="BZE146" s="4"/>
      <c r="BZF146" s="4"/>
      <c r="BZG146" s="4"/>
      <c r="BZH146" s="4"/>
      <c r="BZI146" s="4"/>
      <c r="BZJ146" s="4"/>
      <c r="BZK146" s="4"/>
      <c r="BZL146" s="4"/>
      <c r="BZM146" s="4"/>
      <c r="BZN146" s="4"/>
      <c r="BZO146" s="4"/>
      <c r="BZP146" s="4"/>
      <c r="BZQ146" s="4"/>
      <c r="BZR146" s="4"/>
      <c r="BZS146" s="4"/>
      <c r="BZT146" s="4"/>
      <c r="BZU146" s="4"/>
      <c r="BZV146" s="4"/>
      <c r="BZW146" s="4"/>
      <c r="BZX146" s="4"/>
      <c r="BZY146" s="4"/>
      <c r="BZZ146" s="4"/>
      <c r="CAA146" s="4"/>
      <c r="CAB146" s="4"/>
      <c r="CAC146" s="4"/>
      <c r="CAD146" s="4"/>
      <c r="CAE146" s="4"/>
      <c r="CAF146" s="4"/>
      <c r="CAG146" s="4"/>
      <c r="CAH146" s="4"/>
      <c r="CAI146" s="4"/>
      <c r="CAJ146" s="4"/>
      <c r="CAK146" s="4"/>
      <c r="CAL146" s="4"/>
      <c r="CAM146" s="4"/>
      <c r="CAN146" s="4"/>
      <c r="CAO146" s="4"/>
      <c r="CAP146" s="4"/>
      <c r="CAQ146" s="4"/>
      <c r="CAR146" s="4"/>
      <c r="CAS146" s="4"/>
      <c r="CAT146" s="4"/>
      <c r="CAU146" s="4"/>
      <c r="CAV146" s="4"/>
      <c r="CAW146" s="4"/>
      <c r="CAX146" s="4"/>
      <c r="CAY146" s="4"/>
      <c r="CAZ146" s="4"/>
      <c r="CBA146" s="4"/>
      <c r="CBB146" s="4"/>
      <c r="CBC146" s="4"/>
      <c r="CBD146" s="4"/>
      <c r="CBE146" s="4"/>
      <c r="CBF146" s="4"/>
      <c r="CBG146" s="4"/>
      <c r="CBH146" s="4"/>
      <c r="CBI146" s="4"/>
      <c r="CBJ146" s="4"/>
      <c r="CBK146" s="4"/>
      <c r="CBL146" s="4"/>
      <c r="CBM146" s="4"/>
      <c r="CBN146" s="4"/>
      <c r="CBO146" s="4"/>
      <c r="CBP146" s="4"/>
      <c r="CBQ146" s="4"/>
      <c r="CBR146" s="4"/>
      <c r="CBS146" s="4"/>
      <c r="CBT146" s="4"/>
      <c r="CBU146" s="4"/>
      <c r="CBV146" s="4"/>
      <c r="CBW146" s="4"/>
      <c r="CBX146" s="4"/>
      <c r="CBY146" s="4"/>
      <c r="CBZ146" s="4"/>
      <c r="CCA146" s="4"/>
      <c r="CCB146" s="4"/>
      <c r="CCC146" s="4"/>
      <c r="CCD146" s="4"/>
      <c r="CCE146" s="4"/>
      <c r="CCF146" s="4"/>
      <c r="CCG146" s="4"/>
      <c r="CCH146" s="4"/>
      <c r="CCI146" s="4"/>
      <c r="CCJ146" s="4"/>
      <c r="CCK146" s="4"/>
      <c r="CCL146" s="4"/>
      <c r="CCM146" s="4"/>
      <c r="CCN146" s="4"/>
      <c r="CCO146" s="4"/>
      <c r="CCP146" s="4"/>
      <c r="CCQ146" s="4"/>
      <c r="CCR146" s="4"/>
      <c r="CCS146" s="4"/>
      <c r="CCT146" s="4"/>
      <c r="CCU146" s="4"/>
      <c r="CCV146" s="4"/>
      <c r="CCW146" s="4"/>
      <c r="CCX146" s="4"/>
      <c r="CCY146" s="4"/>
      <c r="CCZ146" s="4"/>
      <c r="CDA146" s="4"/>
      <c r="CDB146" s="4"/>
      <c r="CDC146" s="4"/>
      <c r="CDD146" s="4"/>
      <c r="CDE146" s="4"/>
      <c r="CDF146" s="4"/>
      <c r="CDG146" s="4"/>
      <c r="CDH146" s="4"/>
      <c r="CDI146" s="4"/>
      <c r="CDJ146" s="4"/>
      <c r="CDK146" s="4"/>
      <c r="CDL146" s="4"/>
      <c r="CDM146" s="4"/>
      <c r="CDN146" s="4"/>
      <c r="CDO146" s="4"/>
      <c r="CDP146" s="4"/>
      <c r="CDQ146" s="4"/>
      <c r="CDR146" s="4"/>
      <c r="CDS146" s="4"/>
      <c r="CDT146" s="4"/>
      <c r="CDU146" s="4"/>
      <c r="CDV146" s="4"/>
      <c r="CDW146" s="4"/>
      <c r="CDX146" s="4"/>
      <c r="CDY146" s="4"/>
      <c r="CDZ146" s="4"/>
      <c r="CEA146" s="4"/>
      <c r="CEB146" s="4"/>
      <c r="CEC146" s="4"/>
      <c r="CED146" s="4"/>
      <c r="CEE146" s="4"/>
      <c r="CEF146" s="4"/>
      <c r="CEG146" s="4"/>
      <c r="CEH146" s="4"/>
      <c r="CEI146" s="4"/>
      <c r="CEJ146" s="4"/>
      <c r="CEK146" s="4"/>
      <c r="CEL146" s="4"/>
      <c r="CEM146" s="4"/>
      <c r="CEN146" s="4"/>
      <c r="CEO146" s="4"/>
      <c r="CEP146" s="4"/>
      <c r="CEQ146" s="4"/>
      <c r="CER146" s="4"/>
      <c r="CES146" s="4"/>
      <c r="CET146" s="4"/>
      <c r="CEU146" s="4"/>
      <c r="CEV146" s="4"/>
      <c r="CEW146" s="4"/>
      <c r="CEX146" s="4"/>
      <c r="CEY146" s="4"/>
      <c r="CEZ146" s="4"/>
      <c r="CFA146" s="4"/>
      <c r="CFB146" s="4"/>
      <c r="CFC146" s="4"/>
      <c r="CFD146" s="4"/>
      <c r="CFE146" s="4"/>
      <c r="CFF146" s="4"/>
      <c r="CFG146" s="4"/>
      <c r="CFH146" s="4"/>
      <c r="CFI146" s="4"/>
      <c r="CFJ146" s="4"/>
      <c r="CFK146" s="4"/>
      <c r="CFL146" s="4"/>
      <c r="CFM146" s="4"/>
      <c r="CFN146" s="4"/>
      <c r="CFO146" s="4"/>
      <c r="CFP146" s="4"/>
      <c r="CFQ146" s="4"/>
      <c r="CFR146" s="4"/>
      <c r="CFS146" s="4"/>
      <c r="CFT146" s="4"/>
      <c r="CFU146" s="4"/>
      <c r="CFV146" s="4"/>
      <c r="CFW146" s="4"/>
      <c r="CFX146" s="4"/>
      <c r="CFY146" s="4"/>
      <c r="CFZ146" s="4"/>
      <c r="CGA146" s="4"/>
      <c r="CGB146" s="4"/>
      <c r="CGC146" s="4"/>
      <c r="CGD146" s="4"/>
      <c r="CGE146" s="4"/>
      <c r="CGF146" s="4"/>
      <c r="CGG146" s="4"/>
      <c r="CGH146" s="4"/>
      <c r="CGI146" s="4"/>
      <c r="CGJ146" s="4"/>
      <c r="CGK146" s="4"/>
      <c r="CGL146" s="4"/>
      <c r="CGM146" s="4"/>
      <c r="CGN146" s="4"/>
      <c r="CGO146" s="4"/>
      <c r="CGP146" s="4"/>
      <c r="CGQ146" s="4"/>
      <c r="CGR146" s="4"/>
      <c r="CGS146" s="4"/>
      <c r="CGT146" s="4"/>
      <c r="CGU146" s="4"/>
      <c r="CGV146" s="4"/>
      <c r="CGW146" s="4"/>
      <c r="CGX146" s="4"/>
      <c r="CGY146" s="4"/>
      <c r="CGZ146" s="4"/>
      <c r="CHA146" s="4"/>
      <c r="CHB146" s="4"/>
      <c r="CHC146" s="4"/>
      <c r="CHD146" s="4"/>
      <c r="CHE146" s="4"/>
      <c r="CHF146" s="4"/>
      <c r="CHG146" s="4"/>
      <c r="CHH146" s="4"/>
      <c r="CHI146" s="4"/>
      <c r="CHJ146" s="4"/>
      <c r="CHK146" s="4"/>
      <c r="CHL146" s="4"/>
      <c r="CHM146" s="4"/>
      <c r="CHN146" s="4"/>
      <c r="CHO146" s="4"/>
      <c r="CHP146" s="4"/>
      <c r="CHQ146" s="4"/>
      <c r="CHR146" s="4"/>
      <c r="CHS146" s="4"/>
      <c r="CHT146" s="4"/>
      <c r="CHU146" s="4"/>
      <c r="CHV146" s="4"/>
      <c r="CHW146" s="78"/>
      <c r="CHX146" s="78"/>
      <c r="CHY146" s="78"/>
      <c r="CHZ146" s="78"/>
      <c r="CIA146" s="78"/>
      <c r="CIB146" s="78"/>
      <c r="CIC146" s="4"/>
      <c r="CID146" s="4"/>
      <c r="CIE146" s="4"/>
      <c r="CIF146" s="4"/>
      <c r="CIG146" s="4"/>
      <c r="CIH146" s="4"/>
      <c r="CII146" s="4"/>
      <c r="CIJ146" s="4"/>
      <c r="CIK146" s="4"/>
      <c r="CIL146" s="4"/>
      <c r="CIM146" s="4"/>
      <c r="CIN146" s="4"/>
      <c r="CIO146" s="4"/>
      <c r="CIP146" s="4"/>
      <c r="CIQ146" s="4"/>
      <c r="CIR146" s="4"/>
      <c r="CIS146" s="4"/>
      <c r="CIT146" s="4"/>
      <c r="CIU146" s="4"/>
      <c r="CIV146" s="4"/>
      <c r="CIW146" s="4"/>
      <c r="CIX146" s="4"/>
      <c r="CIY146" s="4"/>
      <c r="CIZ146" s="4"/>
      <c r="CJA146" s="4"/>
      <c r="CJB146" s="4"/>
      <c r="CJC146" s="4"/>
      <c r="CJD146" s="4"/>
      <c r="CJE146" s="4"/>
      <c r="CJF146" s="4"/>
      <c r="CJG146" s="4"/>
      <c r="CJH146" s="4"/>
      <c r="CJI146" s="4"/>
      <c r="CJJ146" s="4"/>
      <c r="CJK146" s="4"/>
      <c r="CJL146" s="4"/>
      <c r="CJM146" s="4"/>
      <c r="CJN146" s="4"/>
      <c r="CJO146" s="4"/>
      <c r="CJP146" s="4"/>
      <c r="CJQ146" s="4"/>
      <c r="CJR146" s="4"/>
      <c r="CJS146" s="4"/>
      <c r="CJT146" s="4"/>
      <c r="CJU146" s="4"/>
      <c r="CJV146" s="4"/>
      <c r="CJW146" s="4"/>
      <c r="CJX146" s="4"/>
      <c r="CJY146" s="4"/>
      <c r="CJZ146" s="4"/>
      <c r="CKA146" s="4"/>
      <c r="CKB146" s="4"/>
      <c r="CKC146" s="4"/>
      <c r="CKD146" s="4"/>
      <c r="CKE146" s="4"/>
      <c r="CKF146" s="4"/>
      <c r="CKG146" s="4"/>
      <c r="CKH146" s="4"/>
      <c r="CKI146" s="4"/>
      <c r="CKJ146" s="4"/>
      <c r="CKK146" s="4"/>
      <c r="CKL146" s="4"/>
      <c r="CKM146" s="4"/>
      <c r="CKN146" s="4"/>
      <c r="CKO146" s="4"/>
      <c r="CKP146" s="4"/>
      <c r="CKQ146" s="4"/>
      <c r="CKR146" s="4"/>
      <c r="CKS146" s="4"/>
      <c r="CKT146" s="4"/>
      <c r="CKU146" s="4"/>
      <c r="CKV146" s="4"/>
      <c r="CKW146" s="4"/>
      <c r="CKX146" s="4"/>
      <c r="CKY146" s="4"/>
      <c r="CKZ146" s="4"/>
      <c r="CLA146" s="4"/>
      <c r="CLB146" s="4"/>
      <c r="CLC146" s="4"/>
      <c r="CLD146" s="4"/>
      <c r="CLE146" s="4"/>
      <c r="CLF146" s="4"/>
      <c r="CLG146" s="4"/>
      <c r="CLH146" s="4"/>
      <c r="CLI146" s="4"/>
      <c r="CLJ146" s="4"/>
      <c r="CLK146" s="4"/>
      <c r="CLL146" s="4"/>
      <c r="CLM146" s="4"/>
      <c r="CLN146" s="4"/>
      <c r="CLO146" s="4"/>
      <c r="CLP146" s="4"/>
      <c r="CLQ146" s="4"/>
      <c r="CLR146" s="4"/>
      <c r="CLS146" s="4"/>
      <c r="CLT146" s="4"/>
      <c r="CLU146" s="4"/>
      <c r="CLV146" s="4"/>
      <c r="CLW146" s="4"/>
      <c r="CLX146" s="4"/>
      <c r="CLY146" s="4"/>
      <c r="CLZ146" s="4"/>
      <c r="CMA146" s="4"/>
      <c r="CMB146" s="4"/>
      <c r="CMC146" s="4"/>
      <c r="CMD146" s="4"/>
      <c r="CME146" s="4"/>
      <c r="CMF146" s="4"/>
      <c r="CMG146" s="4"/>
      <c r="CMH146" s="4"/>
      <c r="CMI146" s="4"/>
      <c r="CMJ146" s="4"/>
      <c r="CMK146" s="4"/>
      <c r="CML146" s="4"/>
      <c r="CMM146" s="4"/>
      <c r="CMN146" s="4"/>
      <c r="CMO146" s="4"/>
      <c r="CMP146" s="4"/>
      <c r="CMQ146" s="4"/>
      <c r="CMR146" s="4"/>
      <c r="CMS146" s="4"/>
      <c r="CMT146" s="4"/>
      <c r="CMU146" s="4"/>
      <c r="CMV146" s="4"/>
      <c r="CMW146" s="4"/>
      <c r="CMX146" s="4"/>
      <c r="CMY146" s="4"/>
      <c r="CMZ146" s="4"/>
      <c r="CNA146" s="4"/>
      <c r="CNB146" s="4"/>
      <c r="CNC146" s="4"/>
      <c r="CND146" s="4"/>
      <c r="CNE146" s="4"/>
      <c r="CNF146" s="4"/>
      <c r="CNG146" s="4"/>
      <c r="CNH146" s="4"/>
      <c r="CNI146" s="4"/>
      <c r="CNJ146" s="4"/>
      <c r="CNK146" s="4"/>
      <c r="CNL146" s="4"/>
      <c r="CNM146" s="4"/>
      <c r="CNN146" s="4"/>
      <c r="CNO146" s="4"/>
      <c r="CNP146" s="4"/>
      <c r="CNQ146" s="4"/>
      <c r="CNR146" s="4"/>
      <c r="CNS146" s="4"/>
      <c r="CNT146" s="4"/>
      <c r="CNU146" s="4"/>
      <c r="CNV146" s="4"/>
      <c r="CNW146" s="4"/>
      <c r="CNX146" s="4"/>
      <c r="CNY146" s="4"/>
      <c r="CNZ146" s="4"/>
      <c r="COA146" s="4"/>
      <c r="COB146" s="4"/>
      <c r="COC146" s="4"/>
      <c r="COD146" s="4"/>
      <c r="COE146" s="4"/>
      <c r="COF146" s="4"/>
      <c r="COG146" s="4"/>
      <c r="COH146" s="4"/>
      <c r="COI146" s="4"/>
      <c r="COJ146" s="4"/>
      <c r="COK146" s="4"/>
      <c r="COL146" s="4"/>
      <c r="COM146" s="4"/>
      <c r="CON146" s="4"/>
      <c r="COO146" s="4"/>
      <c r="COP146" s="4"/>
      <c r="COQ146" s="4"/>
      <c r="COR146" s="4"/>
      <c r="COS146" s="4"/>
      <c r="COT146" s="4"/>
      <c r="COU146" s="4"/>
      <c r="COV146" s="4"/>
      <c r="COW146" s="4"/>
      <c r="COX146" s="4"/>
      <c r="COY146" s="4"/>
      <c r="COZ146" s="4"/>
      <c r="CPA146" s="4"/>
      <c r="CPB146" s="4"/>
      <c r="CPC146" s="4"/>
      <c r="CPD146" s="4"/>
      <c r="CPE146" s="4"/>
      <c r="CPF146" s="4"/>
      <c r="CPG146" s="4"/>
      <c r="CPH146" s="4"/>
      <c r="CPI146" s="4"/>
      <c r="CPJ146" s="4"/>
      <c r="CPK146" s="4"/>
      <c r="CPL146" s="4"/>
      <c r="CPM146" s="4"/>
      <c r="CPN146" s="4"/>
      <c r="CPO146" s="4"/>
      <c r="CPP146" s="4"/>
      <c r="CPQ146" s="4"/>
      <c r="CPR146" s="4"/>
      <c r="CPS146" s="4"/>
      <c r="CPT146" s="4"/>
      <c r="CPU146" s="4"/>
      <c r="CPV146" s="4"/>
      <c r="CPW146" s="4"/>
      <c r="CPX146" s="4"/>
      <c r="CPY146" s="4"/>
      <c r="CPZ146" s="4"/>
      <c r="CQA146" s="4"/>
      <c r="CQB146" s="4"/>
      <c r="CQC146" s="4"/>
      <c r="CQD146" s="4"/>
      <c r="CQE146" s="4"/>
      <c r="CQF146" s="4"/>
      <c r="CQG146" s="4"/>
      <c r="CQH146" s="4"/>
      <c r="CQI146" s="4"/>
      <c r="CQJ146" s="4"/>
      <c r="CQK146" s="4"/>
      <c r="CQL146" s="4"/>
      <c r="CQM146" s="4"/>
      <c r="CQN146" s="4"/>
      <c r="CQO146" s="4"/>
      <c r="CQP146" s="4"/>
      <c r="CQQ146" s="4"/>
      <c r="CQR146" s="4"/>
      <c r="CQS146" s="4"/>
      <c r="CQT146" s="4"/>
      <c r="CQU146" s="4"/>
      <c r="CQV146" s="4"/>
      <c r="CQW146" s="4"/>
      <c r="CQX146" s="4"/>
      <c r="CQY146" s="4"/>
      <c r="CQZ146" s="4"/>
      <c r="CRA146" s="4"/>
      <c r="CRB146" s="4"/>
      <c r="CRC146" s="4"/>
      <c r="CRD146" s="4"/>
      <c r="CRE146" s="4"/>
      <c r="CRF146" s="4"/>
      <c r="CRG146" s="4"/>
      <c r="CRH146" s="4"/>
      <c r="CRI146" s="4"/>
      <c r="CRJ146" s="4"/>
      <c r="CRK146" s="4"/>
      <c r="CRL146" s="4"/>
      <c r="CRM146" s="4"/>
      <c r="CRN146" s="4"/>
      <c r="CRO146" s="4"/>
      <c r="CRP146" s="4"/>
      <c r="CRQ146" s="4"/>
      <c r="CRR146" s="4"/>
      <c r="CRS146" s="78"/>
      <c r="CRT146" s="78"/>
      <c r="CRU146" s="78"/>
      <c r="CRV146" s="78"/>
      <c r="CRW146" s="78"/>
      <c r="CRX146" s="78"/>
      <c r="CRY146" s="4"/>
      <c r="CRZ146" s="4"/>
      <c r="CSA146" s="4"/>
      <c r="CSB146" s="4"/>
      <c r="CSC146" s="4"/>
      <c r="CSD146" s="4"/>
      <c r="CSE146" s="4"/>
      <c r="CSF146" s="4"/>
      <c r="CSG146" s="4"/>
      <c r="CSH146" s="4"/>
      <c r="CSI146" s="4"/>
      <c r="CSJ146" s="4"/>
      <c r="CSK146" s="4"/>
      <c r="CSL146" s="4"/>
      <c r="CSM146" s="4"/>
      <c r="CSN146" s="4"/>
      <c r="CSO146" s="4"/>
      <c r="CSP146" s="4"/>
      <c r="CSQ146" s="4"/>
      <c r="CSR146" s="4"/>
      <c r="CSS146" s="4"/>
      <c r="CST146" s="4"/>
      <c r="CSU146" s="4"/>
      <c r="CSV146" s="4"/>
      <c r="CSW146" s="4"/>
      <c r="CSX146" s="4"/>
      <c r="CSY146" s="4"/>
      <c r="CSZ146" s="4"/>
      <c r="CTA146" s="4"/>
      <c r="CTB146" s="4"/>
      <c r="CTC146" s="4"/>
      <c r="CTD146" s="4"/>
      <c r="CTE146" s="4"/>
      <c r="CTF146" s="4"/>
      <c r="CTG146" s="4"/>
      <c r="CTH146" s="4"/>
      <c r="CTI146" s="4"/>
      <c r="CTJ146" s="4"/>
      <c r="CTK146" s="4"/>
      <c r="CTL146" s="4"/>
      <c r="CTM146" s="4"/>
      <c r="CTN146" s="4"/>
      <c r="CTO146" s="4"/>
      <c r="CTP146" s="4"/>
      <c r="CTQ146" s="4"/>
      <c r="CTR146" s="4"/>
      <c r="CTS146" s="4"/>
      <c r="CTT146" s="4"/>
      <c r="CTU146" s="4"/>
      <c r="CTV146" s="4"/>
      <c r="CTW146" s="4"/>
      <c r="CTX146" s="4"/>
      <c r="CTY146" s="4"/>
      <c r="CTZ146" s="4"/>
      <c r="CUA146" s="4"/>
      <c r="CUB146" s="4"/>
      <c r="CUC146" s="4"/>
      <c r="CUD146" s="4"/>
      <c r="CUE146" s="4"/>
      <c r="CUF146" s="4"/>
      <c r="CUG146" s="4"/>
      <c r="CUH146" s="4"/>
      <c r="CUI146" s="4"/>
      <c r="CUJ146" s="4"/>
      <c r="CUK146" s="4"/>
      <c r="CUL146" s="4"/>
      <c r="CUM146" s="4"/>
      <c r="CUN146" s="4"/>
      <c r="CUO146" s="4"/>
      <c r="CUP146" s="4"/>
      <c r="CUQ146" s="4"/>
      <c r="CUR146" s="4"/>
      <c r="CUS146" s="4"/>
      <c r="CUT146" s="4"/>
      <c r="CUU146" s="4"/>
      <c r="CUV146" s="4"/>
      <c r="CUW146" s="4"/>
      <c r="CUX146" s="4"/>
      <c r="CUY146" s="4"/>
      <c r="CUZ146" s="4"/>
      <c r="CVA146" s="4"/>
      <c r="CVB146" s="4"/>
      <c r="CVC146" s="4"/>
      <c r="CVD146" s="4"/>
      <c r="CVE146" s="4"/>
      <c r="CVF146" s="4"/>
      <c r="CVG146" s="4"/>
      <c r="CVH146" s="4"/>
      <c r="CVI146" s="4"/>
      <c r="CVJ146" s="4"/>
      <c r="CVK146" s="4"/>
      <c r="CVL146" s="4"/>
      <c r="CVM146" s="4"/>
      <c r="CVN146" s="4"/>
      <c r="CVO146" s="4"/>
      <c r="CVP146" s="4"/>
      <c r="CVQ146" s="4"/>
      <c r="CVR146" s="4"/>
      <c r="CVS146" s="4"/>
      <c r="CVT146" s="4"/>
      <c r="CVU146" s="4"/>
      <c r="CVV146" s="4"/>
      <c r="CVW146" s="4"/>
      <c r="CVX146" s="4"/>
      <c r="CVY146" s="4"/>
      <c r="CVZ146" s="4"/>
      <c r="CWA146" s="4"/>
      <c r="CWB146" s="4"/>
      <c r="CWC146" s="4"/>
      <c r="CWD146" s="4"/>
      <c r="CWE146" s="4"/>
      <c r="CWF146" s="4"/>
      <c r="CWG146" s="4"/>
      <c r="CWH146" s="4"/>
      <c r="CWI146" s="4"/>
      <c r="CWJ146" s="4"/>
      <c r="CWK146" s="4"/>
      <c r="CWL146" s="4"/>
      <c r="CWM146" s="4"/>
      <c r="CWN146" s="4"/>
      <c r="CWO146" s="4"/>
      <c r="CWP146" s="4"/>
      <c r="CWQ146" s="4"/>
      <c r="CWR146" s="4"/>
      <c r="CWS146" s="4"/>
      <c r="CWT146" s="4"/>
      <c r="CWU146" s="4"/>
      <c r="CWV146" s="4"/>
      <c r="CWW146" s="4"/>
      <c r="CWX146" s="4"/>
      <c r="CWY146" s="4"/>
      <c r="CWZ146" s="4"/>
      <c r="CXA146" s="4"/>
      <c r="CXB146" s="4"/>
      <c r="CXC146" s="4"/>
      <c r="CXD146" s="4"/>
      <c r="CXE146" s="4"/>
      <c r="CXF146" s="4"/>
      <c r="CXG146" s="4"/>
      <c r="CXH146" s="4"/>
      <c r="CXI146" s="4"/>
      <c r="CXJ146" s="4"/>
      <c r="CXK146" s="4"/>
      <c r="CXL146" s="4"/>
      <c r="CXM146" s="4"/>
      <c r="CXN146" s="4"/>
      <c r="CXO146" s="4"/>
      <c r="CXP146" s="4"/>
      <c r="CXQ146" s="4"/>
      <c r="CXR146" s="4"/>
      <c r="CXS146" s="4"/>
      <c r="CXT146" s="4"/>
      <c r="CXU146" s="4"/>
      <c r="CXV146" s="4"/>
      <c r="CXW146" s="4"/>
      <c r="CXX146" s="4"/>
      <c r="CXY146" s="4"/>
      <c r="CXZ146" s="4"/>
      <c r="CYA146" s="4"/>
      <c r="CYB146" s="4"/>
      <c r="CYC146" s="4"/>
      <c r="CYD146" s="4"/>
      <c r="CYE146" s="4"/>
      <c r="CYF146" s="4"/>
      <c r="CYG146" s="4"/>
      <c r="CYH146" s="4"/>
      <c r="CYI146" s="4"/>
      <c r="CYJ146" s="4"/>
      <c r="CYK146" s="4"/>
      <c r="CYL146" s="4"/>
      <c r="CYM146" s="4"/>
      <c r="CYN146" s="4"/>
      <c r="CYO146" s="4"/>
      <c r="CYP146" s="4"/>
      <c r="CYQ146" s="4"/>
      <c r="CYR146" s="4"/>
      <c r="CYS146" s="4"/>
      <c r="CYT146" s="4"/>
      <c r="CYU146" s="4"/>
      <c r="CYV146" s="4"/>
      <c r="CYW146" s="4"/>
      <c r="CYX146" s="4"/>
      <c r="CYY146" s="4"/>
      <c r="CYZ146" s="4"/>
      <c r="CZA146" s="4"/>
      <c r="CZB146" s="4"/>
      <c r="CZC146" s="4"/>
      <c r="CZD146" s="4"/>
      <c r="CZE146" s="4"/>
      <c r="CZF146" s="4"/>
      <c r="CZG146" s="4"/>
      <c r="CZH146" s="4"/>
      <c r="CZI146" s="4"/>
      <c r="CZJ146" s="4"/>
      <c r="CZK146" s="4"/>
      <c r="CZL146" s="4"/>
      <c r="CZM146" s="4"/>
      <c r="CZN146" s="4"/>
      <c r="CZO146" s="4"/>
      <c r="CZP146" s="4"/>
      <c r="CZQ146" s="4"/>
      <c r="CZR146" s="4"/>
      <c r="CZS146" s="4"/>
      <c r="CZT146" s="4"/>
      <c r="CZU146" s="4"/>
      <c r="CZV146" s="4"/>
      <c r="CZW146" s="4"/>
      <c r="CZX146" s="4"/>
      <c r="CZY146" s="4"/>
      <c r="CZZ146" s="4"/>
      <c r="DAA146" s="4"/>
      <c r="DAB146" s="4"/>
      <c r="DAC146" s="4"/>
      <c r="DAD146" s="4"/>
      <c r="DAE146" s="4"/>
      <c r="DAF146" s="4"/>
      <c r="DAG146" s="4"/>
      <c r="DAH146" s="4"/>
      <c r="DAI146" s="4"/>
      <c r="DAJ146" s="4"/>
      <c r="DAK146" s="4"/>
      <c r="DAL146" s="4"/>
      <c r="DAM146" s="4"/>
      <c r="DAN146" s="4"/>
      <c r="DAO146" s="4"/>
      <c r="DAP146" s="4"/>
      <c r="DAQ146" s="4"/>
      <c r="DAR146" s="4"/>
      <c r="DAS146" s="4"/>
      <c r="DAT146" s="4"/>
      <c r="DAU146" s="4"/>
      <c r="DAV146" s="4"/>
      <c r="DAW146" s="4"/>
      <c r="DAX146" s="4"/>
      <c r="DAY146" s="4"/>
      <c r="DAZ146" s="4"/>
      <c r="DBA146" s="4"/>
      <c r="DBB146" s="4"/>
      <c r="DBC146" s="4"/>
      <c r="DBD146" s="4"/>
      <c r="DBE146" s="4"/>
      <c r="DBF146" s="4"/>
      <c r="DBG146" s="4"/>
      <c r="DBH146" s="4"/>
      <c r="DBI146" s="4"/>
      <c r="DBJ146" s="4"/>
      <c r="DBK146" s="4"/>
      <c r="DBL146" s="4"/>
      <c r="DBM146" s="4"/>
      <c r="DBN146" s="4"/>
      <c r="DBO146" s="78"/>
      <c r="DBP146" s="78"/>
      <c r="DBQ146" s="78"/>
      <c r="DBR146" s="78"/>
      <c r="DBS146" s="78"/>
      <c r="DBT146" s="78"/>
      <c r="DBU146" s="4"/>
      <c r="DBV146" s="4"/>
      <c r="DBW146" s="4"/>
      <c r="DBX146" s="4"/>
      <c r="DBY146" s="4"/>
      <c r="DBZ146" s="4"/>
      <c r="DCA146" s="4"/>
      <c r="DCB146" s="4"/>
      <c r="DCC146" s="4"/>
      <c r="DCD146" s="4"/>
      <c r="DCE146" s="4"/>
      <c r="DCF146" s="4"/>
      <c r="DCG146" s="4"/>
      <c r="DCH146" s="4"/>
      <c r="DCI146" s="4"/>
      <c r="DCJ146" s="4"/>
      <c r="DCK146" s="4"/>
      <c r="DCL146" s="4"/>
      <c r="DCM146" s="4"/>
      <c r="DCN146" s="4"/>
      <c r="DCO146" s="4"/>
      <c r="DCP146" s="4"/>
      <c r="DCQ146" s="4"/>
      <c r="DCR146" s="4"/>
      <c r="DCS146" s="4"/>
      <c r="DCT146" s="4"/>
      <c r="DCU146" s="4"/>
      <c r="DCV146" s="4"/>
      <c r="DCW146" s="4"/>
      <c r="DCX146" s="4"/>
      <c r="DCY146" s="4"/>
      <c r="DCZ146" s="4"/>
      <c r="DDA146" s="4"/>
      <c r="DDB146" s="4"/>
      <c r="DDC146" s="4"/>
      <c r="DDD146" s="4"/>
      <c r="DDE146" s="4"/>
      <c r="DDF146" s="4"/>
      <c r="DDG146" s="4"/>
      <c r="DDH146" s="4"/>
      <c r="DDI146" s="4"/>
      <c r="DDJ146" s="4"/>
      <c r="DDK146" s="4"/>
      <c r="DDL146" s="4"/>
      <c r="DDM146" s="4"/>
      <c r="DDN146" s="4"/>
      <c r="DDO146" s="4"/>
      <c r="DDP146" s="4"/>
      <c r="DDQ146" s="4"/>
      <c r="DDR146" s="4"/>
      <c r="DDS146" s="4"/>
      <c r="DDT146" s="4"/>
      <c r="DDU146" s="4"/>
      <c r="DDV146" s="4"/>
      <c r="DDW146" s="4"/>
      <c r="DDX146" s="4"/>
      <c r="DDY146" s="4"/>
      <c r="DDZ146" s="4"/>
      <c r="DEA146" s="4"/>
      <c r="DEB146" s="4"/>
      <c r="DEC146" s="4"/>
      <c r="DED146" s="4"/>
      <c r="DEE146" s="4"/>
      <c r="DEF146" s="4"/>
      <c r="DEG146" s="4"/>
      <c r="DEH146" s="4"/>
      <c r="DEI146" s="4"/>
      <c r="DEJ146" s="4"/>
      <c r="DEK146" s="4"/>
      <c r="DEL146" s="4"/>
      <c r="DEM146" s="4"/>
      <c r="DEN146" s="4"/>
      <c r="DEO146" s="4"/>
      <c r="DEP146" s="4"/>
      <c r="DEQ146" s="4"/>
      <c r="DER146" s="4"/>
      <c r="DES146" s="4"/>
      <c r="DET146" s="4"/>
      <c r="DEU146" s="4"/>
      <c r="DEV146" s="4"/>
      <c r="DEW146" s="4"/>
      <c r="DEX146" s="4"/>
      <c r="DEY146" s="4"/>
      <c r="DEZ146" s="4"/>
      <c r="DFA146" s="4"/>
      <c r="DFB146" s="4"/>
      <c r="DFC146" s="4"/>
      <c r="DFD146" s="4"/>
      <c r="DFE146" s="4"/>
      <c r="DFF146" s="4"/>
      <c r="DFG146" s="4"/>
      <c r="DFH146" s="4"/>
      <c r="DFI146" s="4"/>
      <c r="DFJ146" s="4"/>
      <c r="DFK146" s="4"/>
      <c r="DFL146" s="4"/>
      <c r="DFM146" s="4"/>
      <c r="DFN146" s="4"/>
      <c r="DFO146" s="4"/>
      <c r="DFP146" s="4"/>
      <c r="DFQ146" s="4"/>
      <c r="DFR146" s="4"/>
      <c r="DFS146" s="4"/>
      <c r="DFT146" s="4"/>
      <c r="DFU146" s="4"/>
      <c r="DFV146" s="4"/>
      <c r="DFW146" s="4"/>
      <c r="DFX146" s="4"/>
      <c r="DFY146" s="4"/>
      <c r="DFZ146" s="4"/>
      <c r="DGA146" s="4"/>
      <c r="DGB146" s="4"/>
      <c r="DGC146" s="4"/>
      <c r="DGD146" s="4"/>
      <c r="DGE146" s="4"/>
      <c r="DGF146" s="4"/>
      <c r="DGG146" s="4"/>
      <c r="DGH146" s="4"/>
      <c r="DGI146" s="4"/>
      <c r="DGJ146" s="4"/>
      <c r="DGK146" s="4"/>
      <c r="DGL146" s="4"/>
      <c r="DGM146" s="4"/>
      <c r="DGN146" s="4"/>
      <c r="DGO146" s="4"/>
      <c r="DGP146" s="4"/>
      <c r="DGQ146" s="4"/>
      <c r="DGR146" s="4"/>
      <c r="DGS146" s="4"/>
      <c r="DGT146" s="4"/>
      <c r="DGU146" s="4"/>
      <c r="DGV146" s="4"/>
      <c r="DGW146" s="4"/>
      <c r="DGX146" s="4"/>
      <c r="DGY146" s="4"/>
      <c r="DGZ146" s="4"/>
      <c r="DHA146" s="4"/>
      <c r="DHB146" s="4"/>
      <c r="DHC146" s="4"/>
      <c r="DHD146" s="4"/>
      <c r="DHE146" s="4"/>
      <c r="DHF146" s="4"/>
      <c r="DHG146" s="4"/>
      <c r="DHH146" s="4"/>
      <c r="DHI146" s="4"/>
      <c r="DHJ146" s="4"/>
      <c r="DHK146" s="4"/>
      <c r="DHL146" s="4"/>
      <c r="DHM146" s="4"/>
      <c r="DHN146" s="4"/>
      <c r="DHO146" s="4"/>
      <c r="DHP146" s="4"/>
      <c r="DHQ146" s="4"/>
      <c r="DHR146" s="4"/>
      <c r="DHS146" s="4"/>
      <c r="DHT146" s="4"/>
      <c r="DHU146" s="4"/>
      <c r="DHV146" s="4"/>
      <c r="DHW146" s="4"/>
      <c r="DHX146" s="4"/>
      <c r="DHY146" s="4"/>
      <c r="DHZ146" s="4"/>
      <c r="DIA146" s="4"/>
      <c r="DIB146" s="4"/>
      <c r="DIC146" s="4"/>
      <c r="DID146" s="4"/>
      <c r="DIE146" s="4"/>
      <c r="DIF146" s="4"/>
      <c r="DIG146" s="4"/>
      <c r="DIH146" s="4"/>
      <c r="DII146" s="4"/>
      <c r="DIJ146" s="4"/>
      <c r="DIK146" s="4"/>
      <c r="DIL146" s="4"/>
      <c r="DIM146" s="4"/>
      <c r="DIN146" s="4"/>
      <c r="DIO146" s="4"/>
      <c r="DIP146" s="4"/>
      <c r="DIQ146" s="4"/>
      <c r="DIR146" s="4"/>
      <c r="DIS146" s="4"/>
      <c r="DIT146" s="4"/>
      <c r="DIU146" s="4"/>
      <c r="DIV146" s="4"/>
      <c r="DIW146" s="4"/>
      <c r="DIX146" s="4"/>
      <c r="DIY146" s="4"/>
      <c r="DIZ146" s="4"/>
      <c r="DJA146" s="4"/>
      <c r="DJB146" s="4"/>
      <c r="DJC146" s="4"/>
      <c r="DJD146" s="4"/>
      <c r="DJE146" s="4"/>
      <c r="DJF146" s="4"/>
      <c r="DJG146" s="4"/>
      <c r="DJH146" s="4"/>
      <c r="DJI146" s="4"/>
      <c r="DJJ146" s="4"/>
      <c r="DJK146" s="4"/>
      <c r="DJL146" s="4"/>
      <c r="DJM146" s="4"/>
      <c r="DJN146" s="4"/>
      <c r="DJO146" s="4"/>
      <c r="DJP146" s="4"/>
      <c r="DJQ146" s="4"/>
      <c r="DJR146" s="4"/>
      <c r="DJS146" s="4"/>
      <c r="DJT146" s="4"/>
      <c r="DJU146" s="4"/>
      <c r="DJV146" s="4"/>
      <c r="DJW146" s="4"/>
      <c r="DJX146" s="4"/>
      <c r="DJY146" s="4"/>
      <c r="DJZ146" s="4"/>
      <c r="DKA146" s="4"/>
      <c r="DKB146" s="4"/>
      <c r="DKC146" s="4"/>
      <c r="DKD146" s="4"/>
      <c r="DKE146" s="4"/>
      <c r="DKF146" s="4"/>
      <c r="DKG146" s="4"/>
      <c r="DKH146" s="4"/>
      <c r="DKI146" s="4"/>
      <c r="DKJ146" s="4"/>
      <c r="DKK146" s="4"/>
      <c r="DKL146" s="4"/>
      <c r="DKM146" s="4"/>
      <c r="DKN146" s="4"/>
      <c r="DKO146" s="4"/>
      <c r="DKP146" s="4"/>
      <c r="DKQ146" s="4"/>
      <c r="DKR146" s="4"/>
      <c r="DKS146" s="4"/>
      <c r="DKT146" s="4"/>
      <c r="DKU146" s="4"/>
      <c r="DKV146" s="4"/>
      <c r="DKW146" s="4"/>
      <c r="DKX146" s="4"/>
      <c r="DKY146" s="4"/>
      <c r="DKZ146" s="4"/>
      <c r="DLA146" s="4"/>
      <c r="DLB146" s="4"/>
      <c r="DLC146" s="4"/>
      <c r="DLD146" s="4"/>
      <c r="DLE146" s="4"/>
      <c r="DLF146" s="4"/>
      <c r="DLG146" s="4"/>
      <c r="DLH146" s="4"/>
      <c r="DLI146" s="4"/>
      <c r="DLJ146" s="4"/>
      <c r="DLK146" s="78"/>
      <c r="DLL146" s="78"/>
      <c r="DLM146" s="78"/>
      <c r="DLN146" s="78"/>
      <c r="DLO146" s="78"/>
      <c r="DLP146" s="78"/>
      <c r="DLQ146" s="4"/>
      <c r="DLR146" s="4"/>
      <c r="DLS146" s="4"/>
      <c r="DLT146" s="4"/>
      <c r="DLU146" s="4"/>
      <c r="DLV146" s="4"/>
      <c r="DLW146" s="4"/>
      <c r="DLX146" s="4"/>
      <c r="DLY146" s="4"/>
      <c r="DLZ146" s="4"/>
      <c r="DMA146" s="4"/>
      <c r="DMB146" s="4"/>
      <c r="DMC146" s="4"/>
      <c r="DMD146" s="4"/>
      <c r="DME146" s="4"/>
      <c r="DMF146" s="4"/>
      <c r="DMG146" s="4"/>
      <c r="DMH146" s="4"/>
      <c r="DMI146" s="4"/>
      <c r="DMJ146" s="4"/>
      <c r="DMK146" s="4"/>
      <c r="DML146" s="4"/>
      <c r="DMM146" s="4"/>
      <c r="DMN146" s="4"/>
      <c r="DMO146" s="4"/>
      <c r="DMP146" s="4"/>
      <c r="DMQ146" s="4"/>
      <c r="DMR146" s="4"/>
      <c r="DMS146" s="4"/>
      <c r="DMT146" s="4"/>
      <c r="DMU146" s="4"/>
      <c r="DMV146" s="4"/>
      <c r="DMW146" s="4"/>
      <c r="DMX146" s="4"/>
      <c r="DMY146" s="4"/>
      <c r="DMZ146" s="4"/>
      <c r="DNA146" s="4"/>
      <c r="DNB146" s="4"/>
      <c r="DNC146" s="4"/>
      <c r="DND146" s="4"/>
      <c r="DNE146" s="4"/>
      <c r="DNF146" s="4"/>
      <c r="DNG146" s="4"/>
      <c r="DNH146" s="4"/>
      <c r="DNI146" s="4"/>
      <c r="DNJ146" s="4"/>
      <c r="DNK146" s="4"/>
      <c r="DNL146" s="4"/>
      <c r="DNM146" s="4"/>
      <c r="DNN146" s="4"/>
      <c r="DNO146" s="4"/>
      <c r="DNP146" s="4"/>
      <c r="DNQ146" s="4"/>
      <c r="DNR146" s="4"/>
      <c r="DNS146" s="4"/>
      <c r="DNT146" s="4"/>
      <c r="DNU146" s="4"/>
      <c r="DNV146" s="4"/>
      <c r="DNW146" s="4"/>
      <c r="DNX146" s="4"/>
      <c r="DNY146" s="4"/>
      <c r="DNZ146" s="4"/>
      <c r="DOA146" s="4"/>
      <c r="DOB146" s="4"/>
      <c r="DOC146" s="4"/>
      <c r="DOD146" s="4"/>
      <c r="DOE146" s="4"/>
      <c r="DOF146" s="4"/>
      <c r="DOG146" s="4"/>
      <c r="DOH146" s="4"/>
      <c r="DOI146" s="4"/>
      <c r="DOJ146" s="4"/>
      <c r="DOK146" s="4"/>
      <c r="DOL146" s="4"/>
      <c r="DOM146" s="4"/>
      <c r="DON146" s="4"/>
      <c r="DOO146" s="4"/>
      <c r="DOP146" s="4"/>
      <c r="DOQ146" s="4"/>
      <c r="DOR146" s="4"/>
      <c r="DOS146" s="4"/>
      <c r="DOT146" s="4"/>
      <c r="DOU146" s="4"/>
      <c r="DOV146" s="4"/>
      <c r="DOW146" s="4"/>
      <c r="DOX146" s="4"/>
      <c r="DOY146" s="4"/>
      <c r="DOZ146" s="4"/>
      <c r="DPA146" s="4"/>
      <c r="DPB146" s="4"/>
      <c r="DPC146" s="4"/>
      <c r="DPD146" s="4"/>
      <c r="DPE146" s="4"/>
      <c r="DPF146" s="4"/>
      <c r="DPG146" s="4"/>
      <c r="DPH146" s="4"/>
      <c r="DPI146" s="4"/>
      <c r="DPJ146" s="4"/>
      <c r="DPK146" s="4"/>
      <c r="DPL146" s="4"/>
      <c r="DPM146" s="4"/>
      <c r="DPN146" s="4"/>
      <c r="DPO146" s="4"/>
      <c r="DPP146" s="4"/>
      <c r="DPQ146" s="4"/>
      <c r="DPR146" s="4"/>
      <c r="DPS146" s="4"/>
      <c r="DPT146" s="4"/>
      <c r="DPU146" s="4"/>
      <c r="DPV146" s="4"/>
      <c r="DPW146" s="4"/>
      <c r="DPX146" s="4"/>
      <c r="DPY146" s="4"/>
      <c r="DPZ146" s="4"/>
      <c r="DQA146" s="4"/>
      <c r="DQB146" s="4"/>
      <c r="DQC146" s="4"/>
      <c r="DQD146" s="4"/>
      <c r="DQE146" s="4"/>
      <c r="DQF146" s="4"/>
      <c r="DQG146" s="4"/>
      <c r="DQH146" s="4"/>
      <c r="DQI146" s="4"/>
      <c r="DQJ146" s="4"/>
      <c r="DQK146" s="4"/>
      <c r="DQL146" s="4"/>
      <c r="DQM146" s="4"/>
      <c r="DQN146" s="4"/>
      <c r="DQO146" s="4"/>
      <c r="DQP146" s="4"/>
      <c r="DQQ146" s="4"/>
      <c r="DQR146" s="4"/>
      <c r="DQS146" s="4"/>
      <c r="DQT146" s="4"/>
      <c r="DQU146" s="4"/>
      <c r="DQV146" s="4"/>
      <c r="DQW146" s="4"/>
      <c r="DQX146" s="4"/>
      <c r="DQY146" s="4"/>
      <c r="DQZ146" s="4"/>
      <c r="DRA146" s="4"/>
      <c r="DRB146" s="4"/>
      <c r="DRC146" s="4"/>
      <c r="DRD146" s="4"/>
      <c r="DRE146" s="4"/>
      <c r="DRF146" s="4"/>
      <c r="DRG146" s="4"/>
      <c r="DRH146" s="4"/>
      <c r="DRI146" s="4"/>
      <c r="DRJ146" s="4"/>
      <c r="DRK146" s="4"/>
      <c r="DRL146" s="4"/>
      <c r="DRM146" s="4"/>
      <c r="DRN146" s="4"/>
      <c r="DRO146" s="4"/>
      <c r="DRP146" s="4"/>
      <c r="DRQ146" s="4"/>
      <c r="DRR146" s="4"/>
      <c r="DRS146" s="4"/>
      <c r="DRT146" s="4"/>
      <c r="DRU146" s="4"/>
      <c r="DRV146" s="4"/>
      <c r="DRW146" s="4"/>
      <c r="DRX146" s="4"/>
      <c r="DRY146" s="4"/>
      <c r="DRZ146" s="4"/>
      <c r="DSA146" s="4"/>
      <c r="DSB146" s="4"/>
      <c r="DSC146" s="4"/>
      <c r="DSD146" s="4"/>
      <c r="DSE146" s="4"/>
      <c r="DSF146" s="4"/>
      <c r="DSG146" s="4"/>
      <c r="DSH146" s="4"/>
      <c r="DSI146" s="4"/>
      <c r="DSJ146" s="4"/>
      <c r="DSK146" s="4"/>
      <c r="DSL146" s="4"/>
      <c r="DSM146" s="4"/>
      <c r="DSN146" s="4"/>
      <c r="DSO146" s="4"/>
      <c r="DSP146" s="4"/>
      <c r="DSQ146" s="4"/>
      <c r="DSR146" s="4"/>
      <c r="DSS146" s="4"/>
      <c r="DST146" s="4"/>
      <c r="DSU146" s="4"/>
      <c r="DSV146" s="4"/>
      <c r="DSW146" s="4"/>
      <c r="DSX146" s="4"/>
      <c r="DSY146" s="4"/>
      <c r="DSZ146" s="4"/>
      <c r="DTA146" s="4"/>
      <c r="DTB146" s="4"/>
      <c r="DTC146" s="4"/>
      <c r="DTD146" s="4"/>
      <c r="DTE146" s="4"/>
      <c r="DTF146" s="4"/>
      <c r="DTG146" s="4"/>
      <c r="DTH146" s="4"/>
      <c r="DTI146" s="4"/>
      <c r="DTJ146" s="4"/>
      <c r="DTK146" s="4"/>
      <c r="DTL146" s="4"/>
      <c r="DTM146" s="4"/>
      <c r="DTN146" s="4"/>
      <c r="DTO146" s="4"/>
      <c r="DTP146" s="4"/>
      <c r="DTQ146" s="4"/>
      <c r="DTR146" s="4"/>
      <c r="DTS146" s="4"/>
      <c r="DTT146" s="4"/>
      <c r="DTU146" s="4"/>
      <c r="DTV146" s="4"/>
      <c r="DTW146" s="4"/>
      <c r="DTX146" s="4"/>
      <c r="DTY146" s="4"/>
      <c r="DTZ146" s="4"/>
      <c r="DUA146" s="4"/>
      <c r="DUB146" s="4"/>
      <c r="DUC146" s="4"/>
      <c r="DUD146" s="4"/>
      <c r="DUE146" s="4"/>
      <c r="DUF146" s="4"/>
      <c r="DUG146" s="4"/>
      <c r="DUH146" s="4"/>
      <c r="DUI146" s="4"/>
      <c r="DUJ146" s="4"/>
      <c r="DUK146" s="4"/>
      <c r="DUL146" s="4"/>
      <c r="DUM146" s="4"/>
      <c r="DUN146" s="4"/>
      <c r="DUO146" s="4"/>
      <c r="DUP146" s="4"/>
      <c r="DUQ146" s="4"/>
      <c r="DUR146" s="4"/>
      <c r="DUS146" s="4"/>
      <c r="DUT146" s="4"/>
      <c r="DUU146" s="4"/>
      <c r="DUV146" s="4"/>
      <c r="DUW146" s="4"/>
      <c r="DUX146" s="4"/>
      <c r="DUY146" s="4"/>
      <c r="DUZ146" s="4"/>
      <c r="DVA146" s="4"/>
      <c r="DVB146" s="4"/>
      <c r="DVC146" s="4"/>
      <c r="DVD146" s="4"/>
      <c r="DVE146" s="4"/>
      <c r="DVF146" s="4"/>
      <c r="DVG146" s="78"/>
      <c r="DVH146" s="78"/>
      <c r="DVI146" s="78"/>
      <c r="DVJ146" s="78"/>
      <c r="DVK146" s="78"/>
      <c r="DVL146" s="78"/>
      <c r="DVM146" s="4"/>
      <c r="DVN146" s="4"/>
      <c r="DVO146" s="4"/>
      <c r="DVP146" s="4"/>
      <c r="DVQ146" s="4"/>
      <c r="DVR146" s="4"/>
      <c r="DVS146" s="4"/>
      <c r="DVT146" s="4"/>
      <c r="DVU146" s="4"/>
      <c r="DVV146" s="4"/>
      <c r="DVW146" s="4"/>
      <c r="DVX146" s="4"/>
      <c r="DVY146" s="4"/>
      <c r="DVZ146" s="4"/>
      <c r="DWA146" s="4"/>
      <c r="DWB146" s="4"/>
      <c r="DWC146" s="4"/>
      <c r="DWD146" s="4"/>
      <c r="DWE146" s="4"/>
      <c r="DWF146" s="4"/>
      <c r="DWG146" s="4"/>
      <c r="DWH146" s="4"/>
      <c r="DWI146" s="4"/>
      <c r="DWJ146" s="4"/>
      <c r="DWK146" s="4"/>
      <c r="DWL146" s="4"/>
      <c r="DWM146" s="4"/>
      <c r="DWN146" s="4"/>
      <c r="DWO146" s="4"/>
      <c r="DWP146" s="4"/>
      <c r="DWQ146" s="4"/>
      <c r="DWR146" s="4"/>
      <c r="DWS146" s="4"/>
      <c r="DWT146" s="4"/>
      <c r="DWU146" s="4"/>
      <c r="DWV146" s="4"/>
      <c r="DWW146" s="4"/>
      <c r="DWX146" s="4"/>
      <c r="DWY146" s="4"/>
      <c r="DWZ146" s="4"/>
      <c r="DXA146" s="4"/>
      <c r="DXB146" s="4"/>
      <c r="DXC146" s="4"/>
      <c r="DXD146" s="4"/>
      <c r="DXE146" s="4"/>
      <c r="DXF146" s="4"/>
      <c r="DXG146" s="4"/>
      <c r="DXH146" s="4"/>
      <c r="DXI146" s="4"/>
      <c r="DXJ146" s="4"/>
      <c r="DXK146" s="4"/>
      <c r="DXL146" s="4"/>
      <c r="DXM146" s="4"/>
      <c r="DXN146" s="4"/>
      <c r="DXO146" s="4"/>
      <c r="DXP146" s="4"/>
      <c r="DXQ146" s="4"/>
      <c r="DXR146" s="4"/>
      <c r="DXS146" s="4"/>
      <c r="DXT146" s="4"/>
      <c r="DXU146" s="4"/>
      <c r="DXV146" s="4"/>
      <c r="DXW146" s="4"/>
      <c r="DXX146" s="4"/>
      <c r="DXY146" s="4"/>
      <c r="DXZ146" s="4"/>
      <c r="DYA146" s="4"/>
      <c r="DYB146" s="4"/>
      <c r="DYC146" s="4"/>
      <c r="DYD146" s="4"/>
      <c r="DYE146" s="4"/>
      <c r="DYF146" s="4"/>
      <c r="DYG146" s="4"/>
      <c r="DYH146" s="4"/>
      <c r="DYI146" s="4"/>
      <c r="DYJ146" s="4"/>
      <c r="DYK146" s="4"/>
      <c r="DYL146" s="4"/>
      <c r="DYM146" s="4"/>
      <c r="DYN146" s="4"/>
      <c r="DYO146" s="4"/>
      <c r="DYP146" s="4"/>
      <c r="DYQ146" s="4"/>
      <c r="DYR146" s="4"/>
      <c r="DYS146" s="4"/>
      <c r="DYT146" s="4"/>
      <c r="DYU146" s="4"/>
      <c r="DYV146" s="4"/>
      <c r="DYW146" s="4"/>
      <c r="DYX146" s="4"/>
      <c r="DYY146" s="4"/>
      <c r="DYZ146" s="4"/>
      <c r="DZA146" s="4"/>
      <c r="DZB146" s="4"/>
      <c r="DZC146" s="4"/>
      <c r="DZD146" s="4"/>
      <c r="DZE146" s="4"/>
      <c r="DZF146" s="4"/>
      <c r="DZG146" s="4"/>
      <c r="DZH146" s="4"/>
      <c r="DZI146" s="4"/>
      <c r="DZJ146" s="4"/>
      <c r="DZK146" s="4"/>
      <c r="DZL146" s="4"/>
      <c r="DZM146" s="4"/>
      <c r="DZN146" s="4"/>
      <c r="DZO146" s="4"/>
      <c r="DZP146" s="4"/>
      <c r="DZQ146" s="4"/>
      <c r="DZR146" s="4"/>
      <c r="DZS146" s="4"/>
      <c r="DZT146" s="4"/>
      <c r="DZU146" s="4"/>
      <c r="DZV146" s="4"/>
      <c r="DZW146" s="4"/>
      <c r="DZX146" s="4"/>
      <c r="DZY146" s="4"/>
      <c r="DZZ146" s="4"/>
      <c r="EAA146" s="4"/>
      <c r="EAB146" s="4"/>
      <c r="EAC146" s="4"/>
      <c r="EAD146" s="4"/>
      <c r="EAE146" s="4"/>
      <c r="EAF146" s="4"/>
      <c r="EAG146" s="4"/>
      <c r="EAH146" s="4"/>
      <c r="EAI146" s="4"/>
      <c r="EAJ146" s="4"/>
      <c r="EAK146" s="4"/>
      <c r="EAL146" s="4"/>
      <c r="EAM146" s="4"/>
      <c r="EAN146" s="4"/>
      <c r="EAO146" s="4"/>
      <c r="EAP146" s="4"/>
      <c r="EAQ146" s="4"/>
      <c r="EAR146" s="4"/>
      <c r="EAS146" s="4"/>
      <c r="EAT146" s="4"/>
      <c r="EAU146" s="4"/>
      <c r="EAV146" s="4"/>
      <c r="EAW146" s="4"/>
      <c r="EAX146" s="4"/>
      <c r="EAY146" s="4"/>
      <c r="EAZ146" s="4"/>
      <c r="EBA146" s="4"/>
      <c r="EBB146" s="4"/>
      <c r="EBC146" s="4"/>
      <c r="EBD146" s="4"/>
      <c r="EBE146" s="4"/>
      <c r="EBF146" s="4"/>
      <c r="EBG146" s="4"/>
      <c r="EBH146" s="4"/>
      <c r="EBI146" s="4"/>
      <c r="EBJ146" s="4"/>
      <c r="EBK146" s="4"/>
      <c r="EBL146" s="4"/>
      <c r="EBM146" s="4"/>
      <c r="EBN146" s="4"/>
      <c r="EBO146" s="4"/>
      <c r="EBP146" s="4"/>
      <c r="EBQ146" s="4"/>
      <c r="EBR146" s="4"/>
      <c r="EBS146" s="4"/>
      <c r="EBT146" s="4"/>
      <c r="EBU146" s="4"/>
      <c r="EBV146" s="4"/>
      <c r="EBW146" s="4"/>
      <c r="EBX146" s="4"/>
      <c r="EBY146" s="4"/>
      <c r="EBZ146" s="4"/>
      <c r="ECA146" s="4"/>
      <c r="ECB146" s="4"/>
      <c r="ECC146" s="4"/>
      <c r="ECD146" s="4"/>
      <c r="ECE146" s="4"/>
      <c r="ECF146" s="4"/>
      <c r="ECG146" s="4"/>
      <c r="ECH146" s="4"/>
      <c r="ECI146" s="4"/>
      <c r="ECJ146" s="4"/>
      <c r="ECK146" s="4"/>
      <c r="ECL146" s="4"/>
      <c r="ECM146" s="4"/>
      <c r="ECN146" s="4"/>
      <c r="ECO146" s="4"/>
      <c r="ECP146" s="4"/>
      <c r="ECQ146" s="4"/>
      <c r="ECR146" s="4"/>
      <c r="ECS146" s="4"/>
      <c r="ECT146" s="4"/>
      <c r="ECU146" s="4"/>
      <c r="ECV146" s="4"/>
      <c r="ECW146" s="4"/>
      <c r="ECX146" s="4"/>
      <c r="ECY146" s="4"/>
      <c r="ECZ146" s="4"/>
      <c r="EDA146" s="4"/>
      <c r="EDB146" s="4"/>
      <c r="EDC146" s="4"/>
      <c r="EDD146" s="4"/>
      <c r="EDE146" s="4"/>
      <c r="EDF146" s="4"/>
      <c r="EDG146" s="4"/>
      <c r="EDH146" s="4"/>
      <c r="EDI146" s="4"/>
      <c r="EDJ146" s="4"/>
      <c r="EDK146" s="4"/>
      <c r="EDL146" s="4"/>
      <c r="EDM146" s="4"/>
      <c r="EDN146" s="4"/>
      <c r="EDO146" s="4"/>
      <c r="EDP146" s="4"/>
      <c r="EDQ146" s="4"/>
      <c r="EDR146" s="4"/>
      <c r="EDS146" s="4"/>
      <c r="EDT146" s="4"/>
      <c r="EDU146" s="4"/>
      <c r="EDV146" s="4"/>
      <c r="EDW146" s="4"/>
      <c r="EDX146" s="4"/>
      <c r="EDY146" s="4"/>
      <c r="EDZ146" s="4"/>
      <c r="EEA146" s="4"/>
      <c r="EEB146" s="4"/>
      <c r="EEC146" s="4"/>
      <c r="EED146" s="4"/>
      <c r="EEE146" s="4"/>
      <c r="EEF146" s="4"/>
      <c r="EEG146" s="4"/>
      <c r="EEH146" s="4"/>
      <c r="EEI146" s="4"/>
      <c r="EEJ146" s="4"/>
      <c r="EEK146" s="4"/>
      <c r="EEL146" s="4"/>
      <c r="EEM146" s="4"/>
      <c r="EEN146" s="4"/>
      <c r="EEO146" s="4"/>
      <c r="EEP146" s="4"/>
      <c r="EEQ146" s="4"/>
      <c r="EER146" s="4"/>
      <c r="EES146" s="4"/>
      <c r="EET146" s="4"/>
      <c r="EEU146" s="4"/>
      <c r="EEV146" s="4"/>
      <c r="EEW146" s="4"/>
      <c r="EEX146" s="4"/>
      <c r="EEY146" s="4"/>
      <c r="EEZ146" s="4"/>
      <c r="EFA146" s="4"/>
      <c r="EFB146" s="4"/>
      <c r="EFC146" s="78"/>
      <c r="EFD146" s="78"/>
      <c r="EFE146" s="78"/>
      <c r="EFF146" s="78"/>
      <c r="EFG146" s="78"/>
      <c r="EFH146" s="78"/>
      <c r="EFI146" s="4"/>
      <c r="EFJ146" s="4"/>
      <c r="EFK146" s="4"/>
      <c r="EFL146" s="4"/>
      <c r="EFM146" s="4"/>
      <c r="EFN146" s="4"/>
      <c r="EFO146" s="4"/>
      <c r="EFP146" s="4"/>
      <c r="EFQ146" s="4"/>
      <c r="EFR146" s="4"/>
      <c r="EFS146" s="4"/>
      <c r="EFT146" s="4"/>
      <c r="EFU146" s="4"/>
      <c r="EFV146" s="4"/>
      <c r="EFW146" s="4"/>
      <c r="EFX146" s="4"/>
      <c r="EFY146" s="4"/>
      <c r="EFZ146" s="4"/>
      <c r="EGA146" s="4"/>
      <c r="EGB146" s="4"/>
      <c r="EGC146" s="4"/>
      <c r="EGD146" s="4"/>
      <c r="EGE146" s="4"/>
      <c r="EGF146" s="4"/>
      <c r="EGG146" s="4"/>
      <c r="EGH146" s="4"/>
      <c r="EGI146" s="4"/>
      <c r="EGJ146" s="4"/>
      <c r="EGK146" s="4"/>
      <c r="EGL146" s="4"/>
      <c r="EGM146" s="4"/>
      <c r="EGN146" s="4"/>
      <c r="EGO146" s="4"/>
      <c r="EGP146" s="4"/>
      <c r="EGQ146" s="4"/>
      <c r="EGR146" s="4"/>
      <c r="EGS146" s="4"/>
      <c r="EGT146" s="4"/>
      <c r="EGU146" s="4"/>
      <c r="EGV146" s="4"/>
      <c r="EGW146" s="4"/>
      <c r="EGX146" s="4"/>
      <c r="EGY146" s="4"/>
      <c r="EGZ146" s="4"/>
      <c r="EHA146" s="4"/>
      <c r="EHB146" s="4"/>
      <c r="EHC146" s="4"/>
      <c r="EHD146" s="4"/>
      <c r="EHE146" s="4"/>
      <c r="EHF146" s="4"/>
      <c r="EHG146" s="4"/>
      <c r="EHH146" s="4"/>
      <c r="EHI146" s="4"/>
      <c r="EHJ146" s="4"/>
      <c r="EHK146" s="4"/>
      <c r="EHL146" s="4"/>
      <c r="EHM146" s="4"/>
      <c r="EHN146" s="4"/>
      <c r="EHO146" s="4"/>
      <c r="EHP146" s="4"/>
      <c r="EHQ146" s="4"/>
      <c r="EHR146" s="4"/>
      <c r="EHS146" s="4"/>
      <c r="EHT146" s="4"/>
      <c r="EHU146" s="4"/>
      <c r="EHV146" s="4"/>
      <c r="EHW146" s="4"/>
      <c r="EHX146" s="4"/>
      <c r="EHY146" s="4"/>
      <c r="EHZ146" s="4"/>
      <c r="EIA146" s="4"/>
      <c r="EIB146" s="4"/>
      <c r="EIC146" s="4"/>
      <c r="EID146" s="4"/>
      <c r="EIE146" s="4"/>
      <c r="EIF146" s="4"/>
      <c r="EIG146" s="4"/>
      <c r="EIH146" s="4"/>
      <c r="EII146" s="4"/>
      <c r="EIJ146" s="4"/>
      <c r="EIK146" s="4"/>
      <c r="EIL146" s="4"/>
      <c r="EIM146" s="4"/>
      <c r="EIN146" s="4"/>
      <c r="EIO146" s="4"/>
      <c r="EIP146" s="4"/>
      <c r="EIQ146" s="4"/>
      <c r="EIR146" s="4"/>
      <c r="EIS146" s="4"/>
      <c r="EIT146" s="4"/>
      <c r="EIU146" s="4"/>
      <c r="EIV146" s="4"/>
      <c r="EIW146" s="4"/>
      <c r="EIX146" s="4"/>
      <c r="EIY146" s="4"/>
      <c r="EIZ146" s="4"/>
      <c r="EJA146" s="4"/>
      <c r="EJB146" s="4"/>
      <c r="EJC146" s="4"/>
      <c r="EJD146" s="4"/>
      <c r="EJE146" s="4"/>
      <c r="EJF146" s="4"/>
      <c r="EJG146" s="4"/>
      <c r="EJH146" s="4"/>
      <c r="EJI146" s="4"/>
      <c r="EJJ146" s="4"/>
      <c r="EJK146" s="4"/>
      <c r="EJL146" s="4"/>
      <c r="EJM146" s="4"/>
      <c r="EJN146" s="4"/>
      <c r="EJO146" s="4"/>
      <c r="EJP146" s="4"/>
      <c r="EJQ146" s="4"/>
      <c r="EJR146" s="4"/>
      <c r="EJS146" s="4"/>
      <c r="EJT146" s="4"/>
      <c r="EJU146" s="4"/>
      <c r="EJV146" s="4"/>
      <c r="EJW146" s="4"/>
      <c r="EJX146" s="4"/>
      <c r="EJY146" s="4"/>
      <c r="EJZ146" s="4"/>
      <c r="EKA146" s="4"/>
      <c r="EKB146" s="4"/>
      <c r="EKC146" s="4"/>
      <c r="EKD146" s="4"/>
      <c r="EKE146" s="4"/>
      <c r="EKF146" s="4"/>
      <c r="EKG146" s="4"/>
      <c r="EKH146" s="4"/>
      <c r="EKI146" s="4"/>
      <c r="EKJ146" s="4"/>
      <c r="EKK146" s="4"/>
      <c r="EKL146" s="4"/>
      <c r="EKM146" s="4"/>
      <c r="EKN146" s="4"/>
      <c r="EKO146" s="4"/>
      <c r="EKP146" s="4"/>
      <c r="EKQ146" s="4"/>
      <c r="EKR146" s="4"/>
      <c r="EKS146" s="4"/>
      <c r="EKT146" s="4"/>
      <c r="EKU146" s="4"/>
      <c r="EKV146" s="4"/>
      <c r="EKW146" s="4"/>
      <c r="EKX146" s="4"/>
      <c r="EKY146" s="4"/>
      <c r="EKZ146" s="4"/>
      <c r="ELA146" s="4"/>
      <c r="ELB146" s="4"/>
      <c r="ELC146" s="4"/>
      <c r="ELD146" s="4"/>
      <c r="ELE146" s="4"/>
      <c r="ELF146" s="4"/>
      <c r="ELG146" s="4"/>
      <c r="ELH146" s="4"/>
      <c r="ELI146" s="4"/>
      <c r="ELJ146" s="4"/>
      <c r="ELK146" s="4"/>
      <c r="ELL146" s="4"/>
      <c r="ELM146" s="4"/>
      <c r="ELN146" s="4"/>
      <c r="ELO146" s="4"/>
      <c r="ELP146" s="4"/>
      <c r="ELQ146" s="4"/>
      <c r="ELR146" s="4"/>
      <c r="ELS146" s="4"/>
      <c r="ELT146" s="4"/>
      <c r="ELU146" s="4"/>
      <c r="ELV146" s="4"/>
      <c r="ELW146" s="4"/>
      <c r="ELX146" s="4"/>
      <c r="ELY146" s="4"/>
      <c r="ELZ146" s="4"/>
      <c r="EMA146" s="4"/>
      <c r="EMB146" s="4"/>
      <c r="EMC146" s="4"/>
      <c r="EMD146" s="4"/>
      <c r="EME146" s="4"/>
      <c r="EMF146" s="4"/>
      <c r="EMG146" s="4"/>
      <c r="EMH146" s="4"/>
      <c r="EMI146" s="4"/>
      <c r="EMJ146" s="4"/>
      <c r="EMK146" s="4"/>
      <c r="EML146" s="4"/>
      <c r="EMM146" s="4"/>
      <c r="EMN146" s="4"/>
      <c r="EMO146" s="4"/>
      <c r="EMP146" s="4"/>
      <c r="EMQ146" s="4"/>
      <c r="EMR146" s="4"/>
      <c r="EMS146" s="4"/>
      <c r="EMT146" s="4"/>
      <c r="EMU146" s="4"/>
      <c r="EMV146" s="4"/>
      <c r="EMW146" s="4"/>
      <c r="EMX146" s="4"/>
      <c r="EMY146" s="4"/>
      <c r="EMZ146" s="4"/>
      <c r="ENA146" s="4"/>
      <c r="ENB146" s="4"/>
      <c r="ENC146" s="4"/>
      <c r="END146" s="4"/>
      <c r="ENE146" s="4"/>
      <c r="ENF146" s="4"/>
      <c r="ENG146" s="4"/>
      <c r="ENH146" s="4"/>
      <c r="ENI146" s="4"/>
      <c r="ENJ146" s="4"/>
      <c r="ENK146" s="4"/>
      <c r="ENL146" s="4"/>
      <c r="ENM146" s="4"/>
      <c r="ENN146" s="4"/>
      <c r="ENO146" s="4"/>
      <c r="ENP146" s="4"/>
      <c r="ENQ146" s="4"/>
      <c r="ENR146" s="4"/>
      <c r="ENS146" s="4"/>
      <c r="ENT146" s="4"/>
      <c r="ENU146" s="4"/>
      <c r="ENV146" s="4"/>
      <c r="ENW146" s="4"/>
      <c r="ENX146" s="4"/>
      <c r="ENY146" s="4"/>
      <c r="ENZ146" s="4"/>
      <c r="EOA146" s="4"/>
      <c r="EOB146" s="4"/>
      <c r="EOC146" s="4"/>
      <c r="EOD146" s="4"/>
      <c r="EOE146" s="4"/>
      <c r="EOF146" s="4"/>
      <c r="EOG146" s="4"/>
      <c r="EOH146" s="4"/>
      <c r="EOI146" s="4"/>
      <c r="EOJ146" s="4"/>
      <c r="EOK146" s="4"/>
      <c r="EOL146" s="4"/>
      <c r="EOM146" s="4"/>
      <c r="EON146" s="4"/>
      <c r="EOO146" s="4"/>
      <c r="EOP146" s="4"/>
      <c r="EOQ146" s="4"/>
      <c r="EOR146" s="4"/>
      <c r="EOS146" s="4"/>
      <c r="EOT146" s="4"/>
      <c r="EOU146" s="4"/>
      <c r="EOV146" s="4"/>
      <c r="EOW146" s="4"/>
      <c r="EOX146" s="4"/>
      <c r="EOY146" s="78"/>
      <c r="EOZ146" s="78"/>
      <c r="EPA146" s="78"/>
      <c r="EPB146" s="78"/>
      <c r="EPC146" s="78"/>
      <c r="EPD146" s="78"/>
      <c r="EPE146" s="4"/>
      <c r="EPF146" s="4"/>
      <c r="EPG146" s="4"/>
      <c r="EPH146" s="4"/>
      <c r="EPI146" s="4"/>
      <c r="EPJ146" s="4"/>
      <c r="EPK146" s="4"/>
      <c r="EPL146" s="4"/>
      <c r="EPM146" s="4"/>
      <c r="EPN146" s="4"/>
      <c r="EPO146" s="4"/>
      <c r="EPP146" s="4"/>
      <c r="EPQ146" s="4"/>
      <c r="EPR146" s="4"/>
      <c r="EPS146" s="4"/>
      <c r="EPT146" s="4"/>
      <c r="EPU146" s="4"/>
      <c r="EPV146" s="4"/>
      <c r="EPW146" s="4"/>
      <c r="EPX146" s="4"/>
      <c r="EPY146" s="4"/>
      <c r="EPZ146" s="4"/>
      <c r="EQA146" s="4"/>
      <c r="EQB146" s="4"/>
      <c r="EQC146" s="4"/>
      <c r="EQD146" s="4"/>
      <c r="EQE146" s="4"/>
      <c r="EQF146" s="4"/>
      <c r="EQG146" s="4"/>
      <c r="EQH146" s="4"/>
      <c r="EQI146" s="4"/>
      <c r="EQJ146" s="4"/>
      <c r="EQK146" s="4"/>
      <c r="EQL146" s="4"/>
      <c r="EQM146" s="4"/>
      <c r="EQN146" s="4"/>
      <c r="EQO146" s="4"/>
      <c r="EQP146" s="4"/>
      <c r="EQQ146" s="4"/>
      <c r="EQR146" s="4"/>
      <c r="EQS146" s="4"/>
      <c r="EQT146" s="4"/>
      <c r="EQU146" s="4"/>
      <c r="EQV146" s="4"/>
      <c r="EQW146" s="4"/>
      <c r="EQX146" s="4"/>
      <c r="EQY146" s="4"/>
      <c r="EQZ146" s="4"/>
      <c r="ERA146" s="4"/>
      <c r="ERB146" s="4"/>
      <c r="ERC146" s="4"/>
      <c r="ERD146" s="4"/>
      <c r="ERE146" s="4"/>
      <c r="ERF146" s="4"/>
      <c r="ERG146" s="4"/>
      <c r="ERH146" s="4"/>
      <c r="ERI146" s="4"/>
      <c r="ERJ146" s="4"/>
      <c r="ERK146" s="4"/>
      <c r="ERL146" s="4"/>
      <c r="ERM146" s="4"/>
      <c r="ERN146" s="4"/>
      <c r="ERO146" s="4"/>
      <c r="ERP146" s="4"/>
      <c r="ERQ146" s="4"/>
      <c r="ERR146" s="4"/>
      <c r="ERS146" s="4"/>
      <c r="ERT146" s="4"/>
      <c r="ERU146" s="4"/>
      <c r="ERV146" s="4"/>
      <c r="ERW146" s="4"/>
      <c r="ERX146" s="4"/>
      <c r="ERY146" s="4"/>
      <c r="ERZ146" s="4"/>
      <c r="ESA146" s="4"/>
      <c r="ESB146" s="4"/>
      <c r="ESC146" s="4"/>
      <c r="ESD146" s="4"/>
      <c r="ESE146" s="4"/>
      <c r="ESF146" s="4"/>
      <c r="ESG146" s="4"/>
      <c r="ESH146" s="4"/>
      <c r="ESI146" s="4"/>
      <c r="ESJ146" s="4"/>
      <c r="ESK146" s="4"/>
      <c r="ESL146" s="4"/>
      <c r="ESM146" s="4"/>
      <c r="ESN146" s="4"/>
      <c r="ESO146" s="4"/>
      <c r="ESP146" s="4"/>
      <c r="ESQ146" s="4"/>
      <c r="ESR146" s="4"/>
      <c r="ESS146" s="4"/>
      <c r="EST146" s="4"/>
      <c r="ESU146" s="4"/>
      <c r="ESV146" s="4"/>
      <c r="ESW146" s="4"/>
      <c r="ESX146" s="4"/>
      <c r="ESY146" s="4"/>
      <c r="ESZ146" s="4"/>
      <c r="ETA146" s="4"/>
      <c r="ETB146" s="4"/>
      <c r="ETC146" s="4"/>
      <c r="ETD146" s="4"/>
      <c r="ETE146" s="4"/>
      <c r="ETF146" s="4"/>
      <c r="ETG146" s="4"/>
      <c r="ETH146" s="4"/>
      <c r="ETI146" s="4"/>
      <c r="ETJ146" s="4"/>
      <c r="ETK146" s="4"/>
      <c r="ETL146" s="4"/>
      <c r="ETM146" s="4"/>
      <c r="ETN146" s="4"/>
      <c r="ETO146" s="4"/>
      <c r="ETP146" s="4"/>
      <c r="ETQ146" s="4"/>
      <c r="ETR146" s="4"/>
      <c r="ETS146" s="4"/>
      <c r="ETT146" s="4"/>
      <c r="ETU146" s="4"/>
      <c r="ETV146" s="4"/>
      <c r="ETW146" s="4"/>
      <c r="ETX146" s="4"/>
      <c r="ETY146" s="4"/>
      <c r="ETZ146" s="4"/>
      <c r="EUA146" s="4"/>
      <c r="EUB146" s="4"/>
      <c r="EUC146" s="4"/>
      <c r="EUD146" s="4"/>
      <c r="EUE146" s="4"/>
      <c r="EUF146" s="4"/>
      <c r="EUG146" s="4"/>
      <c r="EUH146" s="4"/>
      <c r="EUI146" s="4"/>
      <c r="EUJ146" s="4"/>
      <c r="EUK146" s="4"/>
      <c r="EUL146" s="4"/>
      <c r="EUM146" s="4"/>
      <c r="EUN146" s="4"/>
      <c r="EUO146" s="4"/>
      <c r="EUP146" s="4"/>
      <c r="EUQ146" s="4"/>
      <c r="EUR146" s="4"/>
      <c r="EUS146" s="4"/>
      <c r="EUT146" s="4"/>
      <c r="EUU146" s="4"/>
      <c r="EUV146" s="4"/>
      <c r="EUW146" s="4"/>
      <c r="EUX146" s="4"/>
      <c r="EUY146" s="4"/>
      <c r="EUZ146" s="4"/>
      <c r="EVA146" s="4"/>
      <c r="EVB146" s="4"/>
      <c r="EVC146" s="4"/>
      <c r="EVD146" s="4"/>
      <c r="EVE146" s="4"/>
      <c r="EVF146" s="4"/>
      <c r="EVG146" s="4"/>
      <c r="EVH146" s="4"/>
      <c r="EVI146" s="4"/>
      <c r="EVJ146" s="4"/>
      <c r="EVK146" s="4"/>
      <c r="EVL146" s="4"/>
      <c r="EVM146" s="4"/>
      <c r="EVN146" s="4"/>
      <c r="EVO146" s="4"/>
      <c r="EVP146" s="4"/>
      <c r="EVQ146" s="4"/>
      <c r="EVR146" s="4"/>
      <c r="EVS146" s="4"/>
      <c r="EVT146" s="4"/>
      <c r="EVU146" s="4"/>
      <c r="EVV146" s="4"/>
      <c r="EVW146" s="4"/>
      <c r="EVX146" s="4"/>
      <c r="EVY146" s="4"/>
      <c r="EVZ146" s="4"/>
      <c r="EWA146" s="4"/>
      <c r="EWB146" s="4"/>
      <c r="EWC146" s="4"/>
      <c r="EWD146" s="4"/>
      <c r="EWE146" s="4"/>
      <c r="EWF146" s="4"/>
      <c r="EWG146" s="4"/>
      <c r="EWH146" s="4"/>
      <c r="EWI146" s="4"/>
      <c r="EWJ146" s="4"/>
      <c r="EWK146" s="4"/>
      <c r="EWL146" s="4"/>
      <c r="EWM146" s="4"/>
      <c r="EWN146" s="4"/>
      <c r="EWO146" s="4"/>
      <c r="EWP146" s="4"/>
      <c r="EWQ146" s="4"/>
      <c r="EWR146" s="4"/>
      <c r="EWS146" s="4"/>
      <c r="EWT146" s="4"/>
      <c r="EWU146" s="4"/>
      <c r="EWV146" s="4"/>
      <c r="EWW146" s="4"/>
      <c r="EWX146" s="4"/>
      <c r="EWY146" s="4"/>
      <c r="EWZ146" s="4"/>
      <c r="EXA146" s="4"/>
      <c r="EXB146" s="4"/>
      <c r="EXC146" s="4"/>
      <c r="EXD146" s="4"/>
      <c r="EXE146" s="4"/>
      <c r="EXF146" s="4"/>
      <c r="EXG146" s="4"/>
      <c r="EXH146" s="4"/>
      <c r="EXI146" s="4"/>
      <c r="EXJ146" s="4"/>
      <c r="EXK146" s="4"/>
      <c r="EXL146" s="4"/>
      <c r="EXM146" s="4"/>
      <c r="EXN146" s="4"/>
      <c r="EXO146" s="4"/>
      <c r="EXP146" s="4"/>
      <c r="EXQ146" s="4"/>
      <c r="EXR146" s="4"/>
      <c r="EXS146" s="4"/>
      <c r="EXT146" s="4"/>
      <c r="EXU146" s="4"/>
      <c r="EXV146" s="4"/>
      <c r="EXW146" s="4"/>
      <c r="EXX146" s="4"/>
      <c r="EXY146" s="4"/>
      <c r="EXZ146" s="4"/>
      <c r="EYA146" s="4"/>
      <c r="EYB146" s="4"/>
      <c r="EYC146" s="4"/>
      <c r="EYD146" s="4"/>
      <c r="EYE146" s="4"/>
      <c r="EYF146" s="4"/>
      <c r="EYG146" s="4"/>
      <c r="EYH146" s="4"/>
      <c r="EYI146" s="4"/>
      <c r="EYJ146" s="4"/>
      <c r="EYK146" s="4"/>
      <c r="EYL146" s="4"/>
      <c r="EYM146" s="4"/>
      <c r="EYN146" s="4"/>
      <c r="EYO146" s="4"/>
      <c r="EYP146" s="4"/>
      <c r="EYQ146" s="4"/>
      <c r="EYR146" s="4"/>
      <c r="EYS146" s="4"/>
      <c r="EYT146" s="4"/>
      <c r="EYU146" s="78"/>
      <c r="EYV146" s="78"/>
      <c r="EYW146" s="78"/>
      <c r="EYX146" s="78"/>
      <c r="EYY146" s="78"/>
      <c r="EYZ146" s="78"/>
      <c r="EZA146" s="4"/>
      <c r="EZB146" s="4"/>
      <c r="EZC146" s="4"/>
      <c r="EZD146" s="4"/>
      <c r="EZE146" s="4"/>
      <c r="EZF146" s="4"/>
      <c r="EZG146" s="4"/>
      <c r="EZH146" s="4"/>
      <c r="EZI146" s="4"/>
      <c r="EZJ146" s="4"/>
      <c r="EZK146" s="4"/>
      <c r="EZL146" s="4"/>
      <c r="EZM146" s="4"/>
      <c r="EZN146" s="4"/>
      <c r="EZO146" s="4"/>
      <c r="EZP146" s="4"/>
      <c r="EZQ146" s="4"/>
      <c r="EZR146" s="4"/>
      <c r="EZS146" s="4"/>
      <c r="EZT146" s="4"/>
      <c r="EZU146" s="4"/>
      <c r="EZV146" s="4"/>
      <c r="EZW146" s="4"/>
      <c r="EZX146" s="4"/>
      <c r="EZY146" s="4"/>
      <c r="EZZ146" s="4"/>
      <c r="FAA146" s="4"/>
      <c r="FAB146" s="4"/>
      <c r="FAC146" s="4"/>
      <c r="FAD146" s="4"/>
      <c r="FAE146" s="4"/>
      <c r="FAF146" s="4"/>
      <c r="FAG146" s="4"/>
      <c r="FAH146" s="4"/>
      <c r="FAI146" s="4"/>
      <c r="FAJ146" s="4"/>
      <c r="FAK146" s="4"/>
      <c r="FAL146" s="4"/>
      <c r="FAM146" s="4"/>
      <c r="FAN146" s="4"/>
      <c r="FAO146" s="4"/>
      <c r="FAP146" s="4"/>
      <c r="FAQ146" s="4"/>
      <c r="FAR146" s="4"/>
      <c r="FAS146" s="4"/>
      <c r="FAT146" s="4"/>
      <c r="FAU146" s="4"/>
      <c r="FAV146" s="4"/>
      <c r="FAW146" s="4"/>
      <c r="FAX146" s="4"/>
      <c r="FAY146" s="4"/>
      <c r="FAZ146" s="4"/>
      <c r="FBA146" s="4"/>
      <c r="FBB146" s="4"/>
      <c r="FBC146" s="4"/>
      <c r="FBD146" s="4"/>
      <c r="FBE146" s="4"/>
      <c r="FBF146" s="4"/>
      <c r="FBG146" s="4"/>
      <c r="FBH146" s="4"/>
      <c r="FBI146" s="4"/>
      <c r="FBJ146" s="4"/>
      <c r="FBK146" s="4"/>
      <c r="FBL146" s="4"/>
      <c r="FBM146" s="4"/>
      <c r="FBN146" s="4"/>
      <c r="FBO146" s="4"/>
      <c r="FBP146" s="4"/>
      <c r="FBQ146" s="4"/>
      <c r="FBR146" s="4"/>
      <c r="FBS146" s="4"/>
      <c r="FBT146" s="4"/>
      <c r="FBU146" s="4"/>
      <c r="FBV146" s="4"/>
      <c r="FBW146" s="4"/>
      <c r="FBX146" s="4"/>
      <c r="FBY146" s="4"/>
      <c r="FBZ146" s="4"/>
      <c r="FCA146" s="4"/>
      <c r="FCB146" s="4"/>
      <c r="FCC146" s="4"/>
      <c r="FCD146" s="4"/>
      <c r="FCE146" s="4"/>
      <c r="FCF146" s="4"/>
      <c r="FCG146" s="4"/>
      <c r="FCH146" s="4"/>
      <c r="FCI146" s="4"/>
      <c r="FCJ146" s="4"/>
      <c r="FCK146" s="4"/>
      <c r="FCL146" s="4"/>
      <c r="FCM146" s="4"/>
      <c r="FCN146" s="4"/>
      <c r="FCO146" s="4"/>
      <c r="FCP146" s="4"/>
      <c r="FCQ146" s="4"/>
      <c r="FCR146" s="4"/>
      <c r="FCS146" s="4"/>
      <c r="FCT146" s="4"/>
      <c r="FCU146" s="4"/>
      <c r="FCV146" s="4"/>
      <c r="FCW146" s="4"/>
      <c r="FCX146" s="4"/>
      <c r="FCY146" s="4"/>
      <c r="FCZ146" s="4"/>
      <c r="FDA146" s="4"/>
      <c r="FDB146" s="4"/>
      <c r="FDC146" s="4"/>
      <c r="FDD146" s="4"/>
      <c r="FDE146" s="4"/>
      <c r="FDF146" s="4"/>
      <c r="FDG146" s="4"/>
      <c r="FDH146" s="4"/>
      <c r="FDI146" s="4"/>
      <c r="FDJ146" s="4"/>
      <c r="FDK146" s="4"/>
      <c r="FDL146" s="4"/>
      <c r="FDM146" s="4"/>
      <c r="FDN146" s="4"/>
      <c r="FDO146" s="4"/>
      <c r="FDP146" s="4"/>
      <c r="FDQ146" s="4"/>
      <c r="FDR146" s="4"/>
      <c r="FDS146" s="4"/>
      <c r="FDT146" s="4"/>
      <c r="FDU146" s="4"/>
      <c r="FDV146" s="4"/>
      <c r="FDW146" s="4"/>
      <c r="FDX146" s="4"/>
      <c r="FDY146" s="4"/>
      <c r="FDZ146" s="4"/>
      <c r="FEA146" s="4"/>
      <c r="FEB146" s="4"/>
      <c r="FEC146" s="4"/>
      <c r="FED146" s="4"/>
      <c r="FEE146" s="4"/>
      <c r="FEF146" s="4"/>
      <c r="FEG146" s="4"/>
      <c r="FEH146" s="4"/>
      <c r="FEI146" s="4"/>
      <c r="FEJ146" s="4"/>
      <c r="FEK146" s="4"/>
      <c r="FEL146" s="4"/>
      <c r="FEM146" s="4"/>
      <c r="FEN146" s="4"/>
      <c r="FEO146" s="4"/>
      <c r="FEP146" s="4"/>
      <c r="FEQ146" s="4"/>
      <c r="FER146" s="4"/>
      <c r="FES146" s="4"/>
      <c r="FET146" s="4"/>
      <c r="FEU146" s="4"/>
      <c r="FEV146" s="4"/>
      <c r="FEW146" s="4"/>
      <c r="FEX146" s="4"/>
      <c r="FEY146" s="4"/>
      <c r="FEZ146" s="4"/>
      <c r="FFA146" s="4"/>
      <c r="FFB146" s="4"/>
      <c r="FFC146" s="4"/>
      <c r="FFD146" s="4"/>
      <c r="FFE146" s="4"/>
      <c r="FFF146" s="4"/>
      <c r="FFG146" s="4"/>
      <c r="FFH146" s="4"/>
      <c r="FFI146" s="4"/>
      <c r="FFJ146" s="4"/>
      <c r="FFK146" s="4"/>
      <c r="FFL146" s="4"/>
      <c r="FFM146" s="4"/>
      <c r="FFN146" s="4"/>
      <c r="FFO146" s="4"/>
      <c r="FFP146" s="4"/>
      <c r="FFQ146" s="4"/>
      <c r="FFR146" s="4"/>
      <c r="FFS146" s="4"/>
      <c r="FFT146" s="4"/>
      <c r="FFU146" s="4"/>
      <c r="FFV146" s="4"/>
      <c r="FFW146" s="4"/>
      <c r="FFX146" s="4"/>
      <c r="FFY146" s="4"/>
      <c r="FFZ146" s="4"/>
      <c r="FGA146" s="4"/>
      <c r="FGB146" s="4"/>
      <c r="FGC146" s="4"/>
      <c r="FGD146" s="4"/>
      <c r="FGE146" s="4"/>
      <c r="FGF146" s="4"/>
      <c r="FGG146" s="4"/>
      <c r="FGH146" s="4"/>
      <c r="FGI146" s="4"/>
      <c r="FGJ146" s="4"/>
      <c r="FGK146" s="4"/>
      <c r="FGL146" s="4"/>
      <c r="FGM146" s="4"/>
      <c r="FGN146" s="4"/>
      <c r="FGO146" s="4"/>
      <c r="FGP146" s="4"/>
      <c r="FGQ146" s="4"/>
      <c r="FGR146" s="4"/>
      <c r="FGS146" s="4"/>
      <c r="FGT146" s="4"/>
      <c r="FGU146" s="4"/>
      <c r="FGV146" s="4"/>
      <c r="FGW146" s="4"/>
      <c r="FGX146" s="4"/>
      <c r="FGY146" s="4"/>
      <c r="FGZ146" s="4"/>
      <c r="FHA146" s="4"/>
      <c r="FHB146" s="4"/>
      <c r="FHC146" s="4"/>
      <c r="FHD146" s="4"/>
      <c r="FHE146" s="4"/>
      <c r="FHF146" s="4"/>
      <c r="FHG146" s="4"/>
      <c r="FHH146" s="4"/>
      <c r="FHI146" s="4"/>
      <c r="FHJ146" s="4"/>
      <c r="FHK146" s="4"/>
      <c r="FHL146" s="4"/>
      <c r="FHM146" s="4"/>
      <c r="FHN146" s="4"/>
      <c r="FHO146" s="4"/>
      <c r="FHP146" s="4"/>
      <c r="FHQ146" s="4"/>
      <c r="FHR146" s="4"/>
      <c r="FHS146" s="4"/>
      <c r="FHT146" s="4"/>
      <c r="FHU146" s="4"/>
      <c r="FHV146" s="4"/>
      <c r="FHW146" s="4"/>
      <c r="FHX146" s="4"/>
      <c r="FHY146" s="4"/>
      <c r="FHZ146" s="4"/>
      <c r="FIA146" s="4"/>
      <c r="FIB146" s="4"/>
      <c r="FIC146" s="4"/>
      <c r="FID146" s="4"/>
      <c r="FIE146" s="4"/>
      <c r="FIF146" s="4"/>
      <c r="FIG146" s="4"/>
      <c r="FIH146" s="4"/>
      <c r="FII146" s="4"/>
      <c r="FIJ146" s="4"/>
      <c r="FIK146" s="4"/>
      <c r="FIL146" s="4"/>
      <c r="FIM146" s="4"/>
      <c r="FIN146" s="4"/>
      <c r="FIO146" s="4"/>
      <c r="FIP146" s="4"/>
      <c r="FIQ146" s="78"/>
      <c r="FIR146" s="78"/>
      <c r="FIS146" s="78"/>
      <c r="FIT146" s="78"/>
      <c r="FIU146" s="78"/>
      <c r="FIV146" s="78"/>
      <c r="FIW146" s="4"/>
      <c r="FIX146" s="4"/>
      <c r="FIY146" s="4"/>
      <c r="FIZ146" s="4"/>
      <c r="FJA146" s="4"/>
      <c r="FJB146" s="4"/>
      <c r="FJC146" s="4"/>
      <c r="FJD146" s="4"/>
      <c r="FJE146" s="4"/>
      <c r="FJF146" s="4"/>
      <c r="FJG146" s="4"/>
      <c r="FJH146" s="4"/>
      <c r="FJI146" s="4"/>
      <c r="FJJ146" s="4"/>
      <c r="FJK146" s="4"/>
      <c r="FJL146" s="4"/>
      <c r="FJM146" s="4"/>
      <c r="FJN146" s="4"/>
      <c r="FJO146" s="4"/>
      <c r="FJP146" s="4"/>
      <c r="FJQ146" s="4"/>
      <c r="FJR146" s="4"/>
      <c r="FJS146" s="4"/>
      <c r="FJT146" s="4"/>
      <c r="FJU146" s="4"/>
      <c r="FJV146" s="4"/>
      <c r="FJW146" s="4"/>
      <c r="FJX146" s="4"/>
      <c r="FJY146" s="4"/>
      <c r="FJZ146" s="4"/>
      <c r="FKA146" s="4"/>
      <c r="FKB146" s="4"/>
      <c r="FKC146" s="4"/>
      <c r="FKD146" s="4"/>
      <c r="FKE146" s="4"/>
      <c r="FKF146" s="4"/>
      <c r="FKG146" s="4"/>
      <c r="FKH146" s="4"/>
      <c r="FKI146" s="4"/>
      <c r="FKJ146" s="4"/>
      <c r="FKK146" s="4"/>
      <c r="FKL146" s="4"/>
      <c r="FKM146" s="4"/>
      <c r="FKN146" s="4"/>
      <c r="FKO146" s="4"/>
      <c r="FKP146" s="4"/>
      <c r="FKQ146" s="4"/>
      <c r="FKR146" s="4"/>
      <c r="FKS146" s="4"/>
      <c r="FKT146" s="4"/>
      <c r="FKU146" s="4"/>
      <c r="FKV146" s="4"/>
      <c r="FKW146" s="4"/>
      <c r="FKX146" s="4"/>
      <c r="FKY146" s="4"/>
      <c r="FKZ146" s="4"/>
      <c r="FLA146" s="4"/>
      <c r="FLB146" s="4"/>
      <c r="FLC146" s="4"/>
      <c r="FLD146" s="4"/>
      <c r="FLE146" s="4"/>
      <c r="FLF146" s="4"/>
      <c r="FLG146" s="4"/>
      <c r="FLH146" s="4"/>
      <c r="FLI146" s="4"/>
      <c r="FLJ146" s="4"/>
      <c r="FLK146" s="4"/>
      <c r="FLL146" s="4"/>
      <c r="FLM146" s="4"/>
      <c r="FLN146" s="4"/>
      <c r="FLO146" s="4"/>
      <c r="FLP146" s="4"/>
      <c r="FLQ146" s="4"/>
      <c r="FLR146" s="4"/>
      <c r="FLS146" s="4"/>
      <c r="FLT146" s="4"/>
      <c r="FLU146" s="4"/>
      <c r="FLV146" s="4"/>
      <c r="FLW146" s="4"/>
      <c r="FLX146" s="4"/>
      <c r="FLY146" s="4"/>
      <c r="FLZ146" s="4"/>
      <c r="FMA146" s="4"/>
      <c r="FMB146" s="4"/>
      <c r="FMC146" s="4"/>
      <c r="FMD146" s="4"/>
      <c r="FME146" s="4"/>
      <c r="FMF146" s="4"/>
      <c r="FMG146" s="4"/>
      <c r="FMH146" s="4"/>
      <c r="FMI146" s="4"/>
      <c r="FMJ146" s="4"/>
      <c r="FMK146" s="4"/>
      <c r="FML146" s="4"/>
      <c r="FMM146" s="4"/>
      <c r="FMN146" s="4"/>
      <c r="FMO146" s="4"/>
      <c r="FMP146" s="4"/>
      <c r="FMQ146" s="4"/>
      <c r="FMR146" s="4"/>
      <c r="FMS146" s="4"/>
      <c r="FMT146" s="4"/>
      <c r="FMU146" s="4"/>
      <c r="FMV146" s="4"/>
      <c r="FMW146" s="4"/>
      <c r="FMX146" s="4"/>
      <c r="FMY146" s="4"/>
      <c r="FMZ146" s="4"/>
      <c r="FNA146" s="4"/>
      <c r="FNB146" s="4"/>
      <c r="FNC146" s="4"/>
      <c r="FND146" s="4"/>
      <c r="FNE146" s="4"/>
      <c r="FNF146" s="4"/>
      <c r="FNG146" s="4"/>
      <c r="FNH146" s="4"/>
      <c r="FNI146" s="4"/>
      <c r="FNJ146" s="4"/>
      <c r="FNK146" s="4"/>
      <c r="FNL146" s="4"/>
      <c r="FNM146" s="4"/>
      <c r="FNN146" s="4"/>
      <c r="FNO146" s="4"/>
      <c r="FNP146" s="4"/>
      <c r="FNQ146" s="4"/>
      <c r="FNR146" s="4"/>
      <c r="FNS146" s="4"/>
      <c r="FNT146" s="4"/>
      <c r="FNU146" s="4"/>
      <c r="FNV146" s="4"/>
      <c r="FNW146" s="4"/>
      <c r="FNX146" s="4"/>
      <c r="FNY146" s="4"/>
      <c r="FNZ146" s="4"/>
      <c r="FOA146" s="4"/>
      <c r="FOB146" s="4"/>
      <c r="FOC146" s="4"/>
      <c r="FOD146" s="4"/>
      <c r="FOE146" s="4"/>
      <c r="FOF146" s="4"/>
      <c r="FOG146" s="4"/>
      <c r="FOH146" s="4"/>
      <c r="FOI146" s="4"/>
      <c r="FOJ146" s="4"/>
      <c r="FOK146" s="4"/>
      <c r="FOL146" s="4"/>
      <c r="FOM146" s="4"/>
      <c r="FON146" s="4"/>
      <c r="FOO146" s="4"/>
      <c r="FOP146" s="4"/>
      <c r="FOQ146" s="4"/>
      <c r="FOR146" s="4"/>
      <c r="FOS146" s="4"/>
      <c r="FOT146" s="4"/>
      <c r="FOU146" s="4"/>
      <c r="FOV146" s="4"/>
      <c r="FOW146" s="4"/>
      <c r="FOX146" s="4"/>
      <c r="FOY146" s="4"/>
      <c r="FOZ146" s="4"/>
      <c r="FPA146" s="4"/>
      <c r="FPB146" s="4"/>
      <c r="FPC146" s="4"/>
      <c r="FPD146" s="4"/>
      <c r="FPE146" s="4"/>
      <c r="FPF146" s="4"/>
      <c r="FPG146" s="4"/>
      <c r="FPH146" s="4"/>
      <c r="FPI146" s="4"/>
      <c r="FPJ146" s="4"/>
      <c r="FPK146" s="4"/>
      <c r="FPL146" s="4"/>
      <c r="FPM146" s="4"/>
      <c r="FPN146" s="4"/>
      <c r="FPO146" s="4"/>
      <c r="FPP146" s="4"/>
      <c r="FPQ146" s="4"/>
      <c r="FPR146" s="4"/>
      <c r="FPS146" s="4"/>
      <c r="FPT146" s="4"/>
      <c r="FPU146" s="4"/>
      <c r="FPV146" s="4"/>
      <c r="FPW146" s="4"/>
      <c r="FPX146" s="4"/>
      <c r="FPY146" s="4"/>
      <c r="FPZ146" s="4"/>
      <c r="FQA146" s="4"/>
      <c r="FQB146" s="4"/>
      <c r="FQC146" s="4"/>
      <c r="FQD146" s="4"/>
      <c r="FQE146" s="4"/>
      <c r="FQF146" s="4"/>
      <c r="FQG146" s="4"/>
      <c r="FQH146" s="4"/>
      <c r="FQI146" s="4"/>
      <c r="FQJ146" s="4"/>
      <c r="FQK146" s="4"/>
      <c r="FQL146" s="4"/>
      <c r="FQM146" s="4"/>
      <c r="FQN146" s="4"/>
      <c r="FQO146" s="4"/>
      <c r="FQP146" s="4"/>
      <c r="FQQ146" s="4"/>
      <c r="FQR146" s="4"/>
      <c r="FQS146" s="4"/>
      <c r="FQT146" s="4"/>
      <c r="FQU146" s="4"/>
      <c r="FQV146" s="4"/>
      <c r="FQW146" s="4"/>
      <c r="FQX146" s="4"/>
      <c r="FQY146" s="4"/>
      <c r="FQZ146" s="4"/>
      <c r="FRA146" s="4"/>
      <c r="FRB146" s="4"/>
      <c r="FRC146" s="4"/>
      <c r="FRD146" s="4"/>
      <c r="FRE146" s="4"/>
      <c r="FRF146" s="4"/>
      <c r="FRG146" s="4"/>
      <c r="FRH146" s="4"/>
      <c r="FRI146" s="4"/>
      <c r="FRJ146" s="4"/>
      <c r="FRK146" s="4"/>
      <c r="FRL146" s="4"/>
      <c r="FRM146" s="4"/>
      <c r="FRN146" s="4"/>
      <c r="FRO146" s="4"/>
      <c r="FRP146" s="4"/>
      <c r="FRQ146" s="4"/>
      <c r="FRR146" s="4"/>
      <c r="FRS146" s="4"/>
      <c r="FRT146" s="4"/>
      <c r="FRU146" s="4"/>
      <c r="FRV146" s="4"/>
      <c r="FRW146" s="4"/>
      <c r="FRX146" s="4"/>
      <c r="FRY146" s="4"/>
      <c r="FRZ146" s="4"/>
      <c r="FSA146" s="4"/>
      <c r="FSB146" s="4"/>
      <c r="FSC146" s="4"/>
      <c r="FSD146" s="4"/>
      <c r="FSE146" s="4"/>
      <c r="FSF146" s="4"/>
      <c r="FSG146" s="4"/>
      <c r="FSH146" s="4"/>
      <c r="FSI146" s="4"/>
      <c r="FSJ146" s="4"/>
      <c r="FSK146" s="4"/>
      <c r="FSL146" s="4"/>
      <c r="FSM146" s="78"/>
      <c r="FSN146" s="78"/>
      <c r="FSO146" s="78"/>
      <c r="FSP146" s="78"/>
      <c r="FSQ146" s="78"/>
      <c r="FSR146" s="78"/>
      <c r="FSS146" s="4"/>
      <c r="FST146" s="4"/>
      <c r="FSU146" s="4"/>
      <c r="FSV146" s="4"/>
      <c r="FSW146" s="4"/>
      <c r="FSX146" s="4"/>
      <c r="FSY146" s="4"/>
      <c r="FSZ146" s="4"/>
      <c r="FTA146" s="4"/>
      <c r="FTB146" s="4"/>
      <c r="FTC146" s="4"/>
      <c r="FTD146" s="4"/>
      <c r="FTE146" s="4"/>
      <c r="FTF146" s="4"/>
      <c r="FTG146" s="4"/>
      <c r="FTH146" s="4"/>
      <c r="FTI146" s="4"/>
      <c r="FTJ146" s="4"/>
      <c r="FTK146" s="4"/>
      <c r="FTL146" s="4"/>
      <c r="FTM146" s="4"/>
      <c r="FTN146" s="4"/>
      <c r="FTO146" s="4"/>
      <c r="FTP146" s="4"/>
      <c r="FTQ146" s="4"/>
      <c r="FTR146" s="4"/>
      <c r="FTS146" s="4"/>
      <c r="FTT146" s="4"/>
      <c r="FTU146" s="4"/>
      <c r="FTV146" s="4"/>
      <c r="FTW146" s="4"/>
      <c r="FTX146" s="4"/>
      <c r="FTY146" s="4"/>
      <c r="FTZ146" s="4"/>
      <c r="FUA146" s="4"/>
      <c r="FUB146" s="4"/>
      <c r="FUC146" s="4"/>
      <c r="FUD146" s="4"/>
      <c r="FUE146" s="4"/>
      <c r="FUF146" s="4"/>
      <c r="FUG146" s="4"/>
      <c r="FUH146" s="4"/>
      <c r="FUI146" s="4"/>
      <c r="FUJ146" s="4"/>
      <c r="FUK146" s="4"/>
      <c r="FUL146" s="4"/>
      <c r="FUM146" s="4"/>
      <c r="FUN146" s="4"/>
      <c r="FUO146" s="4"/>
      <c r="FUP146" s="4"/>
      <c r="FUQ146" s="4"/>
      <c r="FUR146" s="4"/>
      <c r="FUS146" s="4"/>
      <c r="FUT146" s="4"/>
      <c r="FUU146" s="4"/>
      <c r="FUV146" s="4"/>
      <c r="FUW146" s="4"/>
      <c r="FUX146" s="4"/>
      <c r="FUY146" s="4"/>
      <c r="FUZ146" s="4"/>
      <c r="FVA146" s="4"/>
      <c r="FVB146" s="4"/>
      <c r="FVC146" s="4"/>
      <c r="FVD146" s="4"/>
      <c r="FVE146" s="4"/>
      <c r="FVF146" s="4"/>
      <c r="FVG146" s="4"/>
      <c r="FVH146" s="4"/>
      <c r="FVI146" s="4"/>
      <c r="FVJ146" s="4"/>
      <c r="FVK146" s="4"/>
      <c r="FVL146" s="4"/>
      <c r="FVM146" s="4"/>
      <c r="FVN146" s="4"/>
      <c r="FVO146" s="4"/>
      <c r="FVP146" s="4"/>
      <c r="FVQ146" s="4"/>
      <c r="FVR146" s="4"/>
      <c r="FVS146" s="4"/>
      <c r="FVT146" s="4"/>
      <c r="FVU146" s="4"/>
      <c r="FVV146" s="4"/>
      <c r="FVW146" s="4"/>
      <c r="FVX146" s="4"/>
      <c r="FVY146" s="4"/>
      <c r="FVZ146" s="4"/>
      <c r="FWA146" s="4"/>
      <c r="FWB146" s="4"/>
      <c r="FWC146" s="4"/>
      <c r="FWD146" s="4"/>
      <c r="FWE146" s="4"/>
      <c r="FWF146" s="4"/>
      <c r="FWG146" s="4"/>
      <c r="FWH146" s="4"/>
      <c r="FWI146" s="4"/>
      <c r="FWJ146" s="4"/>
      <c r="FWK146" s="4"/>
      <c r="FWL146" s="4"/>
      <c r="FWM146" s="4"/>
      <c r="FWN146" s="4"/>
      <c r="FWO146" s="4"/>
      <c r="FWP146" s="4"/>
      <c r="FWQ146" s="4"/>
      <c r="FWR146" s="4"/>
      <c r="FWS146" s="4"/>
      <c r="FWT146" s="4"/>
      <c r="FWU146" s="4"/>
      <c r="FWV146" s="4"/>
      <c r="FWW146" s="4"/>
      <c r="FWX146" s="4"/>
      <c r="FWY146" s="4"/>
      <c r="FWZ146" s="4"/>
      <c r="FXA146" s="4"/>
      <c r="FXB146" s="4"/>
      <c r="FXC146" s="4"/>
      <c r="FXD146" s="4"/>
      <c r="FXE146" s="4"/>
      <c r="FXF146" s="4"/>
      <c r="FXG146" s="4"/>
      <c r="FXH146" s="4"/>
      <c r="FXI146" s="4"/>
      <c r="FXJ146" s="4"/>
      <c r="FXK146" s="4"/>
      <c r="FXL146" s="4"/>
      <c r="FXM146" s="4"/>
      <c r="FXN146" s="4"/>
      <c r="FXO146" s="4"/>
      <c r="FXP146" s="4"/>
      <c r="FXQ146" s="4"/>
      <c r="FXR146" s="4"/>
      <c r="FXS146" s="4"/>
      <c r="FXT146" s="4"/>
      <c r="FXU146" s="4"/>
      <c r="FXV146" s="4"/>
      <c r="FXW146" s="4"/>
      <c r="FXX146" s="4"/>
      <c r="FXY146" s="4"/>
      <c r="FXZ146" s="4"/>
      <c r="FYA146" s="4"/>
      <c r="FYB146" s="4"/>
      <c r="FYC146" s="4"/>
      <c r="FYD146" s="4"/>
      <c r="FYE146" s="4"/>
      <c r="FYF146" s="4"/>
      <c r="FYG146" s="4"/>
      <c r="FYH146" s="4"/>
      <c r="FYI146" s="4"/>
      <c r="FYJ146" s="4"/>
      <c r="FYK146" s="4"/>
      <c r="FYL146" s="4"/>
      <c r="FYM146" s="4"/>
      <c r="FYN146" s="4"/>
      <c r="FYO146" s="4"/>
      <c r="FYP146" s="4"/>
      <c r="FYQ146" s="4"/>
      <c r="FYR146" s="4"/>
      <c r="FYS146" s="4"/>
      <c r="FYT146" s="4"/>
      <c r="FYU146" s="4"/>
      <c r="FYV146" s="4"/>
      <c r="FYW146" s="4"/>
      <c r="FYX146" s="4"/>
      <c r="FYY146" s="4"/>
      <c r="FYZ146" s="4"/>
      <c r="FZA146" s="4"/>
      <c r="FZB146" s="4"/>
      <c r="FZC146" s="4"/>
      <c r="FZD146" s="4"/>
      <c r="FZE146" s="4"/>
      <c r="FZF146" s="4"/>
      <c r="FZG146" s="4"/>
      <c r="FZH146" s="4"/>
      <c r="FZI146" s="4"/>
      <c r="FZJ146" s="4"/>
      <c r="FZK146" s="4"/>
      <c r="FZL146" s="4"/>
      <c r="FZM146" s="4"/>
      <c r="FZN146" s="4"/>
      <c r="FZO146" s="4"/>
      <c r="FZP146" s="4"/>
      <c r="FZQ146" s="4"/>
      <c r="FZR146" s="4"/>
      <c r="FZS146" s="4"/>
      <c r="FZT146" s="4"/>
      <c r="FZU146" s="4"/>
      <c r="FZV146" s="4"/>
      <c r="FZW146" s="4"/>
      <c r="FZX146" s="4"/>
      <c r="FZY146" s="4"/>
      <c r="FZZ146" s="4"/>
      <c r="GAA146" s="4"/>
      <c r="GAB146" s="4"/>
      <c r="GAC146" s="4"/>
      <c r="GAD146" s="4"/>
      <c r="GAE146" s="4"/>
      <c r="GAF146" s="4"/>
      <c r="GAG146" s="4"/>
      <c r="GAH146" s="4"/>
      <c r="GAI146" s="4"/>
      <c r="GAJ146" s="4"/>
      <c r="GAK146" s="4"/>
      <c r="GAL146" s="4"/>
      <c r="GAM146" s="4"/>
      <c r="GAN146" s="4"/>
      <c r="GAO146" s="4"/>
      <c r="GAP146" s="4"/>
      <c r="GAQ146" s="4"/>
      <c r="GAR146" s="4"/>
      <c r="GAS146" s="4"/>
      <c r="GAT146" s="4"/>
      <c r="GAU146" s="4"/>
      <c r="GAV146" s="4"/>
      <c r="GAW146" s="4"/>
      <c r="GAX146" s="4"/>
      <c r="GAY146" s="4"/>
      <c r="GAZ146" s="4"/>
      <c r="GBA146" s="4"/>
      <c r="GBB146" s="4"/>
      <c r="GBC146" s="4"/>
      <c r="GBD146" s="4"/>
      <c r="GBE146" s="4"/>
      <c r="GBF146" s="4"/>
      <c r="GBG146" s="4"/>
      <c r="GBH146" s="4"/>
      <c r="GBI146" s="4"/>
      <c r="GBJ146" s="4"/>
      <c r="GBK146" s="4"/>
      <c r="GBL146" s="4"/>
      <c r="GBM146" s="4"/>
      <c r="GBN146" s="4"/>
      <c r="GBO146" s="4"/>
      <c r="GBP146" s="4"/>
      <c r="GBQ146" s="4"/>
      <c r="GBR146" s="4"/>
      <c r="GBS146" s="4"/>
      <c r="GBT146" s="4"/>
      <c r="GBU146" s="4"/>
      <c r="GBV146" s="4"/>
      <c r="GBW146" s="4"/>
      <c r="GBX146" s="4"/>
      <c r="GBY146" s="4"/>
      <c r="GBZ146" s="4"/>
      <c r="GCA146" s="4"/>
      <c r="GCB146" s="4"/>
      <c r="GCC146" s="4"/>
      <c r="GCD146" s="4"/>
      <c r="GCE146" s="4"/>
      <c r="GCF146" s="4"/>
      <c r="GCG146" s="4"/>
      <c r="GCH146" s="4"/>
      <c r="GCI146" s="78"/>
      <c r="GCJ146" s="78"/>
      <c r="GCK146" s="78"/>
      <c r="GCL146" s="78"/>
      <c r="GCM146" s="78"/>
      <c r="GCN146" s="78"/>
      <c r="GCO146" s="4"/>
      <c r="GCP146" s="4"/>
      <c r="GCQ146" s="4"/>
      <c r="GCR146" s="4"/>
      <c r="GCS146" s="4"/>
      <c r="GCT146" s="4"/>
      <c r="GCU146" s="4"/>
      <c r="GCV146" s="4"/>
      <c r="GCW146" s="4"/>
      <c r="GCX146" s="4"/>
      <c r="GCY146" s="4"/>
      <c r="GCZ146" s="4"/>
      <c r="GDA146" s="4"/>
      <c r="GDB146" s="4"/>
      <c r="GDC146" s="4"/>
      <c r="GDD146" s="4"/>
      <c r="GDE146" s="4"/>
      <c r="GDF146" s="4"/>
      <c r="GDG146" s="4"/>
      <c r="GDH146" s="4"/>
      <c r="GDI146" s="4"/>
      <c r="GDJ146" s="4"/>
      <c r="GDK146" s="4"/>
      <c r="GDL146" s="4"/>
      <c r="GDM146" s="4"/>
      <c r="GDN146" s="4"/>
      <c r="GDO146" s="4"/>
      <c r="GDP146" s="4"/>
      <c r="GDQ146" s="4"/>
      <c r="GDR146" s="4"/>
      <c r="GDS146" s="4"/>
      <c r="GDT146" s="4"/>
      <c r="GDU146" s="4"/>
      <c r="GDV146" s="4"/>
      <c r="GDW146" s="4"/>
      <c r="GDX146" s="4"/>
      <c r="GDY146" s="4"/>
      <c r="GDZ146" s="4"/>
      <c r="GEA146" s="4"/>
      <c r="GEB146" s="4"/>
      <c r="GEC146" s="4"/>
      <c r="GED146" s="4"/>
      <c r="GEE146" s="4"/>
      <c r="GEF146" s="4"/>
      <c r="GEG146" s="4"/>
      <c r="GEH146" s="4"/>
      <c r="GEI146" s="4"/>
      <c r="GEJ146" s="4"/>
      <c r="GEK146" s="4"/>
      <c r="GEL146" s="4"/>
      <c r="GEM146" s="4"/>
      <c r="GEN146" s="4"/>
      <c r="GEO146" s="4"/>
      <c r="GEP146" s="4"/>
      <c r="GEQ146" s="4"/>
      <c r="GER146" s="4"/>
      <c r="GES146" s="4"/>
      <c r="GET146" s="4"/>
      <c r="GEU146" s="4"/>
      <c r="GEV146" s="4"/>
      <c r="GEW146" s="4"/>
      <c r="GEX146" s="4"/>
      <c r="GEY146" s="4"/>
      <c r="GEZ146" s="4"/>
      <c r="GFA146" s="4"/>
      <c r="GFB146" s="4"/>
      <c r="GFC146" s="4"/>
      <c r="GFD146" s="4"/>
      <c r="GFE146" s="4"/>
      <c r="GFF146" s="4"/>
      <c r="GFG146" s="4"/>
      <c r="GFH146" s="4"/>
      <c r="GFI146" s="4"/>
      <c r="GFJ146" s="4"/>
      <c r="GFK146" s="4"/>
      <c r="GFL146" s="4"/>
      <c r="GFM146" s="4"/>
      <c r="GFN146" s="4"/>
      <c r="GFO146" s="4"/>
      <c r="GFP146" s="4"/>
      <c r="GFQ146" s="4"/>
      <c r="GFR146" s="4"/>
      <c r="GFS146" s="4"/>
      <c r="GFT146" s="4"/>
      <c r="GFU146" s="4"/>
      <c r="GFV146" s="4"/>
      <c r="GFW146" s="4"/>
      <c r="GFX146" s="4"/>
      <c r="GFY146" s="4"/>
      <c r="GFZ146" s="4"/>
      <c r="GGA146" s="4"/>
      <c r="GGB146" s="4"/>
      <c r="GGC146" s="4"/>
      <c r="GGD146" s="4"/>
      <c r="GGE146" s="4"/>
      <c r="GGF146" s="4"/>
      <c r="GGG146" s="4"/>
      <c r="GGH146" s="4"/>
      <c r="GGI146" s="4"/>
      <c r="GGJ146" s="4"/>
      <c r="GGK146" s="4"/>
      <c r="GGL146" s="4"/>
      <c r="GGM146" s="4"/>
      <c r="GGN146" s="4"/>
      <c r="GGO146" s="4"/>
      <c r="GGP146" s="4"/>
      <c r="GGQ146" s="4"/>
      <c r="GGR146" s="4"/>
      <c r="GGS146" s="4"/>
      <c r="GGT146" s="4"/>
      <c r="GGU146" s="4"/>
      <c r="GGV146" s="4"/>
      <c r="GGW146" s="4"/>
      <c r="GGX146" s="4"/>
      <c r="GGY146" s="4"/>
      <c r="GGZ146" s="4"/>
      <c r="GHA146" s="4"/>
      <c r="GHB146" s="4"/>
      <c r="GHC146" s="4"/>
      <c r="GHD146" s="4"/>
      <c r="GHE146" s="4"/>
      <c r="GHF146" s="4"/>
      <c r="GHG146" s="4"/>
      <c r="GHH146" s="4"/>
      <c r="GHI146" s="4"/>
      <c r="GHJ146" s="4"/>
      <c r="GHK146" s="4"/>
      <c r="GHL146" s="4"/>
      <c r="GHM146" s="4"/>
      <c r="GHN146" s="4"/>
      <c r="GHO146" s="4"/>
      <c r="GHP146" s="4"/>
      <c r="GHQ146" s="4"/>
      <c r="GHR146" s="4"/>
      <c r="GHS146" s="4"/>
      <c r="GHT146" s="4"/>
      <c r="GHU146" s="4"/>
      <c r="GHV146" s="4"/>
      <c r="GHW146" s="4"/>
      <c r="GHX146" s="4"/>
      <c r="GHY146" s="4"/>
      <c r="GHZ146" s="4"/>
      <c r="GIA146" s="4"/>
      <c r="GIB146" s="4"/>
      <c r="GIC146" s="4"/>
      <c r="GID146" s="4"/>
      <c r="GIE146" s="4"/>
      <c r="GIF146" s="4"/>
      <c r="GIG146" s="4"/>
      <c r="GIH146" s="4"/>
      <c r="GII146" s="4"/>
      <c r="GIJ146" s="4"/>
      <c r="GIK146" s="4"/>
      <c r="GIL146" s="4"/>
      <c r="GIM146" s="4"/>
      <c r="GIN146" s="4"/>
      <c r="GIO146" s="4"/>
      <c r="GIP146" s="4"/>
      <c r="GIQ146" s="4"/>
      <c r="GIR146" s="4"/>
      <c r="GIS146" s="4"/>
      <c r="GIT146" s="4"/>
      <c r="GIU146" s="4"/>
      <c r="GIV146" s="4"/>
      <c r="GIW146" s="4"/>
      <c r="GIX146" s="4"/>
      <c r="GIY146" s="4"/>
      <c r="GIZ146" s="4"/>
      <c r="GJA146" s="4"/>
      <c r="GJB146" s="4"/>
      <c r="GJC146" s="4"/>
      <c r="GJD146" s="4"/>
      <c r="GJE146" s="4"/>
      <c r="GJF146" s="4"/>
      <c r="GJG146" s="4"/>
      <c r="GJH146" s="4"/>
      <c r="GJI146" s="4"/>
      <c r="GJJ146" s="4"/>
      <c r="GJK146" s="4"/>
      <c r="GJL146" s="4"/>
      <c r="GJM146" s="4"/>
      <c r="GJN146" s="4"/>
      <c r="GJO146" s="4"/>
      <c r="GJP146" s="4"/>
      <c r="GJQ146" s="4"/>
      <c r="GJR146" s="4"/>
      <c r="GJS146" s="4"/>
      <c r="GJT146" s="4"/>
      <c r="GJU146" s="4"/>
      <c r="GJV146" s="4"/>
      <c r="GJW146" s="4"/>
      <c r="GJX146" s="4"/>
      <c r="GJY146" s="4"/>
      <c r="GJZ146" s="4"/>
      <c r="GKA146" s="4"/>
      <c r="GKB146" s="4"/>
      <c r="GKC146" s="4"/>
      <c r="GKD146" s="4"/>
      <c r="GKE146" s="4"/>
      <c r="GKF146" s="4"/>
      <c r="GKG146" s="4"/>
      <c r="GKH146" s="4"/>
      <c r="GKI146" s="4"/>
      <c r="GKJ146" s="4"/>
      <c r="GKK146" s="4"/>
      <c r="GKL146" s="4"/>
      <c r="GKM146" s="4"/>
      <c r="GKN146" s="4"/>
      <c r="GKO146" s="4"/>
      <c r="GKP146" s="4"/>
      <c r="GKQ146" s="4"/>
      <c r="GKR146" s="4"/>
      <c r="GKS146" s="4"/>
      <c r="GKT146" s="4"/>
      <c r="GKU146" s="4"/>
      <c r="GKV146" s="4"/>
      <c r="GKW146" s="4"/>
      <c r="GKX146" s="4"/>
      <c r="GKY146" s="4"/>
      <c r="GKZ146" s="4"/>
      <c r="GLA146" s="4"/>
      <c r="GLB146" s="4"/>
      <c r="GLC146" s="4"/>
      <c r="GLD146" s="4"/>
      <c r="GLE146" s="4"/>
      <c r="GLF146" s="4"/>
      <c r="GLG146" s="4"/>
      <c r="GLH146" s="4"/>
      <c r="GLI146" s="4"/>
      <c r="GLJ146" s="4"/>
      <c r="GLK146" s="4"/>
      <c r="GLL146" s="4"/>
      <c r="GLM146" s="4"/>
      <c r="GLN146" s="4"/>
      <c r="GLO146" s="4"/>
      <c r="GLP146" s="4"/>
      <c r="GLQ146" s="4"/>
      <c r="GLR146" s="4"/>
      <c r="GLS146" s="4"/>
      <c r="GLT146" s="4"/>
      <c r="GLU146" s="4"/>
      <c r="GLV146" s="4"/>
      <c r="GLW146" s="4"/>
      <c r="GLX146" s="4"/>
      <c r="GLY146" s="4"/>
      <c r="GLZ146" s="4"/>
      <c r="GMA146" s="4"/>
      <c r="GMB146" s="4"/>
      <c r="GMC146" s="4"/>
      <c r="GMD146" s="4"/>
      <c r="GME146" s="78"/>
      <c r="GMF146" s="78"/>
      <c r="GMG146" s="78"/>
      <c r="GMH146" s="78"/>
      <c r="GMI146" s="78"/>
      <c r="GMJ146" s="78"/>
      <c r="GMK146" s="4"/>
      <c r="GML146" s="4"/>
      <c r="GMM146" s="4"/>
      <c r="GMN146" s="4"/>
      <c r="GMO146" s="4"/>
      <c r="GMP146" s="4"/>
      <c r="GMQ146" s="4"/>
      <c r="GMR146" s="4"/>
      <c r="GMS146" s="4"/>
      <c r="GMT146" s="4"/>
      <c r="GMU146" s="4"/>
      <c r="GMV146" s="4"/>
      <c r="GMW146" s="4"/>
      <c r="GMX146" s="4"/>
      <c r="GMY146" s="4"/>
      <c r="GMZ146" s="4"/>
      <c r="GNA146" s="4"/>
      <c r="GNB146" s="4"/>
      <c r="GNC146" s="4"/>
      <c r="GND146" s="4"/>
      <c r="GNE146" s="4"/>
      <c r="GNF146" s="4"/>
      <c r="GNG146" s="4"/>
      <c r="GNH146" s="4"/>
      <c r="GNI146" s="4"/>
      <c r="GNJ146" s="4"/>
      <c r="GNK146" s="4"/>
      <c r="GNL146" s="4"/>
      <c r="GNM146" s="4"/>
      <c r="GNN146" s="4"/>
      <c r="GNO146" s="4"/>
      <c r="GNP146" s="4"/>
      <c r="GNQ146" s="4"/>
      <c r="GNR146" s="4"/>
      <c r="GNS146" s="4"/>
      <c r="GNT146" s="4"/>
      <c r="GNU146" s="4"/>
      <c r="GNV146" s="4"/>
      <c r="GNW146" s="4"/>
      <c r="GNX146" s="4"/>
      <c r="GNY146" s="4"/>
      <c r="GNZ146" s="4"/>
      <c r="GOA146" s="4"/>
      <c r="GOB146" s="4"/>
      <c r="GOC146" s="4"/>
      <c r="GOD146" s="4"/>
      <c r="GOE146" s="4"/>
      <c r="GOF146" s="4"/>
      <c r="GOG146" s="4"/>
      <c r="GOH146" s="4"/>
      <c r="GOI146" s="4"/>
      <c r="GOJ146" s="4"/>
      <c r="GOK146" s="4"/>
      <c r="GOL146" s="4"/>
      <c r="GOM146" s="4"/>
      <c r="GON146" s="4"/>
      <c r="GOO146" s="4"/>
      <c r="GOP146" s="4"/>
      <c r="GOQ146" s="4"/>
      <c r="GOR146" s="4"/>
      <c r="GOS146" s="4"/>
      <c r="GOT146" s="4"/>
      <c r="GOU146" s="4"/>
      <c r="GOV146" s="4"/>
      <c r="GOW146" s="4"/>
      <c r="GOX146" s="4"/>
      <c r="GOY146" s="4"/>
      <c r="GOZ146" s="4"/>
      <c r="GPA146" s="4"/>
      <c r="GPB146" s="4"/>
      <c r="GPC146" s="4"/>
      <c r="GPD146" s="4"/>
      <c r="GPE146" s="4"/>
      <c r="GPF146" s="4"/>
      <c r="GPG146" s="4"/>
      <c r="GPH146" s="4"/>
      <c r="GPI146" s="4"/>
      <c r="GPJ146" s="4"/>
      <c r="GPK146" s="4"/>
      <c r="GPL146" s="4"/>
      <c r="GPM146" s="4"/>
      <c r="GPN146" s="4"/>
      <c r="GPO146" s="4"/>
      <c r="GPP146" s="4"/>
      <c r="GPQ146" s="4"/>
      <c r="GPR146" s="4"/>
      <c r="GPS146" s="4"/>
      <c r="GPT146" s="4"/>
      <c r="GPU146" s="4"/>
      <c r="GPV146" s="4"/>
      <c r="GPW146" s="4"/>
      <c r="GPX146" s="4"/>
      <c r="GPY146" s="4"/>
      <c r="GPZ146" s="4"/>
      <c r="GQA146" s="4"/>
      <c r="GQB146" s="4"/>
      <c r="GQC146" s="4"/>
      <c r="GQD146" s="4"/>
      <c r="GQE146" s="4"/>
      <c r="GQF146" s="4"/>
      <c r="GQG146" s="4"/>
      <c r="GQH146" s="4"/>
      <c r="GQI146" s="4"/>
      <c r="GQJ146" s="4"/>
      <c r="GQK146" s="4"/>
      <c r="GQL146" s="4"/>
      <c r="GQM146" s="4"/>
      <c r="GQN146" s="4"/>
      <c r="GQO146" s="4"/>
      <c r="GQP146" s="4"/>
      <c r="GQQ146" s="4"/>
      <c r="GQR146" s="4"/>
      <c r="GQS146" s="4"/>
      <c r="GQT146" s="4"/>
      <c r="GQU146" s="4"/>
      <c r="GQV146" s="4"/>
      <c r="GQW146" s="4"/>
      <c r="GQX146" s="4"/>
      <c r="GQY146" s="4"/>
      <c r="GQZ146" s="4"/>
      <c r="GRA146" s="4"/>
      <c r="GRB146" s="4"/>
      <c r="GRC146" s="4"/>
      <c r="GRD146" s="4"/>
      <c r="GRE146" s="4"/>
      <c r="GRF146" s="4"/>
      <c r="GRG146" s="4"/>
      <c r="GRH146" s="4"/>
      <c r="GRI146" s="4"/>
      <c r="GRJ146" s="4"/>
      <c r="GRK146" s="4"/>
      <c r="GRL146" s="4"/>
      <c r="GRM146" s="4"/>
      <c r="GRN146" s="4"/>
      <c r="GRO146" s="4"/>
      <c r="GRP146" s="4"/>
      <c r="GRQ146" s="4"/>
      <c r="GRR146" s="4"/>
      <c r="GRS146" s="4"/>
      <c r="GRT146" s="4"/>
      <c r="GRU146" s="4"/>
      <c r="GRV146" s="4"/>
      <c r="GRW146" s="4"/>
      <c r="GRX146" s="4"/>
      <c r="GRY146" s="4"/>
      <c r="GRZ146" s="4"/>
      <c r="GSA146" s="4"/>
      <c r="GSB146" s="4"/>
      <c r="GSC146" s="4"/>
      <c r="GSD146" s="4"/>
      <c r="GSE146" s="4"/>
      <c r="GSF146" s="4"/>
      <c r="GSG146" s="4"/>
      <c r="GSH146" s="4"/>
      <c r="GSI146" s="4"/>
      <c r="GSJ146" s="4"/>
      <c r="GSK146" s="4"/>
      <c r="GSL146" s="4"/>
      <c r="GSM146" s="4"/>
      <c r="GSN146" s="4"/>
      <c r="GSO146" s="4"/>
      <c r="GSP146" s="4"/>
      <c r="GSQ146" s="4"/>
      <c r="GSR146" s="4"/>
      <c r="GSS146" s="4"/>
      <c r="GST146" s="4"/>
      <c r="GSU146" s="4"/>
      <c r="GSV146" s="4"/>
      <c r="GSW146" s="4"/>
      <c r="GSX146" s="4"/>
      <c r="GSY146" s="4"/>
      <c r="GSZ146" s="4"/>
      <c r="GTA146" s="4"/>
      <c r="GTB146" s="4"/>
      <c r="GTC146" s="4"/>
      <c r="GTD146" s="4"/>
      <c r="GTE146" s="4"/>
      <c r="GTF146" s="4"/>
      <c r="GTG146" s="4"/>
      <c r="GTH146" s="4"/>
      <c r="GTI146" s="4"/>
      <c r="GTJ146" s="4"/>
      <c r="GTK146" s="4"/>
      <c r="GTL146" s="4"/>
      <c r="GTM146" s="4"/>
      <c r="GTN146" s="4"/>
      <c r="GTO146" s="4"/>
      <c r="GTP146" s="4"/>
      <c r="GTQ146" s="4"/>
      <c r="GTR146" s="4"/>
      <c r="GTS146" s="4"/>
      <c r="GTT146" s="4"/>
      <c r="GTU146" s="4"/>
      <c r="GTV146" s="4"/>
      <c r="GTW146" s="4"/>
      <c r="GTX146" s="4"/>
      <c r="GTY146" s="4"/>
      <c r="GTZ146" s="4"/>
      <c r="GUA146" s="4"/>
      <c r="GUB146" s="4"/>
      <c r="GUC146" s="4"/>
      <c r="GUD146" s="4"/>
      <c r="GUE146" s="4"/>
      <c r="GUF146" s="4"/>
      <c r="GUG146" s="4"/>
      <c r="GUH146" s="4"/>
      <c r="GUI146" s="4"/>
      <c r="GUJ146" s="4"/>
      <c r="GUK146" s="4"/>
      <c r="GUL146" s="4"/>
      <c r="GUM146" s="4"/>
      <c r="GUN146" s="4"/>
      <c r="GUO146" s="4"/>
      <c r="GUP146" s="4"/>
      <c r="GUQ146" s="4"/>
      <c r="GUR146" s="4"/>
      <c r="GUS146" s="4"/>
      <c r="GUT146" s="4"/>
      <c r="GUU146" s="4"/>
      <c r="GUV146" s="4"/>
      <c r="GUW146" s="4"/>
      <c r="GUX146" s="4"/>
      <c r="GUY146" s="4"/>
      <c r="GUZ146" s="4"/>
      <c r="GVA146" s="4"/>
      <c r="GVB146" s="4"/>
      <c r="GVC146" s="4"/>
      <c r="GVD146" s="4"/>
      <c r="GVE146" s="4"/>
      <c r="GVF146" s="4"/>
      <c r="GVG146" s="4"/>
      <c r="GVH146" s="4"/>
      <c r="GVI146" s="4"/>
      <c r="GVJ146" s="4"/>
      <c r="GVK146" s="4"/>
      <c r="GVL146" s="4"/>
      <c r="GVM146" s="4"/>
      <c r="GVN146" s="4"/>
      <c r="GVO146" s="4"/>
      <c r="GVP146" s="4"/>
      <c r="GVQ146" s="4"/>
      <c r="GVR146" s="4"/>
      <c r="GVS146" s="4"/>
      <c r="GVT146" s="4"/>
      <c r="GVU146" s="4"/>
      <c r="GVV146" s="4"/>
      <c r="GVW146" s="4"/>
      <c r="GVX146" s="4"/>
      <c r="GVY146" s="4"/>
      <c r="GVZ146" s="4"/>
      <c r="GWA146" s="78"/>
      <c r="GWB146" s="78"/>
      <c r="GWC146" s="78"/>
      <c r="GWD146" s="78"/>
      <c r="GWE146" s="78"/>
      <c r="GWF146" s="78"/>
      <c r="GWG146" s="4"/>
      <c r="GWH146" s="4"/>
      <c r="GWI146" s="4"/>
      <c r="GWJ146" s="4"/>
      <c r="GWK146" s="4"/>
      <c r="GWL146" s="4"/>
      <c r="GWM146" s="4"/>
      <c r="GWN146" s="4"/>
      <c r="GWO146" s="4"/>
      <c r="GWP146" s="4"/>
      <c r="GWQ146" s="4"/>
      <c r="GWR146" s="4"/>
      <c r="GWS146" s="4"/>
      <c r="GWT146" s="4"/>
      <c r="GWU146" s="4"/>
      <c r="GWV146" s="4"/>
      <c r="GWW146" s="4"/>
      <c r="GWX146" s="4"/>
      <c r="GWY146" s="4"/>
      <c r="GWZ146" s="4"/>
      <c r="GXA146" s="4"/>
      <c r="GXB146" s="4"/>
      <c r="GXC146" s="4"/>
      <c r="GXD146" s="4"/>
      <c r="GXE146" s="4"/>
      <c r="GXF146" s="4"/>
      <c r="GXG146" s="4"/>
      <c r="GXH146" s="4"/>
      <c r="GXI146" s="4"/>
      <c r="GXJ146" s="4"/>
      <c r="GXK146" s="4"/>
      <c r="GXL146" s="4"/>
      <c r="GXM146" s="4"/>
      <c r="GXN146" s="4"/>
      <c r="GXO146" s="4"/>
      <c r="GXP146" s="4"/>
      <c r="GXQ146" s="4"/>
      <c r="GXR146" s="4"/>
      <c r="GXS146" s="4"/>
      <c r="GXT146" s="4"/>
      <c r="GXU146" s="4"/>
      <c r="GXV146" s="4"/>
      <c r="GXW146" s="4"/>
      <c r="GXX146" s="4"/>
      <c r="GXY146" s="4"/>
      <c r="GXZ146" s="4"/>
      <c r="GYA146" s="4"/>
      <c r="GYB146" s="4"/>
      <c r="GYC146" s="4"/>
      <c r="GYD146" s="4"/>
      <c r="GYE146" s="4"/>
      <c r="GYF146" s="4"/>
      <c r="GYG146" s="4"/>
      <c r="GYH146" s="4"/>
      <c r="GYI146" s="4"/>
      <c r="GYJ146" s="4"/>
      <c r="GYK146" s="4"/>
      <c r="GYL146" s="4"/>
      <c r="GYM146" s="4"/>
      <c r="GYN146" s="4"/>
      <c r="GYO146" s="4"/>
      <c r="GYP146" s="4"/>
      <c r="GYQ146" s="4"/>
      <c r="GYR146" s="4"/>
      <c r="GYS146" s="4"/>
      <c r="GYT146" s="4"/>
      <c r="GYU146" s="4"/>
      <c r="GYV146" s="4"/>
      <c r="GYW146" s="4"/>
      <c r="GYX146" s="4"/>
      <c r="GYY146" s="4"/>
      <c r="GYZ146" s="4"/>
      <c r="GZA146" s="4"/>
      <c r="GZB146" s="4"/>
      <c r="GZC146" s="4"/>
      <c r="GZD146" s="4"/>
      <c r="GZE146" s="4"/>
      <c r="GZF146" s="4"/>
      <c r="GZG146" s="4"/>
      <c r="GZH146" s="4"/>
      <c r="GZI146" s="4"/>
      <c r="GZJ146" s="4"/>
      <c r="GZK146" s="4"/>
      <c r="GZL146" s="4"/>
      <c r="GZM146" s="4"/>
      <c r="GZN146" s="4"/>
      <c r="GZO146" s="4"/>
      <c r="GZP146" s="4"/>
      <c r="GZQ146" s="4"/>
      <c r="GZR146" s="4"/>
      <c r="GZS146" s="4"/>
      <c r="GZT146" s="4"/>
      <c r="GZU146" s="4"/>
      <c r="GZV146" s="4"/>
      <c r="GZW146" s="4"/>
      <c r="GZX146" s="4"/>
      <c r="GZY146" s="4"/>
      <c r="GZZ146" s="4"/>
      <c r="HAA146" s="4"/>
      <c r="HAB146" s="4"/>
      <c r="HAC146" s="4"/>
      <c r="HAD146" s="4"/>
      <c r="HAE146" s="4"/>
      <c r="HAF146" s="4"/>
      <c r="HAG146" s="4"/>
      <c r="HAH146" s="4"/>
      <c r="HAI146" s="4"/>
      <c r="HAJ146" s="4"/>
      <c r="HAK146" s="4"/>
      <c r="HAL146" s="4"/>
      <c r="HAM146" s="4"/>
      <c r="HAN146" s="4"/>
      <c r="HAO146" s="4"/>
      <c r="HAP146" s="4"/>
      <c r="HAQ146" s="4"/>
      <c r="HAR146" s="4"/>
      <c r="HAS146" s="4"/>
      <c r="HAT146" s="4"/>
      <c r="HAU146" s="4"/>
      <c r="HAV146" s="4"/>
      <c r="HAW146" s="4"/>
      <c r="HAX146" s="4"/>
      <c r="HAY146" s="4"/>
      <c r="HAZ146" s="4"/>
      <c r="HBA146" s="4"/>
      <c r="HBB146" s="4"/>
      <c r="HBC146" s="4"/>
      <c r="HBD146" s="4"/>
      <c r="HBE146" s="4"/>
      <c r="HBF146" s="4"/>
      <c r="HBG146" s="4"/>
      <c r="HBH146" s="4"/>
      <c r="HBI146" s="4"/>
      <c r="HBJ146" s="4"/>
      <c r="HBK146" s="4"/>
      <c r="HBL146" s="4"/>
      <c r="HBM146" s="4"/>
      <c r="HBN146" s="4"/>
      <c r="HBO146" s="4"/>
      <c r="HBP146" s="4"/>
      <c r="HBQ146" s="4"/>
      <c r="HBR146" s="4"/>
      <c r="HBS146" s="4"/>
      <c r="HBT146" s="4"/>
      <c r="HBU146" s="4"/>
      <c r="HBV146" s="4"/>
      <c r="HBW146" s="4"/>
      <c r="HBX146" s="4"/>
      <c r="HBY146" s="4"/>
      <c r="HBZ146" s="4"/>
      <c r="HCA146" s="4"/>
      <c r="HCB146" s="4"/>
      <c r="HCC146" s="4"/>
      <c r="HCD146" s="4"/>
      <c r="HCE146" s="4"/>
      <c r="HCF146" s="4"/>
      <c r="HCG146" s="4"/>
      <c r="HCH146" s="4"/>
      <c r="HCI146" s="4"/>
      <c r="HCJ146" s="4"/>
      <c r="HCK146" s="4"/>
      <c r="HCL146" s="4"/>
      <c r="HCM146" s="4"/>
      <c r="HCN146" s="4"/>
      <c r="HCO146" s="4"/>
      <c r="HCP146" s="4"/>
      <c r="HCQ146" s="4"/>
      <c r="HCR146" s="4"/>
      <c r="HCS146" s="4"/>
      <c r="HCT146" s="4"/>
      <c r="HCU146" s="4"/>
      <c r="HCV146" s="4"/>
      <c r="HCW146" s="4"/>
      <c r="HCX146" s="4"/>
      <c r="HCY146" s="4"/>
      <c r="HCZ146" s="4"/>
      <c r="HDA146" s="4"/>
      <c r="HDB146" s="4"/>
      <c r="HDC146" s="4"/>
      <c r="HDD146" s="4"/>
      <c r="HDE146" s="4"/>
      <c r="HDF146" s="4"/>
      <c r="HDG146" s="4"/>
      <c r="HDH146" s="4"/>
      <c r="HDI146" s="4"/>
      <c r="HDJ146" s="4"/>
      <c r="HDK146" s="4"/>
      <c r="HDL146" s="4"/>
      <c r="HDM146" s="4"/>
      <c r="HDN146" s="4"/>
      <c r="HDO146" s="4"/>
      <c r="HDP146" s="4"/>
      <c r="HDQ146" s="4"/>
      <c r="HDR146" s="4"/>
      <c r="HDS146" s="4"/>
      <c r="HDT146" s="4"/>
      <c r="HDU146" s="4"/>
      <c r="HDV146" s="4"/>
      <c r="HDW146" s="4"/>
      <c r="HDX146" s="4"/>
      <c r="HDY146" s="4"/>
      <c r="HDZ146" s="4"/>
      <c r="HEA146" s="4"/>
      <c r="HEB146" s="4"/>
      <c r="HEC146" s="4"/>
      <c r="HED146" s="4"/>
      <c r="HEE146" s="4"/>
      <c r="HEF146" s="4"/>
      <c r="HEG146" s="4"/>
      <c r="HEH146" s="4"/>
      <c r="HEI146" s="4"/>
      <c r="HEJ146" s="4"/>
      <c r="HEK146" s="4"/>
      <c r="HEL146" s="4"/>
      <c r="HEM146" s="4"/>
      <c r="HEN146" s="4"/>
      <c r="HEO146" s="4"/>
      <c r="HEP146" s="4"/>
      <c r="HEQ146" s="4"/>
      <c r="HER146" s="4"/>
      <c r="HES146" s="4"/>
      <c r="HET146" s="4"/>
      <c r="HEU146" s="4"/>
      <c r="HEV146" s="4"/>
      <c r="HEW146" s="4"/>
      <c r="HEX146" s="4"/>
      <c r="HEY146" s="4"/>
      <c r="HEZ146" s="4"/>
      <c r="HFA146" s="4"/>
      <c r="HFB146" s="4"/>
      <c r="HFC146" s="4"/>
      <c r="HFD146" s="4"/>
      <c r="HFE146" s="4"/>
      <c r="HFF146" s="4"/>
      <c r="HFG146" s="4"/>
      <c r="HFH146" s="4"/>
      <c r="HFI146" s="4"/>
      <c r="HFJ146" s="4"/>
      <c r="HFK146" s="4"/>
      <c r="HFL146" s="4"/>
      <c r="HFM146" s="4"/>
      <c r="HFN146" s="4"/>
      <c r="HFO146" s="4"/>
      <c r="HFP146" s="4"/>
      <c r="HFQ146" s="4"/>
      <c r="HFR146" s="4"/>
      <c r="HFS146" s="4"/>
      <c r="HFT146" s="4"/>
      <c r="HFU146" s="4"/>
      <c r="HFV146" s="4"/>
      <c r="HFW146" s="78"/>
      <c r="HFX146" s="78"/>
      <c r="HFY146" s="78"/>
      <c r="HFZ146" s="78"/>
      <c r="HGA146" s="78"/>
      <c r="HGB146" s="78"/>
      <c r="HGC146" s="4"/>
      <c r="HGD146" s="4"/>
      <c r="HGE146" s="4"/>
      <c r="HGF146" s="4"/>
      <c r="HGG146" s="4"/>
      <c r="HGH146" s="4"/>
      <c r="HGI146" s="4"/>
      <c r="HGJ146" s="4"/>
      <c r="HGK146" s="4"/>
      <c r="HGL146" s="4"/>
      <c r="HGM146" s="4"/>
      <c r="HGN146" s="4"/>
      <c r="HGO146" s="4"/>
      <c r="HGP146" s="4"/>
      <c r="HGQ146" s="4"/>
      <c r="HGR146" s="4"/>
      <c r="HGS146" s="4"/>
      <c r="HGT146" s="4"/>
      <c r="HGU146" s="4"/>
      <c r="HGV146" s="4"/>
      <c r="HGW146" s="4"/>
      <c r="HGX146" s="4"/>
      <c r="HGY146" s="4"/>
      <c r="HGZ146" s="4"/>
      <c r="HHA146" s="4"/>
      <c r="HHB146" s="4"/>
      <c r="HHC146" s="4"/>
      <c r="HHD146" s="4"/>
      <c r="HHE146" s="4"/>
      <c r="HHF146" s="4"/>
      <c r="HHG146" s="4"/>
      <c r="HHH146" s="4"/>
      <c r="HHI146" s="4"/>
      <c r="HHJ146" s="4"/>
      <c r="HHK146" s="4"/>
      <c r="HHL146" s="4"/>
      <c r="HHM146" s="4"/>
      <c r="HHN146" s="4"/>
      <c r="HHO146" s="4"/>
      <c r="HHP146" s="4"/>
      <c r="HHQ146" s="4"/>
      <c r="HHR146" s="4"/>
      <c r="HHS146" s="4"/>
      <c r="HHT146" s="4"/>
      <c r="HHU146" s="4"/>
      <c r="HHV146" s="4"/>
      <c r="HHW146" s="4"/>
      <c r="HHX146" s="4"/>
      <c r="HHY146" s="4"/>
      <c r="HHZ146" s="4"/>
      <c r="HIA146" s="4"/>
      <c r="HIB146" s="4"/>
      <c r="HIC146" s="4"/>
      <c r="HID146" s="4"/>
      <c r="HIE146" s="4"/>
      <c r="HIF146" s="4"/>
      <c r="HIG146" s="4"/>
      <c r="HIH146" s="4"/>
      <c r="HII146" s="4"/>
      <c r="HIJ146" s="4"/>
      <c r="HIK146" s="4"/>
      <c r="HIL146" s="4"/>
      <c r="HIM146" s="4"/>
      <c r="HIN146" s="4"/>
      <c r="HIO146" s="4"/>
      <c r="HIP146" s="4"/>
      <c r="HIQ146" s="4"/>
      <c r="HIR146" s="4"/>
      <c r="HIS146" s="4"/>
      <c r="HIT146" s="4"/>
      <c r="HIU146" s="4"/>
      <c r="HIV146" s="4"/>
      <c r="HIW146" s="4"/>
      <c r="HIX146" s="4"/>
      <c r="HIY146" s="4"/>
      <c r="HIZ146" s="4"/>
      <c r="HJA146" s="4"/>
      <c r="HJB146" s="4"/>
      <c r="HJC146" s="4"/>
      <c r="HJD146" s="4"/>
      <c r="HJE146" s="4"/>
      <c r="HJF146" s="4"/>
      <c r="HJG146" s="4"/>
      <c r="HJH146" s="4"/>
      <c r="HJI146" s="4"/>
      <c r="HJJ146" s="4"/>
      <c r="HJK146" s="4"/>
      <c r="HJL146" s="4"/>
      <c r="HJM146" s="4"/>
      <c r="HJN146" s="4"/>
      <c r="HJO146" s="4"/>
      <c r="HJP146" s="4"/>
      <c r="HJQ146" s="4"/>
      <c r="HJR146" s="4"/>
      <c r="HJS146" s="4"/>
      <c r="HJT146" s="4"/>
      <c r="HJU146" s="4"/>
      <c r="HJV146" s="4"/>
      <c r="HJW146" s="4"/>
      <c r="HJX146" s="4"/>
      <c r="HJY146" s="4"/>
      <c r="HJZ146" s="4"/>
      <c r="HKA146" s="4"/>
      <c r="HKB146" s="4"/>
      <c r="HKC146" s="4"/>
      <c r="HKD146" s="4"/>
      <c r="HKE146" s="4"/>
      <c r="HKF146" s="4"/>
      <c r="HKG146" s="4"/>
      <c r="HKH146" s="4"/>
      <c r="HKI146" s="4"/>
      <c r="HKJ146" s="4"/>
      <c r="HKK146" s="4"/>
      <c r="HKL146" s="4"/>
      <c r="HKM146" s="4"/>
      <c r="HKN146" s="4"/>
      <c r="HKO146" s="4"/>
      <c r="HKP146" s="4"/>
      <c r="HKQ146" s="4"/>
      <c r="HKR146" s="4"/>
      <c r="HKS146" s="4"/>
      <c r="HKT146" s="4"/>
      <c r="HKU146" s="4"/>
      <c r="HKV146" s="4"/>
      <c r="HKW146" s="4"/>
      <c r="HKX146" s="4"/>
      <c r="HKY146" s="4"/>
      <c r="HKZ146" s="4"/>
      <c r="HLA146" s="4"/>
      <c r="HLB146" s="4"/>
      <c r="HLC146" s="4"/>
      <c r="HLD146" s="4"/>
      <c r="HLE146" s="4"/>
      <c r="HLF146" s="4"/>
      <c r="HLG146" s="4"/>
      <c r="HLH146" s="4"/>
      <c r="HLI146" s="4"/>
      <c r="HLJ146" s="4"/>
      <c r="HLK146" s="4"/>
      <c r="HLL146" s="4"/>
      <c r="HLM146" s="4"/>
      <c r="HLN146" s="4"/>
      <c r="HLO146" s="4"/>
      <c r="HLP146" s="4"/>
      <c r="HLQ146" s="4"/>
      <c r="HLR146" s="4"/>
      <c r="HLS146" s="4"/>
      <c r="HLT146" s="4"/>
      <c r="HLU146" s="4"/>
      <c r="HLV146" s="4"/>
      <c r="HLW146" s="4"/>
      <c r="HLX146" s="4"/>
      <c r="HLY146" s="4"/>
      <c r="HLZ146" s="4"/>
      <c r="HMA146" s="4"/>
      <c r="HMB146" s="4"/>
      <c r="HMC146" s="4"/>
      <c r="HMD146" s="4"/>
      <c r="HME146" s="4"/>
      <c r="HMF146" s="4"/>
      <c r="HMG146" s="4"/>
      <c r="HMH146" s="4"/>
      <c r="HMI146" s="4"/>
      <c r="HMJ146" s="4"/>
      <c r="HMK146" s="4"/>
      <c r="HML146" s="4"/>
      <c r="HMM146" s="4"/>
      <c r="HMN146" s="4"/>
      <c r="HMO146" s="4"/>
      <c r="HMP146" s="4"/>
      <c r="HMQ146" s="4"/>
      <c r="HMR146" s="4"/>
      <c r="HMS146" s="4"/>
      <c r="HMT146" s="4"/>
      <c r="HMU146" s="4"/>
      <c r="HMV146" s="4"/>
      <c r="HMW146" s="4"/>
      <c r="HMX146" s="4"/>
      <c r="HMY146" s="4"/>
      <c r="HMZ146" s="4"/>
      <c r="HNA146" s="4"/>
      <c r="HNB146" s="4"/>
      <c r="HNC146" s="4"/>
      <c r="HND146" s="4"/>
      <c r="HNE146" s="4"/>
      <c r="HNF146" s="4"/>
      <c r="HNG146" s="4"/>
      <c r="HNH146" s="4"/>
      <c r="HNI146" s="4"/>
      <c r="HNJ146" s="4"/>
      <c r="HNK146" s="4"/>
      <c r="HNL146" s="4"/>
      <c r="HNM146" s="4"/>
      <c r="HNN146" s="4"/>
      <c r="HNO146" s="4"/>
      <c r="HNP146" s="4"/>
      <c r="HNQ146" s="4"/>
      <c r="HNR146" s="4"/>
      <c r="HNS146" s="4"/>
      <c r="HNT146" s="4"/>
      <c r="HNU146" s="4"/>
      <c r="HNV146" s="4"/>
      <c r="HNW146" s="4"/>
      <c r="HNX146" s="4"/>
      <c r="HNY146" s="4"/>
      <c r="HNZ146" s="4"/>
      <c r="HOA146" s="4"/>
      <c r="HOB146" s="4"/>
      <c r="HOC146" s="4"/>
      <c r="HOD146" s="4"/>
      <c r="HOE146" s="4"/>
      <c r="HOF146" s="4"/>
      <c r="HOG146" s="4"/>
      <c r="HOH146" s="4"/>
      <c r="HOI146" s="4"/>
      <c r="HOJ146" s="4"/>
      <c r="HOK146" s="4"/>
      <c r="HOL146" s="4"/>
      <c r="HOM146" s="4"/>
      <c r="HON146" s="4"/>
      <c r="HOO146" s="4"/>
      <c r="HOP146" s="4"/>
      <c r="HOQ146" s="4"/>
      <c r="HOR146" s="4"/>
      <c r="HOS146" s="4"/>
      <c r="HOT146" s="4"/>
      <c r="HOU146" s="4"/>
      <c r="HOV146" s="4"/>
      <c r="HOW146" s="4"/>
      <c r="HOX146" s="4"/>
      <c r="HOY146" s="4"/>
      <c r="HOZ146" s="4"/>
      <c r="HPA146" s="4"/>
      <c r="HPB146" s="4"/>
      <c r="HPC146" s="4"/>
      <c r="HPD146" s="4"/>
      <c r="HPE146" s="4"/>
      <c r="HPF146" s="4"/>
      <c r="HPG146" s="4"/>
      <c r="HPH146" s="4"/>
      <c r="HPI146" s="4"/>
      <c r="HPJ146" s="4"/>
      <c r="HPK146" s="4"/>
      <c r="HPL146" s="4"/>
      <c r="HPM146" s="4"/>
      <c r="HPN146" s="4"/>
      <c r="HPO146" s="4"/>
      <c r="HPP146" s="4"/>
      <c r="HPQ146" s="4"/>
      <c r="HPR146" s="4"/>
      <c r="HPS146" s="78"/>
      <c r="HPT146" s="78"/>
      <c r="HPU146" s="78"/>
      <c r="HPV146" s="78"/>
      <c r="HPW146" s="78"/>
      <c r="HPX146" s="78"/>
      <c r="HPY146" s="4"/>
      <c r="HPZ146" s="4"/>
      <c r="HQA146" s="4"/>
      <c r="HQB146" s="4"/>
      <c r="HQC146" s="4"/>
      <c r="HQD146" s="4"/>
      <c r="HQE146" s="4"/>
      <c r="HQF146" s="4"/>
      <c r="HQG146" s="4"/>
      <c r="HQH146" s="4"/>
      <c r="HQI146" s="4"/>
      <c r="HQJ146" s="4"/>
      <c r="HQK146" s="4"/>
      <c r="HQL146" s="4"/>
      <c r="HQM146" s="4"/>
      <c r="HQN146" s="4"/>
      <c r="HQO146" s="4"/>
      <c r="HQP146" s="4"/>
      <c r="HQQ146" s="4"/>
      <c r="HQR146" s="4"/>
      <c r="HQS146" s="4"/>
      <c r="HQT146" s="4"/>
      <c r="HQU146" s="4"/>
      <c r="HQV146" s="4"/>
      <c r="HQW146" s="4"/>
      <c r="HQX146" s="4"/>
      <c r="HQY146" s="4"/>
      <c r="HQZ146" s="4"/>
      <c r="HRA146" s="4"/>
      <c r="HRB146" s="4"/>
      <c r="HRC146" s="4"/>
      <c r="HRD146" s="4"/>
      <c r="HRE146" s="4"/>
      <c r="HRF146" s="4"/>
      <c r="HRG146" s="4"/>
      <c r="HRH146" s="4"/>
      <c r="HRI146" s="4"/>
      <c r="HRJ146" s="4"/>
      <c r="HRK146" s="4"/>
      <c r="HRL146" s="4"/>
      <c r="HRM146" s="4"/>
      <c r="HRN146" s="4"/>
      <c r="HRO146" s="4"/>
      <c r="HRP146" s="4"/>
      <c r="HRQ146" s="4"/>
      <c r="HRR146" s="4"/>
      <c r="HRS146" s="4"/>
      <c r="HRT146" s="4"/>
      <c r="HRU146" s="4"/>
      <c r="HRV146" s="4"/>
      <c r="HRW146" s="4"/>
      <c r="HRX146" s="4"/>
      <c r="HRY146" s="4"/>
      <c r="HRZ146" s="4"/>
      <c r="HSA146" s="4"/>
      <c r="HSB146" s="4"/>
      <c r="HSC146" s="4"/>
      <c r="HSD146" s="4"/>
      <c r="HSE146" s="4"/>
      <c r="HSF146" s="4"/>
      <c r="HSG146" s="4"/>
      <c r="HSH146" s="4"/>
      <c r="HSI146" s="4"/>
      <c r="HSJ146" s="4"/>
      <c r="HSK146" s="4"/>
      <c r="HSL146" s="4"/>
      <c r="HSM146" s="4"/>
      <c r="HSN146" s="4"/>
      <c r="HSO146" s="4"/>
      <c r="HSP146" s="4"/>
      <c r="HSQ146" s="4"/>
      <c r="HSR146" s="4"/>
      <c r="HSS146" s="4"/>
      <c r="HST146" s="4"/>
      <c r="HSU146" s="4"/>
      <c r="HSV146" s="4"/>
      <c r="HSW146" s="4"/>
      <c r="HSX146" s="4"/>
      <c r="HSY146" s="4"/>
      <c r="HSZ146" s="4"/>
      <c r="HTA146" s="4"/>
      <c r="HTB146" s="4"/>
      <c r="HTC146" s="4"/>
      <c r="HTD146" s="4"/>
      <c r="HTE146" s="4"/>
      <c r="HTF146" s="4"/>
      <c r="HTG146" s="4"/>
      <c r="HTH146" s="4"/>
      <c r="HTI146" s="4"/>
      <c r="HTJ146" s="4"/>
      <c r="HTK146" s="4"/>
      <c r="HTL146" s="4"/>
      <c r="HTM146" s="4"/>
      <c r="HTN146" s="4"/>
      <c r="HTO146" s="4"/>
      <c r="HTP146" s="4"/>
      <c r="HTQ146" s="4"/>
      <c r="HTR146" s="4"/>
      <c r="HTS146" s="4"/>
      <c r="HTT146" s="4"/>
      <c r="HTU146" s="4"/>
      <c r="HTV146" s="4"/>
      <c r="HTW146" s="4"/>
      <c r="HTX146" s="4"/>
      <c r="HTY146" s="4"/>
      <c r="HTZ146" s="4"/>
      <c r="HUA146" s="4"/>
      <c r="HUB146" s="4"/>
      <c r="HUC146" s="4"/>
      <c r="HUD146" s="4"/>
      <c r="HUE146" s="4"/>
      <c r="HUF146" s="4"/>
      <c r="HUG146" s="4"/>
      <c r="HUH146" s="4"/>
      <c r="HUI146" s="4"/>
      <c r="HUJ146" s="4"/>
      <c r="HUK146" s="4"/>
      <c r="HUL146" s="4"/>
      <c r="HUM146" s="4"/>
      <c r="HUN146" s="4"/>
      <c r="HUO146" s="4"/>
      <c r="HUP146" s="4"/>
      <c r="HUQ146" s="4"/>
      <c r="HUR146" s="4"/>
      <c r="HUS146" s="4"/>
      <c r="HUT146" s="4"/>
      <c r="HUU146" s="4"/>
      <c r="HUV146" s="4"/>
      <c r="HUW146" s="4"/>
      <c r="HUX146" s="4"/>
      <c r="HUY146" s="4"/>
      <c r="HUZ146" s="4"/>
      <c r="HVA146" s="4"/>
      <c r="HVB146" s="4"/>
      <c r="HVC146" s="4"/>
      <c r="HVD146" s="4"/>
      <c r="HVE146" s="4"/>
      <c r="HVF146" s="4"/>
      <c r="HVG146" s="4"/>
      <c r="HVH146" s="4"/>
      <c r="HVI146" s="4"/>
      <c r="HVJ146" s="4"/>
      <c r="HVK146" s="4"/>
      <c r="HVL146" s="4"/>
      <c r="HVM146" s="4"/>
      <c r="HVN146" s="4"/>
      <c r="HVO146" s="4"/>
      <c r="HVP146" s="4"/>
      <c r="HVQ146" s="4"/>
      <c r="HVR146" s="4"/>
      <c r="HVS146" s="4"/>
      <c r="HVT146" s="4"/>
      <c r="HVU146" s="4"/>
      <c r="HVV146" s="4"/>
      <c r="HVW146" s="4"/>
      <c r="HVX146" s="4"/>
      <c r="HVY146" s="4"/>
      <c r="HVZ146" s="4"/>
      <c r="HWA146" s="4"/>
      <c r="HWB146" s="4"/>
      <c r="HWC146" s="4"/>
      <c r="HWD146" s="4"/>
      <c r="HWE146" s="4"/>
      <c r="HWF146" s="4"/>
      <c r="HWG146" s="4"/>
      <c r="HWH146" s="4"/>
      <c r="HWI146" s="4"/>
      <c r="HWJ146" s="4"/>
      <c r="HWK146" s="4"/>
      <c r="HWL146" s="4"/>
      <c r="HWM146" s="4"/>
      <c r="HWN146" s="4"/>
      <c r="HWO146" s="4"/>
      <c r="HWP146" s="4"/>
      <c r="HWQ146" s="4"/>
      <c r="HWR146" s="4"/>
      <c r="HWS146" s="4"/>
      <c r="HWT146" s="4"/>
      <c r="HWU146" s="4"/>
      <c r="HWV146" s="4"/>
      <c r="HWW146" s="4"/>
      <c r="HWX146" s="4"/>
      <c r="HWY146" s="4"/>
      <c r="HWZ146" s="4"/>
      <c r="HXA146" s="4"/>
      <c r="HXB146" s="4"/>
      <c r="HXC146" s="4"/>
      <c r="HXD146" s="4"/>
      <c r="HXE146" s="4"/>
      <c r="HXF146" s="4"/>
      <c r="HXG146" s="4"/>
      <c r="HXH146" s="4"/>
      <c r="HXI146" s="4"/>
      <c r="HXJ146" s="4"/>
      <c r="HXK146" s="4"/>
      <c r="HXL146" s="4"/>
      <c r="HXM146" s="4"/>
      <c r="HXN146" s="4"/>
      <c r="HXO146" s="4"/>
      <c r="HXP146" s="4"/>
      <c r="HXQ146" s="4"/>
      <c r="HXR146" s="4"/>
      <c r="HXS146" s="4"/>
      <c r="HXT146" s="4"/>
      <c r="HXU146" s="4"/>
      <c r="HXV146" s="4"/>
      <c r="HXW146" s="4"/>
      <c r="HXX146" s="4"/>
      <c r="HXY146" s="4"/>
      <c r="HXZ146" s="4"/>
      <c r="HYA146" s="4"/>
      <c r="HYB146" s="4"/>
      <c r="HYC146" s="4"/>
      <c r="HYD146" s="4"/>
      <c r="HYE146" s="4"/>
      <c r="HYF146" s="4"/>
      <c r="HYG146" s="4"/>
      <c r="HYH146" s="4"/>
      <c r="HYI146" s="4"/>
      <c r="HYJ146" s="4"/>
      <c r="HYK146" s="4"/>
      <c r="HYL146" s="4"/>
      <c r="HYM146" s="4"/>
      <c r="HYN146" s="4"/>
      <c r="HYO146" s="4"/>
      <c r="HYP146" s="4"/>
      <c r="HYQ146" s="4"/>
      <c r="HYR146" s="4"/>
      <c r="HYS146" s="4"/>
      <c r="HYT146" s="4"/>
      <c r="HYU146" s="4"/>
      <c r="HYV146" s="4"/>
      <c r="HYW146" s="4"/>
      <c r="HYX146" s="4"/>
      <c r="HYY146" s="4"/>
      <c r="HYZ146" s="4"/>
      <c r="HZA146" s="4"/>
      <c r="HZB146" s="4"/>
      <c r="HZC146" s="4"/>
      <c r="HZD146" s="4"/>
      <c r="HZE146" s="4"/>
      <c r="HZF146" s="4"/>
      <c r="HZG146" s="4"/>
      <c r="HZH146" s="4"/>
      <c r="HZI146" s="4"/>
      <c r="HZJ146" s="4"/>
      <c r="HZK146" s="4"/>
      <c r="HZL146" s="4"/>
      <c r="HZM146" s="4"/>
      <c r="HZN146" s="4"/>
      <c r="HZO146" s="78"/>
      <c r="HZP146" s="78"/>
      <c r="HZQ146" s="78"/>
      <c r="HZR146" s="78"/>
      <c r="HZS146" s="78"/>
      <c r="HZT146" s="78"/>
      <c r="HZU146" s="4"/>
      <c r="HZV146" s="4"/>
      <c r="HZW146" s="4"/>
      <c r="HZX146" s="4"/>
      <c r="HZY146" s="4"/>
      <c r="HZZ146" s="4"/>
      <c r="IAA146" s="4"/>
      <c r="IAB146" s="4"/>
      <c r="IAC146" s="4"/>
      <c r="IAD146" s="4"/>
      <c r="IAE146" s="4"/>
      <c r="IAF146" s="4"/>
      <c r="IAG146" s="4"/>
      <c r="IAH146" s="4"/>
      <c r="IAI146" s="4"/>
      <c r="IAJ146" s="4"/>
      <c r="IAK146" s="4"/>
      <c r="IAL146" s="4"/>
      <c r="IAM146" s="4"/>
      <c r="IAN146" s="4"/>
      <c r="IAO146" s="4"/>
      <c r="IAP146" s="4"/>
      <c r="IAQ146" s="4"/>
      <c r="IAR146" s="4"/>
      <c r="IAS146" s="4"/>
      <c r="IAT146" s="4"/>
      <c r="IAU146" s="4"/>
      <c r="IAV146" s="4"/>
      <c r="IAW146" s="4"/>
      <c r="IAX146" s="4"/>
      <c r="IAY146" s="4"/>
      <c r="IAZ146" s="4"/>
      <c r="IBA146" s="4"/>
      <c r="IBB146" s="4"/>
      <c r="IBC146" s="4"/>
      <c r="IBD146" s="4"/>
      <c r="IBE146" s="4"/>
      <c r="IBF146" s="4"/>
      <c r="IBG146" s="4"/>
      <c r="IBH146" s="4"/>
      <c r="IBI146" s="4"/>
      <c r="IBJ146" s="4"/>
      <c r="IBK146" s="4"/>
      <c r="IBL146" s="4"/>
      <c r="IBM146" s="4"/>
      <c r="IBN146" s="4"/>
      <c r="IBO146" s="4"/>
      <c r="IBP146" s="4"/>
      <c r="IBQ146" s="4"/>
      <c r="IBR146" s="4"/>
      <c r="IBS146" s="4"/>
      <c r="IBT146" s="4"/>
      <c r="IBU146" s="4"/>
      <c r="IBV146" s="4"/>
      <c r="IBW146" s="4"/>
      <c r="IBX146" s="4"/>
      <c r="IBY146" s="4"/>
      <c r="IBZ146" s="4"/>
      <c r="ICA146" s="4"/>
      <c r="ICB146" s="4"/>
      <c r="ICC146" s="4"/>
      <c r="ICD146" s="4"/>
      <c r="ICE146" s="4"/>
      <c r="ICF146" s="4"/>
      <c r="ICG146" s="4"/>
      <c r="ICH146" s="4"/>
      <c r="ICI146" s="4"/>
      <c r="ICJ146" s="4"/>
      <c r="ICK146" s="4"/>
      <c r="ICL146" s="4"/>
      <c r="ICM146" s="4"/>
      <c r="ICN146" s="4"/>
      <c r="ICO146" s="4"/>
      <c r="ICP146" s="4"/>
      <c r="ICQ146" s="4"/>
      <c r="ICR146" s="4"/>
      <c r="ICS146" s="4"/>
      <c r="ICT146" s="4"/>
      <c r="ICU146" s="4"/>
      <c r="ICV146" s="4"/>
      <c r="ICW146" s="4"/>
      <c r="ICX146" s="4"/>
      <c r="ICY146" s="4"/>
      <c r="ICZ146" s="4"/>
      <c r="IDA146" s="4"/>
      <c r="IDB146" s="4"/>
      <c r="IDC146" s="4"/>
      <c r="IDD146" s="4"/>
      <c r="IDE146" s="4"/>
      <c r="IDF146" s="4"/>
      <c r="IDG146" s="4"/>
      <c r="IDH146" s="4"/>
      <c r="IDI146" s="4"/>
      <c r="IDJ146" s="4"/>
      <c r="IDK146" s="4"/>
      <c r="IDL146" s="4"/>
      <c r="IDM146" s="4"/>
      <c r="IDN146" s="4"/>
      <c r="IDO146" s="4"/>
      <c r="IDP146" s="4"/>
      <c r="IDQ146" s="4"/>
      <c r="IDR146" s="4"/>
      <c r="IDS146" s="4"/>
      <c r="IDT146" s="4"/>
      <c r="IDU146" s="4"/>
      <c r="IDV146" s="4"/>
      <c r="IDW146" s="4"/>
      <c r="IDX146" s="4"/>
      <c r="IDY146" s="4"/>
      <c r="IDZ146" s="4"/>
      <c r="IEA146" s="4"/>
      <c r="IEB146" s="4"/>
      <c r="IEC146" s="4"/>
      <c r="IED146" s="4"/>
      <c r="IEE146" s="4"/>
      <c r="IEF146" s="4"/>
      <c r="IEG146" s="4"/>
      <c r="IEH146" s="4"/>
      <c r="IEI146" s="4"/>
      <c r="IEJ146" s="4"/>
      <c r="IEK146" s="4"/>
      <c r="IEL146" s="4"/>
      <c r="IEM146" s="4"/>
      <c r="IEN146" s="4"/>
      <c r="IEO146" s="4"/>
      <c r="IEP146" s="4"/>
      <c r="IEQ146" s="4"/>
      <c r="IER146" s="4"/>
      <c r="IES146" s="4"/>
      <c r="IET146" s="4"/>
      <c r="IEU146" s="4"/>
      <c r="IEV146" s="4"/>
      <c r="IEW146" s="4"/>
      <c r="IEX146" s="4"/>
      <c r="IEY146" s="4"/>
      <c r="IEZ146" s="4"/>
      <c r="IFA146" s="4"/>
      <c r="IFB146" s="4"/>
      <c r="IFC146" s="4"/>
      <c r="IFD146" s="4"/>
      <c r="IFE146" s="4"/>
      <c r="IFF146" s="4"/>
      <c r="IFG146" s="4"/>
      <c r="IFH146" s="4"/>
      <c r="IFI146" s="4"/>
      <c r="IFJ146" s="4"/>
      <c r="IFK146" s="4"/>
      <c r="IFL146" s="4"/>
      <c r="IFM146" s="4"/>
      <c r="IFN146" s="4"/>
      <c r="IFO146" s="4"/>
      <c r="IFP146" s="4"/>
      <c r="IFQ146" s="4"/>
      <c r="IFR146" s="4"/>
      <c r="IFS146" s="4"/>
      <c r="IFT146" s="4"/>
      <c r="IFU146" s="4"/>
      <c r="IFV146" s="4"/>
      <c r="IFW146" s="4"/>
      <c r="IFX146" s="4"/>
      <c r="IFY146" s="4"/>
      <c r="IFZ146" s="4"/>
      <c r="IGA146" s="4"/>
      <c r="IGB146" s="4"/>
      <c r="IGC146" s="4"/>
      <c r="IGD146" s="4"/>
      <c r="IGE146" s="4"/>
      <c r="IGF146" s="4"/>
      <c r="IGG146" s="4"/>
      <c r="IGH146" s="4"/>
      <c r="IGI146" s="4"/>
      <c r="IGJ146" s="4"/>
      <c r="IGK146" s="4"/>
      <c r="IGL146" s="4"/>
      <c r="IGM146" s="4"/>
      <c r="IGN146" s="4"/>
      <c r="IGO146" s="4"/>
      <c r="IGP146" s="4"/>
      <c r="IGQ146" s="4"/>
      <c r="IGR146" s="4"/>
      <c r="IGS146" s="4"/>
      <c r="IGT146" s="4"/>
      <c r="IGU146" s="4"/>
      <c r="IGV146" s="4"/>
      <c r="IGW146" s="4"/>
      <c r="IGX146" s="4"/>
      <c r="IGY146" s="4"/>
      <c r="IGZ146" s="4"/>
      <c r="IHA146" s="4"/>
      <c r="IHB146" s="4"/>
      <c r="IHC146" s="4"/>
      <c r="IHD146" s="4"/>
      <c r="IHE146" s="4"/>
      <c r="IHF146" s="4"/>
      <c r="IHG146" s="4"/>
      <c r="IHH146" s="4"/>
      <c r="IHI146" s="4"/>
      <c r="IHJ146" s="4"/>
      <c r="IHK146" s="4"/>
      <c r="IHL146" s="4"/>
      <c r="IHM146" s="4"/>
      <c r="IHN146" s="4"/>
      <c r="IHO146" s="4"/>
      <c r="IHP146" s="4"/>
      <c r="IHQ146" s="4"/>
      <c r="IHR146" s="4"/>
      <c r="IHS146" s="4"/>
      <c r="IHT146" s="4"/>
      <c r="IHU146" s="4"/>
      <c r="IHV146" s="4"/>
      <c r="IHW146" s="4"/>
      <c r="IHX146" s="4"/>
      <c r="IHY146" s="4"/>
      <c r="IHZ146" s="4"/>
      <c r="IIA146" s="4"/>
      <c r="IIB146" s="4"/>
      <c r="IIC146" s="4"/>
      <c r="IID146" s="4"/>
      <c r="IIE146" s="4"/>
      <c r="IIF146" s="4"/>
      <c r="IIG146" s="4"/>
      <c r="IIH146" s="4"/>
      <c r="III146" s="4"/>
      <c r="IIJ146" s="4"/>
      <c r="IIK146" s="4"/>
      <c r="IIL146" s="4"/>
      <c r="IIM146" s="4"/>
      <c r="IIN146" s="4"/>
      <c r="IIO146" s="4"/>
      <c r="IIP146" s="4"/>
      <c r="IIQ146" s="4"/>
      <c r="IIR146" s="4"/>
      <c r="IIS146" s="4"/>
      <c r="IIT146" s="4"/>
      <c r="IIU146" s="4"/>
      <c r="IIV146" s="4"/>
      <c r="IIW146" s="4"/>
      <c r="IIX146" s="4"/>
      <c r="IIY146" s="4"/>
      <c r="IIZ146" s="4"/>
      <c r="IJA146" s="4"/>
      <c r="IJB146" s="4"/>
      <c r="IJC146" s="4"/>
      <c r="IJD146" s="4"/>
      <c r="IJE146" s="4"/>
      <c r="IJF146" s="4"/>
      <c r="IJG146" s="4"/>
      <c r="IJH146" s="4"/>
      <c r="IJI146" s="4"/>
      <c r="IJJ146" s="4"/>
      <c r="IJK146" s="78"/>
      <c r="IJL146" s="78"/>
      <c r="IJM146" s="78"/>
      <c r="IJN146" s="78"/>
      <c r="IJO146" s="78"/>
      <c r="IJP146" s="78"/>
      <c r="IJQ146" s="4"/>
      <c r="IJR146" s="4"/>
      <c r="IJS146" s="4"/>
      <c r="IJT146" s="4"/>
      <c r="IJU146" s="4"/>
      <c r="IJV146" s="4"/>
      <c r="IJW146" s="4"/>
      <c r="IJX146" s="4"/>
      <c r="IJY146" s="4"/>
      <c r="IJZ146" s="4"/>
      <c r="IKA146" s="4"/>
      <c r="IKB146" s="4"/>
      <c r="IKC146" s="4"/>
      <c r="IKD146" s="4"/>
      <c r="IKE146" s="4"/>
      <c r="IKF146" s="4"/>
      <c r="IKG146" s="4"/>
      <c r="IKH146" s="4"/>
      <c r="IKI146" s="4"/>
      <c r="IKJ146" s="4"/>
      <c r="IKK146" s="4"/>
      <c r="IKL146" s="4"/>
      <c r="IKM146" s="4"/>
      <c r="IKN146" s="4"/>
      <c r="IKO146" s="4"/>
      <c r="IKP146" s="4"/>
      <c r="IKQ146" s="4"/>
      <c r="IKR146" s="4"/>
      <c r="IKS146" s="4"/>
      <c r="IKT146" s="4"/>
      <c r="IKU146" s="4"/>
      <c r="IKV146" s="4"/>
      <c r="IKW146" s="4"/>
      <c r="IKX146" s="4"/>
      <c r="IKY146" s="4"/>
      <c r="IKZ146" s="4"/>
      <c r="ILA146" s="4"/>
      <c r="ILB146" s="4"/>
      <c r="ILC146" s="4"/>
      <c r="ILD146" s="4"/>
      <c r="ILE146" s="4"/>
      <c r="ILF146" s="4"/>
      <c r="ILG146" s="4"/>
      <c r="ILH146" s="4"/>
      <c r="ILI146" s="4"/>
      <c r="ILJ146" s="4"/>
      <c r="ILK146" s="4"/>
      <c r="ILL146" s="4"/>
      <c r="ILM146" s="4"/>
      <c r="ILN146" s="4"/>
      <c r="ILO146" s="4"/>
      <c r="ILP146" s="4"/>
      <c r="ILQ146" s="4"/>
      <c r="ILR146" s="4"/>
      <c r="ILS146" s="4"/>
      <c r="ILT146" s="4"/>
      <c r="ILU146" s="4"/>
      <c r="ILV146" s="4"/>
      <c r="ILW146" s="4"/>
      <c r="ILX146" s="4"/>
      <c r="ILY146" s="4"/>
      <c r="ILZ146" s="4"/>
      <c r="IMA146" s="4"/>
      <c r="IMB146" s="4"/>
      <c r="IMC146" s="4"/>
      <c r="IMD146" s="4"/>
      <c r="IME146" s="4"/>
      <c r="IMF146" s="4"/>
      <c r="IMG146" s="4"/>
      <c r="IMH146" s="4"/>
      <c r="IMI146" s="4"/>
      <c r="IMJ146" s="4"/>
      <c r="IMK146" s="4"/>
      <c r="IML146" s="4"/>
      <c r="IMM146" s="4"/>
      <c r="IMN146" s="4"/>
      <c r="IMO146" s="4"/>
      <c r="IMP146" s="4"/>
      <c r="IMQ146" s="4"/>
      <c r="IMR146" s="4"/>
      <c r="IMS146" s="4"/>
      <c r="IMT146" s="4"/>
      <c r="IMU146" s="4"/>
      <c r="IMV146" s="4"/>
      <c r="IMW146" s="4"/>
      <c r="IMX146" s="4"/>
      <c r="IMY146" s="4"/>
      <c r="IMZ146" s="4"/>
      <c r="INA146" s="4"/>
      <c r="INB146" s="4"/>
      <c r="INC146" s="4"/>
      <c r="IND146" s="4"/>
      <c r="INE146" s="4"/>
      <c r="INF146" s="4"/>
      <c r="ING146" s="4"/>
      <c r="INH146" s="4"/>
      <c r="INI146" s="4"/>
      <c r="INJ146" s="4"/>
      <c r="INK146" s="4"/>
      <c r="INL146" s="4"/>
      <c r="INM146" s="4"/>
      <c r="INN146" s="4"/>
      <c r="INO146" s="4"/>
      <c r="INP146" s="4"/>
      <c r="INQ146" s="4"/>
      <c r="INR146" s="4"/>
      <c r="INS146" s="4"/>
      <c r="INT146" s="4"/>
      <c r="INU146" s="4"/>
      <c r="INV146" s="4"/>
      <c r="INW146" s="4"/>
      <c r="INX146" s="4"/>
      <c r="INY146" s="4"/>
      <c r="INZ146" s="4"/>
      <c r="IOA146" s="4"/>
      <c r="IOB146" s="4"/>
      <c r="IOC146" s="4"/>
      <c r="IOD146" s="4"/>
      <c r="IOE146" s="4"/>
      <c r="IOF146" s="4"/>
      <c r="IOG146" s="4"/>
      <c r="IOH146" s="4"/>
      <c r="IOI146" s="4"/>
      <c r="IOJ146" s="4"/>
      <c r="IOK146" s="4"/>
      <c r="IOL146" s="4"/>
      <c r="IOM146" s="4"/>
      <c r="ION146" s="4"/>
      <c r="IOO146" s="4"/>
      <c r="IOP146" s="4"/>
      <c r="IOQ146" s="4"/>
      <c r="IOR146" s="4"/>
      <c r="IOS146" s="4"/>
      <c r="IOT146" s="4"/>
      <c r="IOU146" s="4"/>
      <c r="IOV146" s="4"/>
      <c r="IOW146" s="4"/>
      <c r="IOX146" s="4"/>
      <c r="IOY146" s="4"/>
      <c r="IOZ146" s="4"/>
      <c r="IPA146" s="4"/>
      <c r="IPB146" s="4"/>
      <c r="IPC146" s="4"/>
      <c r="IPD146" s="4"/>
      <c r="IPE146" s="4"/>
      <c r="IPF146" s="4"/>
      <c r="IPG146" s="4"/>
      <c r="IPH146" s="4"/>
      <c r="IPI146" s="4"/>
      <c r="IPJ146" s="4"/>
      <c r="IPK146" s="4"/>
      <c r="IPL146" s="4"/>
      <c r="IPM146" s="4"/>
      <c r="IPN146" s="4"/>
      <c r="IPO146" s="4"/>
      <c r="IPP146" s="4"/>
      <c r="IPQ146" s="4"/>
      <c r="IPR146" s="4"/>
      <c r="IPS146" s="4"/>
      <c r="IPT146" s="4"/>
      <c r="IPU146" s="4"/>
      <c r="IPV146" s="4"/>
      <c r="IPW146" s="4"/>
      <c r="IPX146" s="4"/>
      <c r="IPY146" s="4"/>
      <c r="IPZ146" s="4"/>
      <c r="IQA146" s="4"/>
      <c r="IQB146" s="4"/>
      <c r="IQC146" s="4"/>
      <c r="IQD146" s="4"/>
      <c r="IQE146" s="4"/>
      <c r="IQF146" s="4"/>
      <c r="IQG146" s="4"/>
      <c r="IQH146" s="4"/>
      <c r="IQI146" s="4"/>
      <c r="IQJ146" s="4"/>
      <c r="IQK146" s="4"/>
      <c r="IQL146" s="4"/>
      <c r="IQM146" s="4"/>
      <c r="IQN146" s="4"/>
      <c r="IQO146" s="4"/>
      <c r="IQP146" s="4"/>
      <c r="IQQ146" s="4"/>
      <c r="IQR146" s="4"/>
      <c r="IQS146" s="4"/>
      <c r="IQT146" s="4"/>
      <c r="IQU146" s="4"/>
      <c r="IQV146" s="4"/>
      <c r="IQW146" s="4"/>
      <c r="IQX146" s="4"/>
      <c r="IQY146" s="4"/>
      <c r="IQZ146" s="4"/>
      <c r="IRA146" s="4"/>
      <c r="IRB146" s="4"/>
      <c r="IRC146" s="4"/>
      <c r="IRD146" s="4"/>
      <c r="IRE146" s="4"/>
      <c r="IRF146" s="4"/>
      <c r="IRG146" s="4"/>
      <c r="IRH146" s="4"/>
      <c r="IRI146" s="4"/>
      <c r="IRJ146" s="4"/>
      <c r="IRK146" s="4"/>
      <c r="IRL146" s="4"/>
      <c r="IRM146" s="4"/>
      <c r="IRN146" s="4"/>
      <c r="IRO146" s="4"/>
      <c r="IRP146" s="4"/>
      <c r="IRQ146" s="4"/>
      <c r="IRR146" s="4"/>
      <c r="IRS146" s="4"/>
      <c r="IRT146" s="4"/>
      <c r="IRU146" s="4"/>
      <c r="IRV146" s="4"/>
      <c r="IRW146" s="4"/>
      <c r="IRX146" s="4"/>
      <c r="IRY146" s="4"/>
      <c r="IRZ146" s="4"/>
      <c r="ISA146" s="4"/>
      <c r="ISB146" s="4"/>
      <c r="ISC146" s="4"/>
      <c r="ISD146" s="4"/>
      <c r="ISE146" s="4"/>
      <c r="ISF146" s="4"/>
      <c r="ISG146" s="4"/>
      <c r="ISH146" s="4"/>
      <c r="ISI146" s="4"/>
      <c r="ISJ146" s="4"/>
      <c r="ISK146" s="4"/>
      <c r="ISL146" s="4"/>
      <c r="ISM146" s="4"/>
      <c r="ISN146" s="4"/>
      <c r="ISO146" s="4"/>
      <c r="ISP146" s="4"/>
      <c r="ISQ146" s="4"/>
      <c r="ISR146" s="4"/>
      <c r="ISS146" s="4"/>
      <c r="IST146" s="4"/>
      <c r="ISU146" s="4"/>
      <c r="ISV146" s="4"/>
      <c r="ISW146" s="4"/>
      <c r="ISX146" s="4"/>
      <c r="ISY146" s="4"/>
      <c r="ISZ146" s="4"/>
      <c r="ITA146" s="4"/>
      <c r="ITB146" s="4"/>
      <c r="ITC146" s="4"/>
      <c r="ITD146" s="4"/>
      <c r="ITE146" s="4"/>
      <c r="ITF146" s="4"/>
      <c r="ITG146" s="78"/>
      <c r="ITH146" s="78"/>
      <c r="ITI146" s="78"/>
      <c r="ITJ146" s="78"/>
      <c r="ITK146" s="78"/>
      <c r="ITL146" s="78"/>
      <c r="ITM146" s="4"/>
      <c r="ITN146" s="4"/>
      <c r="ITO146" s="4"/>
      <c r="ITP146" s="4"/>
      <c r="ITQ146" s="4"/>
      <c r="ITR146" s="4"/>
      <c r="ITS146" s="4"/>
      <c r="ITT146" s="4"/>
      <c r="ITU146" s="4"/>
      <c r="ITV146" s="4"/>
      <c r="ITW146" s="4"/>
      <c r="ITX146" s="4"/>
      <c r="ITY146" s="4"/>
      <c r="ITZ146" s="4"/>
      <c r="IUA146" s="4"/>
      <c r="IUB146" s="4"/>
      <c r="IUC146" s="4"/>
      <c r="IUD146" s="4"/>
      <c r="IUE146" s="4"/>
      <c r="IUF146" s="4"/>
      <c r="IUG146" s="4"/>
      <c r="IUH146" s="4"/>
      <c r="IUI146" s="4"/>
      <c r="IUJ146" s="4"/>
      <c r="IUK146" s="4"/>
      <c r="IUL146" s="4"/>
      <c r="IUM146" s="4"/>
      <c r="IUN146" s="4"/>
      <c r="IUO146" s="4"/>
      <c r="IUP146" s="4"/>
      <c r="IUQ146" s="4"/>
      <c r="IUR146" s="4"/>
      <c r="IUS146" s="4"/>
      <c r="IUT146" s="4"/>
      <c r="IUU146" s="4"/>
      <c r="IUV146" s="4"/>
      <c r="IUW146" s="4"/>
      <c r="IUX146" s="4"/>
      <c r="IUY146" s="4"/>
      <c r="IUZ146" s="4"/>
      <c r="IVA146" s="4"/>
      <c r="IVB146" s="4"/>
      <c r="IVC146" s="4"/>
      <c r="IVD146" s="4"/>
      <c r="IVE146" s="4"/>
      <c r="IVF146" s="4"/>
      <c r="IVG146" s="4"/>
      <c r="IVH146" s="4"/>
      <c r="IVI146" s="4"/>
      <c r="IVJ146" s="4"/>
      <c r="IVK146" s="4"/>
      <c r="IVL146" s="4"/>
      <c r="IVM146" s="4"/>
      <c r="IVN146" s="4"/>
      <c r="IVO146" s="4"/>
      <c r="IVP146" s="4"/>
      <c r="IVQ146" s="4"/>
      <c r="IVR146" s="4"/>
      <c r="IVS146" s="4"/>
      <c r="IVT146" s="4"/>
      <c r="IVU146" s="4"/>
      <c r="IVV146" s="4"/>
      <c r="IVW146" s="4"/>
      <c r="IVX146" s="4"/>
      <c r="IVY146" s="4"/>
      <c r="IVZ146" s="4"/>
      <c r="IWA146" s="4"/>
      <c r="IWB146" s="4"/>
      <c r="IWC146" s="4"/>
      <c r="IWD146" s="4"/>
      <c r="IWE146" s="4"/>
      <c r="IWF146" s="4"/>
      <c r="IWG146" s="4"/>
      <c r="IWH146" s="4"/>
      <c r="IWI146" s="4"/>
      <c r="IWJ146" s="4"/>
      <c r="IWK146" s="4"/>
      <c r="IWL146" s="4"/>
      <c r="IWM146" s="4"/>
      <c r="IWN146" s="4"/>
      <c r="IWO146" s="4"/>
      <c r="IWP146" s="4"/>
      <c r="IWQ146" s="4"/>
      <c r="IWR146" s="4"/>
      <c r="IWS146" s="4"/>
      <c r="IWT146" s="4"/>
      <c r="IWU146" s="4"/>
      <c r="IWV146" s="4"/>
      <c r="IWW146" s="4"/>
      <c r="IWX146" s="4"/>
      <c r="IWY146" s="4"/>
      <c r="IWZ146" s="4"/>
      <c r="IXA146" s="4"/>
      <c r="IXB146" s="4"/>
      <c r="IXC146" s="4"/>
      <c r="IXD146" s="4"/>
      <c r="IXE146" s="4"/>
      <c r="IXF146" s="4"/>
      <c r="IXG146" s="4"/>
      <c r="IXH146" s="4"/>
      <c r="IXI146" s="4"/>
      <c r="IXJ146" s="4"/>
      <c r="IXK146" s="4"/>
      <c r="IXL146" s="4"/>
      <c r="IXM146" s="4"/>
      <c r="IXN146" s="4"/>
      <c r="IXO146" s="4"/>
      <c r="IXP146" s="4"/>
      <c r="IXQ146" s="4"/>
      <c r="IXR146" s="4"/>
      <c r="IXS146" s="4"/>
      <c r="IXT146" s="4"/>
      <c r="IXU146" s="4"/>
      <c r="IXV146" s="4"/>
      <c r="IXW146" s="4"/>
      <c r="IXX146" s="4"/>
      <c r="IXY146" s="4"/>
      <c r="IXZ146" s="4"/>
      <c r="IYA146" s="4"/>
      <c r="IYB146" s="4"/>
      <c r="IYC146" s="4"/>
      <c r="IYD146" s="4"/>
      <c r="IYE146" s="4"/>
      <c r="IYF146" s="4"/>
      <c r="IYG146" s="4"/>
      <c r="IYH146" s="4"/>
      <c r="IYI146" s="4"/>
      <c r="IYJ146" s="4"/>
      <c r="IYK146" s="4"/>
      <c r="IYL146" s="4"/>
      <c r="IYM146" s="4"/>
      <c r="IYN146" s="4"/>
      <c r="IYO146" s="4"/>
      <c r="IYP146" s="4"/>
      <c r="IYQ146" s="4"/>
      <c r="IYR146" s="4"/>
      <c r="IYS146" s="4"/>
      <c r="IYT146" s="4"/>
      <c r="IYU146" s="4"/>
      <c r="IYV146" s="4"/>
      <c r="IYW146" s="4"/>
      <c r="IYX146" s="4"/>
      <c r="IYY146" s="4"/>
      <c r="IYZ146" s="4"/>
      <c r="IZA146" s="4"/>
      <c r="IZB146" s="4"/>
      <c r="IZC146" s="4"/>
      <c r="IZD146" s="4"/>
      <c r="IZE146" s="4"/>
      <c r="IZF146" s="4"/>
      <c r="IZG146" s="4"/>
      <c r="IZH146" s="4"/>
      <c r="IZI146" s="4"/>
      <c r="IZJ146" s="4"/>
      <c r="IZK146" s="4"/>
      <c r="IZL146" s="4"/>
      <c r="IZM146" s="4"/>
      <c r="IZN146" s="4"/>
      <c r="IZO146" s="4"/>
      <c r="IZP146" s="4"/>
      <c r="IZQ146" s="4"/>
      <c r="IZR146" s="4"/>
      <c r="IZS146" s="4"/>
      <c r="IZT146" s="4"/>
      <c r="IZU146" s="4"/>
      <c r="IZV146" s="4"/>
      <c r="IZW146" s="4"/>
      <c r="IZX146" s="4"/>
      <c r="IZY146" s="4"/>
      <c r="IZZ146" s="4"/>
      <c r="JAA146" s="4"/>
      <c r="JAB146" s="4"/>
      <c r="JAC146" s="4"/>
      <c r="JAD146" s="4"/>
      <c r="JAE146" s="4"/>
      <c r="JAF146" s="4"/>
      <c r="JAG146" s="4"/>
      <c r="JAH146" s="4"/>
      <c r="JAI146" s="4"/>
      <c r="JAJ146" s="4"/>
      <c r="JAK146" s="4"/>
      <c r="JAL146" s="4"/>
      <c r="JAM146" s="4"/>
      <c r="JAN146" s="4"/>
      <c r="JAO146" s="4"/>
      <c r="JAP146" s="4"/>
      <c r="JAQ146" s="4"/>
      <c r="JAR146" s="4"/>
      <c r="JAS146" s="4"/>
      <c r="JAT146" s="4"/>
      <c r="JAU146" s="4"/>
      <c r="JAV146" s="4"/>
      <c r="JAW146" s="4"/>
      <c r="JAX146" s="4"/>
      <c r="JAY146" s="4"/>
      <c r="JAZ146" s="4"/>
      <c r="JBA146" s="4"/>
      <c r="JBB146" s="4"/>
      <c r="JBC146" s="4"/>
      <c r="JBD146" s="4"/>
      <c r="JBE146" s="4"/>
      <c r="JBF146" s="4"/>
      <c r="JBG146" s="4"/>
      <c r="JBH146" s="4"/>
      <c r="JBI146" s="4"/>
      <c r="JBJ146" s="4"/>
      <c r="JBK146" s="4"/>
      <c r="JBL146" s="4"/>
      <c r="JBM146" s="4"/>
      <c r="JBN146" s="4"/>
      <c r="JBO146" s="4"/>
      <c r="JBP146" s="4"/>
      <c r="JBQ146" s="4"/>
      <c r="JBR146" s="4"/>
      <c r="JBS146" s="4"/>
      <c r="JBT146" s="4"/>
      <c r="JBU146" s="4"/>
      <c r="JBV146" s="4"/>
      <c r="JBW146" s="4"/>
      <c r="JBX146" s="4"/>
      <c r="JBY146" s="4"/>
      <c r="JBZ146" s="4"/>
      <c r="JCA146" s="4"/>
      <c r="JCB146" s="4"/>
      <c r="JCC146" s="4"/>
      <c r="JCD146" s="4"/>
      <c r="JCE146" s="4"/>
      <c r="JCF146" s="4"/>
      <c r="JCG146" s="4"/>
      <c r="JCH146" s="4"/>
      <c r="JCI146" s="4"/>
      <c r="JCJ146" s="4"/>
      <c r="JCK146" s="4"/>
      <c r="JCL146" s="4"/>
      <c r="JCM146" s="4"/>
      <c r="JCN146" s="4"/>
      <c r="JCO146" s="4"/>
      <c r="JCP146" s="4"/>
      <c r="JCQ146" s="4"/>
      <c r="JCR146" s="4"/>
      <c r="JCS146" s="4"/>
      <c r="JCT146" s="4"/>
      <c r="JCU146" s="4"/>
      <c r="JCV146" s="4"/>
      <c r="JCW146" s="4"/>
      <c r="JCX146" s="4"/>
      <c r="JCY146" s="4"/>
      <c r="JCZ146" s="4"/>
      <c r="JDA146" s="4"/>
      <c r="JDB146" s="4"/>
      <c r="JDC146" s="78"/>
      <c r="JDD146" s="78"/>
      <c r="JDE146" s="78"/>
      <c r="JDF146" s="78"/>
      <c r="JDG146" s="78"/>
      <c r="JDH146" s="78"/>
      <c r="JDI146" s="4"/>
      <c r="JDJ146" s="4"/>
      <c r="JDK146" s="4"/>
      <c r="JDL146" s="4"/>
      <c r="JDM146" s="4"/>
      <c r="JDN146" s="4"/>
      <c r="JDO146" s="4"/>
      <c r="JDP146" s="4"/>
      <c r="JDQ146" s="4"/>
      <c r="JDR146" s="4"/>
      <c r="JDS146" s="4"/>
      <c r="JDT146" s="4"/>
      <c r="JDU146" s="4"/>
      <c r="JDV146" s="4"/>
      <c r="JDW146" s="4"/>
      <c r="JDX146" s="4"/>
      <c r="JDY146" s="4"/>
      <c r="JDZ146" s="4"/>
      <c r="JEA146" s="4"/>
      <c r="JEB146" s="4"/>
      <c r="JEC146" s="4"/>
      <c r="JED146" s="4"/>
      <c r="JEE146" s="4"/>
      <c r="JEF146" s="4"/>
      <c r="JEG146" s="4"/>
      <c r="JEH146" s="4"/>
      <c r="JEI146" s="4"/>
      <c r="JEJ146" s="4"/>
      <c r="JEK146" s="4"/>
      <c r="JEL146" s="4"/>
      <c r="JEM146" s="4"/>
      <c r="JEN146" s="4"/>
      <c r="JEO146" s="4"/>
      <c r="JEP146" s="4"/>
      <c r="JEQ146" s="4"/>
      <c r="JER146" s="4"/>
      <c r="JES146" s="4"/>
      <c r="JET146" s="4"/>
      <c r="JEU146" s="4"/>
      <c r="JEV146" s="4"/>
      <c r="JEW146" s="4"/>
      <c r="JEX146" s="4"/>
      <c r="JEY146" s="4"/>
      <c r="JEZ146" s="4"/>
      <c r="JFA146" s="4"/>
      <c r="JFB146" s="4"/>
      <c r="JFC146" s="4"/>
      <c r="JFD146" s="4"/>
      <c r="JFE146" s="4"/>
      <c r="JFF146" s="4"/>
      <c r="JFG146" s="4"/>
      <c r="JFH146" s="4"/>
      <c r="JFI146" s="4"/>
      <c r="JFJ146" s="4"/>
      <c r="JFK146" s="4"/>
      <c r="JFL146" s="4"/>
      <c r="JFM146" s="4"/>
      <c r="JFN146" s="4"/>
      <c r="JFO146" s="4"/>
      <c r="JFP146" s="4"/>
      <c r="JFQ146" s="4"/>
      <c r="JFR146" s="4"/>
      <c r="JFS146" s="4"/>
      <c r="JFT146" s="4"/>
      <c r="JFU146" s="4"/>
      <c r="JFV146" s="4"/>
      <c r="JFW146" s="4"/>
      <c r="JFX146" s="4"/>
      <c r="JFY146" s="4"/>
      <c r="JFZ146" s="4"/>
      <c r="JGA146" s="4"/>
      <c r="JGB146" s="4"/>
      <c r="JGC146" s="4"/>
      <c r="JGD146" s="4"/>
      <c r="JGE146" s="4"/>
      <c r="JGF146" s="4"/>
      <c r="JGG146" s="4"/>
      <c r="JGH146" s="4"/>
      <c r="JGI146" s="4"/>
      <c r="JGJ146" s="4"/>
      <c r="JGK146" s="4"/>
      <c r="JGL146" s="4"/>
      <c r="JGM146" s="4"/>
      <c r="JGN146" s="4"/>
      <c r="JGO146" s="4"/>
      <c r="JGP146" s="4"/>
      <c r="JGQ146" s="4"/>
      <c r="JGR146" s="4"/>
      <c r="JGS146" s="4"/>
      <c r="JGT146" s="4"/>
      <c r="JGU146" s="4"/>
      <c r="JGV146" s="4"/>
      <c r="JGW146" s="4"/>
      <c r="JGX146" s="4"/>
      <c r="JGY146" s="4"/>
      <c r="JGZ146" s="4"/>
      <c r="JHA146" s="4"/>
      <c r="JHB146" s="4"/>
      <c r="JHC146" s="4"/>
      <c r="JHD146" s="4"/>
      <c r="JHE146" s="4"/>
      <c r="JHF146" s="4"/>
      <c r="JHG146" s="4"/>
      <c r="JHH146" s="4"/>
      <c r="JHI146" s="4"/>
      <c r="JHJ146" s="4"/>
      <c r="JHK146" s="4"/>
      <c r="JHL146" s="4"/>
      <c r="JHM146" s="4"/>
      <c r="JHN146" s="4"/>
      <c r="JHO146" s="4"/>
      <c r="JHP146" s="4"/>
      <c r="JHQ146" s="4"/>
      <c r="JHR146" s="4"/>
      <c r="JHS146" s="4"/>
      <c r="JHT146" s="4"/>
      <c r="JHU146" s="4"/>
      <c r="JHV146" s="4"/>
      <c r="JHW146" s="4"/>
      <c r="JHX146" s="4"/>
      <c r="JHY146" s="4"/>
      <c r="JHZ146" s="4"/>
      <c r="JIA146" s="4"/>
      <c r="JIB146" s="4"/>
      <c r="JIC146" s="4"/>
      <c r="JID146" s="4"/>
      <c r="JIE146" s="4"/>
      <c r="JIF146" s="4"/>
      <c r="JIG146" s="4"/>
      <c r="JIH146" s="4"/>
      <c r="JII146" s="4"/>
      <c r="JIJ146" s="4"/>
      <c r="JIK146" s="4"/>
      <c r="JIL146" s="4"/>
      <c r="JIM146" s="4"/>
      <c r="JIN146" s="4"/>
      <c r="JIO146" s="4"/>
      <c r="JIP146" s="4"/>
      <c r="JIQ146" s="4"/>
      <c r="JIR146" s="4"/>
      <c r="JIS146" s="4"/>
      <c r="JIT146" s="4"/>
      <c r="JIU146" s="4"/>
      <c r="JIV146" s="4"/>
      <c r="JIW146" s="4"/>
      <c r="JIX146" s="4"/>
      <c r="JIY146" s="4"/>
      <c r="JIZ146" s="4"/>
      <c r="JJA146" s="4"/>
      <c r="JJB146" s="4"/>
      <c r="JJC146" s="4"/>
      <c r="JJD146" s="4"/>
      <c r="JJE146" s="4"/>
      <c r="JJF146" s="4"/>
      <c r="JJG146" s="4"/>
      <c r="JJH146" s="4"/>
      <c r="JJI146" s="4"/>
      <c r="JJJ146" s="4"/>
      <c r="JJK146" s="4"/>
      <c r="JJL146" s="4"/>
      <c r="JJM146" s="4"/>
      <c r="JJN146" s="4"/>
      <c r="JJO146" s="4"/>
      <c r="JJP146" s="4"/>
      <c r="JJQ146" s="4"/>
      <c r="JJR146" s="4"/>
      <c r="JJS146" s="4"/>
      <c r="JJT146" s="4"/>
      <c r="JJU146" s="4"/>
      <c r="JJV146" s="4"/>
      <c r="JJW146" s="4"/>
      <c r="JJX146" s="4"/>
      <c r="JJY146" s="4"/>
      <c r="JJZ146" s="4"/>
      <c r="JKA146" s="4"/>
      <c r="JKB146" s="4"/>
      <c r="JKC146" s="4"/>
      <c r="JKD146" s="4"/>
      <c r="JKE146" s="4"/>
      <c r="JKF146" s="4"/>
      <c r="JKG146" s="4"/>
      <c r="JKH146" s="4"/>
      <c r="JKI146" s="4"/>
      <c r="JKJ146" s="4"/>
      <c r="JKK146" s="4"/>
      <c r="JKL146" s="4"/>
      <c r="JKM146" s="4"/>
      <c r="JKN146" s="4"/>
      <c r="JKO146" s="4"/>
      <c r="JKP146" s="4"/>
      <c r="JKQ146" s="4"/>
      <c r="JKR146" s="4"/>
      <c r="JKS146" s="4"/>
      <c r="JKT146" s="4"/>
      <c r="JKU146" s="4"/>
      <c r="JKV146" s="4"/>
      <c r="JKW146" s="4"/>
      <c r="JKX146" s="4"/>
      <c r="JKY146" s="4"/>
      <c r="JKZ146" s="4"/>
      <c r="JLA146" s="4"/>
      <c r="JLB146" s="4"/>
      <c r="JLC146" s="4"/>
      <c r="JLD146" s="4"/>
      <c r="JLE146" s="4"/>
      <c r="JLF146" s="4"/>
      <c r="JLG146" s="4"/>
      <c r="JLH146" s="4"/>
      <c r="JLI146" s="4"/>
      <c r="JLJ146" s="4"/>
      <c r="JLK146" s="4"/>
      <c r="JLL146" s="4"/>
      <c r="JLM146" s="4"/>
      <c r="JLN146" s="4"/>
      <c r="JLO146" s="4"/>
      <c r="JLP146" s="4"/>
      <c r="JLQ146" s="4"/>
      <c r="JLR146" s="4"/>
      <c r="JLS146" s="4"/>
      <c r="JLT146" s="4"/>
      <c r="JLU146" s="4"/>
      <c r="JLV146" s="4"/>
      <c r="JLW146" s="4"/>
      <c r="JLX146" s="4"/>
      <c r="JLY146" s="4"/>
      <c r="JLZ146" s="4"/>
      <c r="JMA146" s="4"/>
      <c r="JMB146" s="4"/>
      <c r="JMC146" s="4"/>
      <c r="JMD146" s="4"/>
      <c r="JME146" s="4"/>
      <c r="JMF146" s="4"/>
      <c r="JMG146" s="4"/>
      <c r="JMH146" s="4"/>
      <c r="JMI146" s="4"/>
      <c r="JMJ146" s="4"/>
      <c r="JMK146" s="4"/>
      <c r="JML146" s="4"/>
      <c r="JMM146" s="4"/>
      <c r="JMN146" s="4"/>
      <c r="JMO146" s="4"/>
      <c r="JMP146" s="4"/>
      <c r="JMQ146" s="4"/>
      <c r="JMR146" s="4"/>
      <c r="JMS146" s="4"/>
      <c r="JMT146" s="4"/>
      <c r="JMU146" s="4"/>
      <c r="JMV146" s="4"/>
      <c r="JMW146" s="4"/>
      <c r="JMX146" s="4"/>
      <c r="JMY146" s="78"/>
      <c r="JMZ146" s="78"/>
      <c r="JNA146" s="78"/>
      <c r="JNB146" s="78"/>
      <c r="JNC146" s="78"/>
      <c r="JND146" s="78"/>
      <c r="JNE146" s="4"/>
      <c r="JNF146" s="4"/>
      <c r="JNG146" s="4"/>
      <c r="JNH146" s="4"/>
      <c r="JNI146" s="4"/>
      <c r="JNJ146" s="4"/>
      <c r="JNK146" s="4"/>
      <c r="JNL146" s="4"/>
      <c r="JNM146" s="4"/>
      <c r="JNN146" s="4"/>
      <c r="JNO146" s="4"/>
      <c r="JNP146" s="4"/>
      <c r="JNQ146" s="4"/>
      <c r="JNR146" s="4"/>
      <c r="JNS146" s="4"/>
      <c r="JNT146" s="4"/>
      <c r="JNU146" s="4"/>
      <c r="JNV146" s="4"/>
      <c r="JNW146" s="4"/>
      <c r="JNX146" s="4"/>
      <c r="JNY146" s="4"/>
      <c r="JNZ146" s="4"/>
      <c r="JOA146" s="4"/>
      <c r="JOB146" s="4"/>
      <c r="JOC146" s="4"/>
      <c r="JOD146" s="4"/>
      <c r="JOE146" s="4"/>
      <c r="JOF146" s="4"/>
      <c r="JOG146" s="4"/>
      <c r="JOH146" s="4"/>
      <c r="JOI146" s="4"/>
      <c r="JOJ146" s="4"/>
      <c r="JOK146" s="4"/>
      <c r="JOL146" s="4"/>
      <c r="JOM146" s="4"/>
      <c r="JON146" s="4"/>
      <c r="JOO146" s="4"/>
      <c r="JOP146" s="4"/>
      <c r="JOQ146" s="4"/>
      <c r="JOR146" s="4"/>
      <c r="JOS146" s="4"/>
      <c r="JOT146" s="4"/>
      <c r="JOU146" s="4"/>
      <c r="JOV146" s="4"/>
      <c r="JOW146" s="4"/>
      <c r="JOX146" s="4"/>
      <c r="JOY146" s="4"/>
      <c r="JOZ146" s="4"/>
      <c r="JPA146" s="4"/>
      <c r="JPB146" s="4"/>
      <c r="JPC146" s="4"/>
      <c r="JPD146" s="4"/>
      <c r="JPE146" s="4"/>
      <c r="JPF146" s="4"/>
      <c r="JPG146" s="4"/>
      <c r="JPH146" s="4"/>
      <c r="JPI146" s="4"/>
      <c r="JPJ146" s="4"/>
      <c r="JPK146" s="4"/>
      <c r="JPL146" s="4"/>
      <c r="JPM146" s="4"/>
      <c r="JPN146" s="4"/>
      <c r="JPO146" s="4"/>
      <c r="JPP146" s="4"/>
      <c r="JPQ146" s="4"/>
      <c r="JPR146" s="4"/>
      <c r="JPS146" s="4"/>
      <c r="JPT146" s="4"/>
      <c r="JPU146" s="4"/>
      <c r="JPV146" s="4"/>
      <c r="JPW146" s="4"/>
      <c r="JPX146" s="4"/>
      <c r="JPY146" s="4"/>
      <c r="JPZ146" s="4"/>
      <c r="JQA146" s="4"/>
      <c r="JQB146" s="4"/>
      <c r="JQC146" s="4"/>
      <c r="JQD146" s="4"/>
      <c r="JQE146" s="4"/>
      <c r="JQF146" s="4"/>
      <c r="JQG146" s="4"/>
      <c r="JQH146" s="4"/>
      <c r="JQI146" s="4"/>
      <c r="JQJ146" s="4"/>
      <c r="JQK146" s="4"/>
      <c r="JQL146" s="4"/>
      <c r="JQM146" s="4"/>
      <c r="JQN146" s="4"/>
      <c r="JQO146" s="4"/>
      <c r="JQP146" s="4"/>
      <c r="JQQ146" s="4"/>
      <c r="JQR146" s="4"/>
      <c r="JQS146" s="4"/>
      <c r="JQT146" s="4"/>
      <c r="JQU146" s="4"/>
      <c r="JQV146" s="4"/>
      <c r="JQW146" s="4"/>
      <c r="JQX146" s="4"/>
      <c r="JQY146" s="4"/>
      <c r="JQZ146" s="4"/>
      <c r="JRA146" s="4"/>
      <c r="JRB146" s="4"/>
      <c r="JRC146" s="4"/>
      <c r="JRD146" s="4"/>
      <c r="JRE146" s="4"/>
      <c r="JRF146" s="4"/>
      <c r="JRG146" s="4"/>
      <c r="JRH146" s="4"/>
      <c r="JRI146" s="4"/>
      <c r="JRJ146" s="4"/>
      <c r="JRK146" s="4"/>
      <c r="JRL146" s="4"/>
      <c r="JRM146" s="4"/>
      <c r="JRN146" s="4"/>
      <c r="JRO146" s="4"/>
      <c r="JRP146" s="4"/>
      <c r="JRQ146" s="4"/>
      <c r="JRR146" s="4"/>
      <c r="JRS146" s="4"/>
      <c r="JRT146" s="4"/>
      <c r="JRU146" s="4"/>
      <c r="JRV146" s="4"/>
      <c r="JRW146" s="4"/>
      <c r="JRX146" s="4"/>
      <c r="JRY146" s="4"/>
      <c r="JRZ146" s="4"/>
      <c r="JSA146" s="4"/>
      <c r="JSB146" s="4"/>
      <c r="JSC146" s="4"/>
      <c r="JSD146" s="4"/>
      <c r="JSE146" s="4"/>
      <c r="JSF146" s="4"/>
      <c r="JSG146" s="4"/>
      <c r="JSH146" s="4"/>
      <c r="JSI146" s="4"/>
      <c r="JSJ146" s="4"/>
      <c r="JSK146" s="4"/>
      <c r="JSL146" s="4"/>
      <c r="JSM146" s="4"/>
      <c r="JSN146" s="4"/>
      <c r="JSO146" s="4"/>
      <c r="JSP146" s="4"/>
      <c r="JSQ146" s="4"/>
      <c r="JSR146" s="4"/>
      <c r="JSS146" s="4"/>
      <c r="JST146" s="4"/>
      <c r="JSU146" s="4"/>
      <c r="JSV146" s="4"/>
      <c r="JSW146" s="4"/>
      <c r="JSX146" s="4"/>
      <c r="JSY146" s="4"/>
      <c r="JSZ146" s="4"/>
      <c r="JTA146" s="4"/>
      <c r="JTB146" s="4"/>
      <c r="JTC146" s="4"/>
      <c r="JTD146" s="4"/>
      <c r="JTE146" s="4"/>
      <c r="JTF146" s="4"/>
      <c r="JTG146" s="4"/>
      <c r="JTH146" s="4"/>
      <c r="JTI146" s="4"/>
      <c r="JTJ146" s="4"/>
      <c r="JTK146" s="4"/>
      <c r="JTL146" s="4"/>
      <c r="JTM146" s="4"/>
      <c r="JTN146" s="4"/>
      <c r="JTO146" s="4"/>
      <c r="JTP146" s="4"/>
      <c r="JTQ146" s="4"/>
      <c r="JTR146" s="4"/>
      <c r="JTS146" s="4"/>
      <c r="JTT146" s="4"/>
      <c r="JTU146" s="4"/>
      <c r="JTV146" s="4"/>
      <c r="JTW146" s="4"/>
      <c r="JTX146" s="4"/>
      <c r="JTY146" s="4"/>
      <c r="JTZ146" s="4"/>
      <c r="JUA146" s="4"/>
      <c r="JUB146" s="4"/>
      <c r="JUC146" s="4"/>
      <c r="JUD146" s="4"/>
      <c r="JUE146" s="4"/>
      <c r="JUF146" s="4"/>
      <c r="JUG146" s="4"/>
      <c r="JUH146" s="4"/>
      <c r="JUI146" s="4"/>
      <c r="JUJ146" s="4"/>
      <c r="JUK146" s="4"/>
      <c r="JUL146" s="4"/>
      <c r="JUM146" s="4"/>
      <c r="JUN146" s="4"/>
      <c r="JUO146" s="4"/>
      <c r="JUP146" s="4"/>
      <c r="JUQ146" s="4"/>
      <c r="JUR146" s="4"/>
      <c r="JUS146" s="4"/>
      <c r="JUT146" s="4"/>
      <c r="JUU146" s="4"/>
      <c r="JUV146" s="4"/>
      <c r="JUW146" s="4"/>
      <c r="JUX146" s="4"/>
      <c r="JUY146" s="4"/>
      <c r="JUZ146" s="4"/>
      <c r="JVA146" s="4"/>
      <c r="JVB146" s="4"/>
      <c r="JVC146" s="4"/>
      <c r="JVD146" s="4"/>
      <c r="JVE146" s="4"/>
      <c r="JVF146" s="4"/>
      <c r="JVG146" s="4"/>
      <c r="JVH146" s="4"/>
      <c r="JVI146" s="4"/>
      <c r="JVJ146" s="4"/>
      <c r="JVK146" s="4"/>
      <c r="JVL146" s="4"/>
      <c r="JVM146" s="4"/>
      <c r="JVN146" s="4"/>
      <c r="JVO146" s="4"/>
      <c r="JVP146" s="4"/>
      <c r="JVQ146" s="4"/>
      <c r="JVR146" s="4"/>
      <c r="JVS146" s="4"/>
      <c r="JVT146" s="4"/>
      <c r="JVU146" s="4"/>
      <c r="JVV146" s="4"/>
      <c r="JVW146" s="4"/>
      <c r="JVX146" s="4"/>
      <c r="JVY146" s="4"/>
      <c r="JVZ146" s="4"/>
      <c r="JWA146" s="4"/>
      <c r="JWB146" s="4"/>
      <c r="JWC146" s="4"/>
      <c r="JWD146" s="4"/>
      <c r="JWE146" s="4"/>
      <c r="JWF146" s="4"/>
      <c r="JWG146" s="4"/>
      <c r="JWH146" s="4"/>
      <c r="JWI146" s="4"/>
      <c r="JWJ146" s="4"/>
      <c r="JWK146" s="4"/>
      <c r="JWL146" s="4"/>
      <c r="JWM146" s="4"/>
      <c r="JWN146" s="4"/>
      <c r="JWO146" s="4"/>
      <c r="JWP146" s="4"/>
      <c r="JWQ146" s="4"/>
      <c r="JWR146" s="4"/>
      <c r="JWS146" s="4"/>
      <c r="JWT146" s="4"/>
      <c r="JWU146" s="78"/>
      <c r="JWV146" s="78"/>
      <c r="JWW146" s="78"/>
      <c r="JWX146" s="78"/>
      <c r="JWY146" s="78"/>
      <c r="JWZ146" s="78"/>
      <c r="JXA146" s="4"/>
      <c r="JXB146" s="4"/>
      <c r="JXC146" s="4"/>
      <c r="JXD146" s="4"/>
      <c r="JXE146" s="4"/>
      <c r="JXF146" s="4"/>
      <c r="JXG146" s="4"/>
      <c r="JXH146" s="4"/>
      <c r="JXI146" s="4"/>
      <c r="JXJ146" s="4"/>
      <c r="JXK146" s="4"/>
      <c r="JXL146" s="4"/>
      <c r="JXM146" s="4"/>
      <c r="JXN146" s="4"/>
      <c r="JXO146" s="4"/>
      <c r="JXP146" s="4"/>
      <c r="JXQ146" s="4"/>
      <c r="JXR146" s="4"/>
      <c r="JXS146" s="4"/>
      <c r="JXT146" s="4"/>
      <c r="JXU146" s="4"/>
      <c r="JXV146" s="4"/>
      <c r="JXW146" s="4"/>
      <c r="JXX146" s="4"/>
      <c r="JXY146" s="4"/>
      <c r="JXZ146" s="4"/>
      <c r="JYA146" s="4"/>
      <c r="JYB146" s="4"/>
      <c r="JYC146" s="4"/>
      <c r="JYD146" s="4"/>
      <c r="JYE146" s="4"/>
      <c r="JYF146" s="4"/>
      <c r="JYG146" s="4"/>
      <c r="JYH146" s="4"/>
      <c r="JYI146" s="4"/>
      <c r="JYJ146" s="4"/>
      <c r="JYK146" s="4"/>
      <c r="JYL146" s="4"/>
      <c r="JYM146" s="4"/>
      <c r="JYN146" s="4"/>
      <c r="JYO146" s="4"/>
      <c r="JYP146" s="4"/>
      <c r="JYQ146" s="4"/>
      <c r="JYR146" s="4"/>
      <c r="JYS146" s="4"/>
      <c r="JYT146" s="4"/>
      <c r="JYU146" s="4"/>
      <c r="JYV146" s="4"/>
      <c r="JYW146" s="4"/>
      <c r="JYX146" s="4"/>
      <c r="JYY146" s="4"/>
      <c r="JYZ146" s="4"/>
      <c r="JZA146" s="4"/>
      <c r="JZB146" s="4"/>
      <c r="JZC146" s="4"/>
      <c r="JZD146" s="4"/>
      <c r="JZE146" s="4"/>
      <c r="JZF146" s="4"/>
      <c r="JZG146" s="4"/>
      <c r="JZH146" s="4"/>
      <c r="JZI146" s="4"/>
      <c r="JZJ146" s="4"/>
      <c r="JZK146" s="4"/>
      <c r="JZL146" s="4"/>
      <c r="JZM146" s="4"/>
      <c r="JZN146" s="4"/>
      <c r="JZO146" s="4"/>
      <c r="JZP146" s="4"/>
      <c r="JZQ146" s="4"/>
      <c r="JZR146" s="4"/>
      <c r="JZS146" s="4"/>
      <c r="JZT146" s="4"/>
      <c r="JZU146" s="4"/>
      <c r="JZV146" s="4"/>
      <c r="JZW146" s="4"/>
      <c r="JZX146" s="4"/>
      <c r="JZY146" s="4"/>
      <c r="JZZ146" s="4"/>
      <c r="KAA146" s="4"/>
      <c r="KAB146" s="4"/>
      <c r="KAC146" s="4"/>
      <c r="KAD146" s="4"/>
      <c r="KAE146" s="4"/>
      <c r="KAF146" s="4"/>
      <c r="KAG146" s="4"/>
      <c r="KAH146" s="4"/>
      <c r="KAI146" s="4"/>
      <c r="KAJ146" s="4"/>
      <c r="KAK146" s="4"/>
      <c r="KAL146" s="4"/>
      <c r="KAM146" s="4"/>
      <c r="KAN146" s="4"/>
      <c r="KAO146" s="4"/>
      <c r="KAP146" s="4"/>
      <c r="KAQ146" s="4"/>
      <c r="KAR146" s="4"/>
      <c r="KAS146" s="4"/>
      <c r="KAT146" s="4"/>
      <c r="KAU146" s="4"/>
      <c r="KAV146" s="4"/>
      <c r="KAW146" s="4"/>
      <c r="KAX146" s="4"/>
      <c r="KAY146" s="4"/>
      <c r="KAZ146" s="4"/>
      <c r="KBA146" s="4"/>
      <c r="KBB146" s="4"/>
      <c r="KBC146" s="4"/>
      <c r="KBD146" s="4"/>
      <c r="KBE146" s="4"/>
      <c r="KBF146" s="4"/>
      <c r="KBG146" s="4"/>
      <c r="KBH146" s="4"/>
      <c r="KBI146" s="4"/>
      <c r="KBJ146" s="4"/>
      <c r="KBK146" s="4"/>
      <c r="KBL146" s="4"/>
      <c r="KBM146" s="4"/>
      <c r="KBN146" s="4"/>
      <c r="KBO146" s="4"/>
      <c r="KBP146" s="4"/>
      <c r="KBQ146" s="4"/>
      <c r="KBR146" s="4"/>
      <c r="KBS146" s="4"/>
      <c r="KBT146" s="4"/>
      <c r="KBU146" s="4"/>
      <c r="KBV146" s="4"/>
      <c r="KBW146" s="4"/>
      <c r="KBX146" s="4"/>
      <c r="KBY146" s="4"/>
      <c r="KBZ146" s="4"/>
      <c r="KCA146" s="4"/>
      <c r="KCB146" s="4"/>
      <c r="KCC146" s="4"/>
      <c r="KCD146" s="4"/>
      <c r="KCE146" s="4"/>
      <c r="KCF146" s="4"/>
      <c r="KCG146" s="4"/>
      <c r="KCH146" s="4"/>
      <c r="KCI146" s="4"/>
      <c r="KCJ146" s="4"/>
      <c r="KCK146" s="4"/>
      <c r="KCL146" s="4"/>
      <c r="KCM146" s="4"/>
      <c r="KCN146" s="4"/>
      <c r="KCO146" s="4"/>
      <c r="KCP146" s="4"/>
      <c r="KCQ146" s="4"/>
      <c r="KCR146" s="4"/>
      <c r="KCS146" s="4"/>
      <c r="KCT146" s="4"/>
      <c r="KCU146" s="4"/>
      <c r="KCV146" s="4"/>
      <c r="KCW146" s="4"/>
      <c r="KCX146" s="4"/>
      <c r="KCY146" s="4"/>
      <c r="KCZ146" s="4"/>
      <c r="KDA146" s="4"/>
      <c r="KDB146" s="4"/>
      <c r="KDC146" s="4"/>
      <c r="KDD146" s="4"/>
      <c r="KDE146" s="4"/>
      <c r="KDF146" s="4"/>
      <c r="KDG146" s="4"/>
      <c r="KDH146" s="4"/>
      <c r="KDI146" s="4"/>
      <c r="KDJ146" s="4"/>
      <c r="KDK146" s="4"/>
      <c r="KDL146" s="4"/>
      <c r="KDM146" s="4"/>
      <c r="KDN146" s="4"/>
      <c r="KDO146" s="4"/>
      <c r="KDP146" s="4"/>
      <c r="KDQ146" s="4"/>
      <c r="KDR146" s="4"/>
      <c r="KDS146" s="4"/>
      <c r="KDT146" s="4"/>
      <c r="KDU146" s="4"/>
      <c r="KDV146" s="4"/>
      <c r="KDW146" s="4"/>
      <c r="KDX146" s="4"/>
      <c r="KDY146" s="4"/>
      <c r="KDZ146" s="4"/>
      <c r="KEA146" s="4"/>
      <c r="KEB146" s="4"/>
      <c r="KEC146" s="4"/>
      <c r="KED146" s="4"/>
      <c r="KEE146" s="4"/>
      <c r="KEF146" s="4"/>
      <c r="KEG146" s="4"/>
      <c r="KEH146" s="4"/>
      <c r="KEI146" s="4"/>
      <c r="KEJ146" s="4"/>
      <c r="KEK146" s="4"/>
      <c r="KEL146" s="4"/>
      <c r="KEM146" s="4"/>
      <c r="KEN146" s="4"/>
      <c r="KEO146" s="4"/>
      <c r="KEP146" s="4"/>
      <c r="KEQ146" s="4"/>
      <c r="KER146" s="4"/>
      <c r="KES146" s="4"/>
      <c r="KET146" s="4"/>
      <c r="KEU146" s="4"/>
      <c r="KEV146" s="4"/>
      <c r="KEW146" s="4"/>
      <c r="KEX146" s="4"/>
      <c r="KEY146" s="4"/>
      <c r="KEZ146" s="4"/>
      <c r="KFA146" s="4"/>
      <c r="KFB146" s="4"/>
      <c r="KFC146" s="4"/>
      <c r="KFD146" s="4"/>
      <c r="KFE146" s="4"/>
      <c r="KFF146" s="4"/>
      <c r="KFG146" s="4"/>
      <c r="KFH146" s="4"/>
      <c r="KFI146" s="4"/>
      <c r="KFJ146" s="4"/>
      <c r="KFK146" s="4"/>
      <c r="KFL146" s="4"/>
      <c r="KFM146" s="4"/>
      <c r="KFN146" s="4"/>
      <c r="KFO146" s="4"/>
      <c r="KFP146" s="4"/>
      <c r="KFQ146" s="4"/>
      <c r="KFR146" s="4"/>
      <c r="KFS146" s="4"/>
      <c r="KFT146" s="4"/>
      <c r="KFU146" s="4"/>
      <c r="KFV146" s="4"/>
      <c r="KFW146" s="4"/>
      <c r="KFX146" s="4"/>
      <c r="KFY146" s="4"/>
      <c r="KFZ146" s="4"/>
      <c r="KGA146" s="4"/>
      <c r="KGB146" s="4"/>
      <c r="KGC146" s="4"/>
      <c r="KGD146" s="4"/>
      <c r="KGE146" s="4"/>
      <c r="KGF146" s="4"/>
      <c r="KGG146" s="4"/>
      <c r="KGH146" s="4"/>
      <c r="KGI146" s="4"/>
      <c r="KGJ146" s="4"/>
      <c r="KGK146" s="4"/>
      <c r="KGL146" s="4"/>
      <c r="KGM146" s="4"/>
      <c r="KGN146" s="4"/>
      <c r="KGO146" s="4"/>
      <c r="KGP146" s="4"/>
      <c r="KGQ146" s="78"/>
      <c r="KGR146" s="78"/>
      <c r="KGS146" s="78"/>
      <c r="KGT146" s="78"/>
      <c r="KGU146" s="78"/>
      <c r="KGV146" s="78"/>
      <c r="KGW146" s="4"/>
      <c r="KGX146" s="4"/>
      <c r="KGY146" s="4"/>
      <c r="KGZ146" s="4"/>
      <c r="KHA146" s="4"/>
      <c r="KHB146" s="4"/>
      <c r="KHC146" s="4"/>
      <c r="KHD146" s="4"/>
      <c r="KHE146" s="4"/>
      <c r="KHF146" s="4"/>
      <c r="KHG146" s="4"/>
      <c r="KHH146" s="4"/>
      <c r="KHI146" s="4"/>
      <c r="KHJ146" s="4"/>
      <c r="KHK146" s="4"/>
      <c r="KHL146" s="4"/>
      <c r="KHM146" s="4"/>
      <c r="KHN146" s="4"/>
      <c r="KHO146" s="4"/>
      <c r="KHP146" s="4"/>
      <c r="KHQ146" s="4"/>
      <c r="KHR146" s="4"/>
      <c r="KHS146" s="4"/>
      <c r="KHT146" s="4"/>
      <c r="KHU146" s="4"/>
      <c r="KHV146" s="4"/>
      <c r="KHW146" s="4"/>
      <c r="KHX146" s="4"/>
      <c r="KHY146" s="4"/>
      <c r="KHZ146" s="4"/>
      <c r="KIA146" s="4"/>
      <c r="KIB146" s="4"/>
      <c r="KIC146" s="4"/>
      <c r="KID146" s="4"/>
      <c r="KIE146" s="4"/>
      <c r="KIF146" s="4"/>
      <c r="KIG146" s="4"/>
      <c r="KIH146" s="4"/>
      <c r="KII146" s="4"/>
      <c r="KIJ146" s="4"/>
      <c r="KIK146" s="4"/>
      <c r="KIL146" s="4"/>
      <c r="KIM146" s="4"/>
      <c r="KIN146" s="4"/>
      <c r="KIO146" s="4"/>
      <c r="KIP146" s="4"/>
      <c r="KIQ146" s="4"/>
      <c r="KIR146" s="4"/>
      <c r="KIS146" s="4"/>
      <c r="KIT146" s="4"/>
      <c r="KIU146" s="4"/>
      <c r="KIV146" s="4"/>
      <c r="KIW146" s="4"/>
      <c r="KIX146" s="4"/>
      <c r="KIY146" s="4"/>
      <c r="KIZ146" s="4"/>
      <c r="KJA146" s="4"/>
      <c r="KJB146" s="4"/>
      <c r="KJC146" s="4"/>
      <c r="KJD146" s="4"/>
      <c r="KJE146" s="4"/>
      <c r="KJF146" s="4"/>
      <c r="KJG146" s="4"/>
      <c r="KJH146" s="4"/>
      <c r="KJI146" s="4"/>
      <c r="KJJ146" s="4"/>
      <c r="KJK146" s="4"/>
      <c r="KJL146" s="4"/>
      <c r="KJM146" s="4"/>
      <c r="KJN146" s="4"/>
      <c r="KJO146" s="4"/>
      <c r="KJP146" s="4"/>
      <c r="KJQ146" s="4"/>
      <c r="KJR146" s="4"/>
      <c r="KJS146" s="4"/>
      <c r="KJT146" s="4"/>
      <c r="KJU146" s="4"/>
      <c r="KJV146" s="4"/>
      <c r="KJW146" s="4"/>
      <c r="KJX146" s="4"/>
      <c r="KJY146" s="4"/>
      <c r="KJZ146" s="4"/>
      <c r="KKA146" s="4"/>
      <c r="KKB146" s="4"/>
      <c r="KKC146" s="4"/>
      <c r="KKD146" s="4"/>
      <c r="KKE146" s="4"/>
      <c r="KKF146" s="4"/>
      <c r="KKG146" s="4"/>
      <c r="KKH146" s="4"/>
      <c r="KKI146" s="4"/>
      <c r="KKJ146" s="4"/>
      <c r="KKK146" s="4"/>
      <c r="KKL146" s="4"/>
      <c r="KKM146" s="4"/>
      <c r="KKN146" s="4"/>
      <c r="KKO146" s="4"/>
      <c r="KKP146" s="4"/>
      <c r="KKQ146" s="4"/>
      <c r="KKR146" s="4"/>
      <c r="KKS146" s="4"/>
      <c r="KKT146" s="4"/>
      <c r="KKU146" s="4"/>
      <c r="KKV146" s="4"/>
      <c r="KKW146" s="4"/>
      <c r="KKX146" s="4"/>
      <c r="KKY146" s="4"/>
      <c r="KKZ146" s="4"/>
      <c r="KLA146" s="4"/>
      <c r="KLB146" s="4"/>
      <c r="KLC146" s="4"/>
      <c r="KLD146" s="4"/>
      <c r="KLE146" s="4"/>
      <c r="KLF146" s="4"/>
      <c r="KLG146" s="4"/>
      <c r="KLH146" s="4"/>
      <c r="KLI146" s="4"/>
      <c r="KLJ146" s="4"/>
      <c r="KLK146" s="4"/>
      <c r="KLL146" s="4"/>
      <c r="KLM146" s="4"/>
      <c r="KLN146" s="4"/>
      <c r="KLO146" s="4"/>
      <c r="KLP146" s="4"/>
      <c r="KLQ146" s="4"/>
      <c r="KLR146" s="4"/>
      <c r="KLS146" s="4"/>
      <c r="KLT146" s="4"/>
      <c r="KLU146" s="4"/>
      <c r="KLV146" s="4"/>
      <c r="KLW146" s="4"/>
      <c r="KLX146" s="4"/>
      <c r="KLY146" s="4"/>
      <c r="KLZ146" s="4"/>
      <c r="KMA146" s="4"/>
      <c r="KMB146" s="4"/>
      <c r="KMC146" s="4"/>
      <c r="KMD146" s="4"/>
      <c r="KME146" s="4"/>
      <c r="KMF146" s="4"/>
      <c r="KMG146" s="4"/>
      <c r="KMH146" s="4"/>
      <c r="KMI146" s="4"/>
      <c r="KMJ146" s="4"/>
      <c r="KMK146" s="4"/>
      <c r="KML146" s="4"/>
      <c r="KMM146" s="4"/>
      <c r="KMN146" s="4"/>
      <c r="KMO146" s="4"/>
      <c r="KMP146" s="4"/>
      <c r="KMQ146" s="4"/>
      <c r="KMR146" s="4"/>
      <c r="KMS146" s="4"/>
      <c r="KMT146" s="4"/>
      <c r="KMU146" s="4"/>
      <c r="KMV146" s="4"/>
      <c r="KMW146" s="4"/>
      <c r="KMX146" s="4"/>
      <c r="KMY146" s="4"/>
      <c r="KMZ146" s="4"/>
      <c r="KNA146" s="4"/>
      <c r="KNB146" s="4"/>
      <c r="KNC146" s="4"/>
      <c r="KND146" s="4"/>
      <c r="KNE146" s="4"/>
      <c r="KNF146" s="4"/>
      <c r="KNG146" s="4"/>
      <c r="KNH146" s="4"/>
      <c r="KNI146" s="4"/>
      <c r="KNJ146" s="4"/>
      <c r="KNK146" s="4"/>
      <c r="KNL146" s="4"/>
      <c r="KNM146" s="4"/>
      <c r="KNN146" s="4"/>
      <c r="KNO146" s="4"/>
      <c r="KNP146" s="4"/>
      <c r="KNQ146" s="4"/>
      <c r="KNR146" s="4"/>
      <c r="KNS146" s="4"/>
      <c r="KNT146" s="4"/>
      <c r="KNU146" s="4"/>
      <c r="KNV146" s="4"/>
      <c r="KNW146" s="4"/>
      <c r="KNX146" s="4"/>
      <c r="KNY146" s="4"/>
      <c r="KNZ146" s="4"/>
      <c r="KOA146" s="4"/>
      <c r="KOB146" s="4"/>
      <c r="KOC146" s="4"/>
      <c r="KOD146" s="4"/>
      <c r="KOE146" s="4"/>
      <c r="KOF146" s="4"/>
      <c r="KOG146" s="4"/>
      <c r="KOH146" s="4"/>
      <c r="KOI146" s="4"/>
      <c r="KOJ146" s="4"/>
      <c r="KOK146" s="4"/>
      <c r="KOL146" s="4"/>
      <c r="KOM146" s="4"/>
      <c r="KON146" s="4"/>
      <c r="KOO146" s="4"/>
      <c r="KOP146" s="4"/>
      <c r="KOQ146" s="4"/>
      <c r="KOR146" s="4"/>
      <c r="KOS146" s="4"/>
      <c r="KOT146" s="4"/>
      <c r="KOU146" s="4"/>
      <c r="KOV146" s="4"/>
      <c r="KOW146" s="4"/>
      <c r="KOX146" s="4"/>
      <c r="KOY146" s="4"/>
      <c r="KOZ146" s="4"/>
      <c r="KPA146" s="4"/>
      <c r="KPB146" s="4"/>
      <c r="KPC146" s="4"/>
      <c r="KPD146" s="4"/>
      <c r="KPE146" s="4"/>
      <c r="KPF146" s="4"/>
      <c r="KPG146" s="4"/>
      <c r="KPH146" s="4"/>
      <c r="KPI146" s="4"/>
      <c r="KPJ146" s="4"/>
      <c r="KPK146" s="4"/>
      <c r="KPL146" s="4"/>
      <c r="KPM146" s="4"/>
      <c r="KPN146" s="4"/>
      <c r="KPO146" s="4"/>
      <c r="KPP146" s="4"/>
      <c r="KPQ146" s="4"/>
      <c r="KPR146" s="4"/>
      <c r="KPS146" s="4"/>
      <c r="KPT146" s="4"/>
      <c r="KPU146" s="4"/>
      <c r="KPV146" s="4"/>
      <c r="KPW146" s="4"/>
      <c r="KPX146" s="4"/>
      <c r="KPY146" s="4"/>
      <c r="KPZ146" s="4"/>
      <c r="KQA146" s="4"/>
      <c r="KQB146" s="4"/>
      <c r="KQC146" s="4"/>
      <c r="KQD146" s="4"/>
      <c r="KQE146" s="4"/>
      <c r="KQF146" s="4"/>
      <c r="KQG146" s="4"/>
      <c r="KQH146" s="4"/>
      <c r="KQI146" s="4"/>
      <c r="KQJ146" s="4"/>
      <c r="KQK146" s="4"/>
      <c r="KQL146" s="4"/>
      <c r="KQM146" s="78"/>
      <c r="KQN146" s="78"/>
      <c r="KQO146" s="78"/>
      <c r="KQP146" s="78"/>
      <c r="KQQ146" s="78"/>
      <c r="KQR146" s="78"/>
      <c r="KQS146" s="4"/>
      <c r="KQT146" s="4"/>
      <c r="KQU146" s="4"/>
      <c r="KQV146" s="4"/>
      <c r="KQW146" s="4"/>
      <c r="KQX146" s="4"/>
      <c r="KQY146" s="4"/>
      <c r="KQZ146" s="4"/>
      <c r="KRA146" s="4"/>
      <c r="KRB146" s="4"/>
      <c r="KRC146" s="4"/>
      <c r="KRD146" s="4"/>
      <c r="KRE146" s="4"/>
      <c r="KRF146" s="4"/>
      <c r="KRG146" s="4"/>
      <c r="KRH146" s="4"/>
      <c r="KRI146" s="4"/>
      <c r="KRJ146" s="4"/>
      <c r="KRK146" s="4"/>
      <c r="KRL146" s="4"/>
      <c r="KRM146" s="4"/>
      <c r="KRN146" s="4"/>
      <c r="KRO146" s="4"/>
      <c r="KRP146" s="4"/>
      <c r="KRQ146" s="4"/>
      <c r="KRR146" s="4"/>
      <c r="KRS146" s="4"/>
      <c r="KRT146" s="4"/>
      <c r="KRU146" s="4"/>
      <c r="KRV146" s="4"/>
      <c r="KRW146" s="4"/>
      <c r="KRX146" s="4"/>
      <c r="KRY146" s="4"/>
      <c r="KRZ146" s="4"/>
      <c r="KSA146" s="4"/>
      <c r="KSB146" s="4"/>
      <c r="KSC146" s="4"/>
      <c r="KSD146" s="4"/>
      <c r="KSE146" s="4"/>
      <c r="KSF146" s="4"/>
      <c r="KSG146" s="4"/>
      <c r="KSH146" s="4"/>
      <c r="KSI146" s="4"/>
      <c r="KSJ146" s="4"/>
      <c r="KSK146" s="4"/>
      <c r="KSL146" s="4"/>
      <c r="KSM146" s="4"/>
      <c r="KSN146" s="4"/>
      <c r="KSO146" s="4"/>
      <c r="KSP146" s="4"/>
      <c r="KSQ146" s="4"/>
      <c r="KSR146" s="4"/>
      <c r="KSS146" s="4"/>
      <c r="KST146" s="4"/>
      <c r="KSU146" s="4"/>
      <c r="KSV146" s="4"/>
      <c r="KSW146" s="4"/>
      <c r="KSX146" s="4"/>
      <c r="KSY146" s="4"/>
      <c r="KSZ146" s="4"/>
      <c r="KTA146" s="4"/>
      <c r="KTB146" s="4"/>
      <c r="KTC146" s="4"/>
      <c r="KTD146" s="4"/>
      <c r="KTE146" s="4"/>
      <c r="KTF146" s="4"/>
      <c r="KTG146" s="4"/>
      <c r="KTH146" s="4"/>
      <c r="KTI146" s="4"/>
      <c r="KTJ146" s="4"/>
      <c r="KTK146" s="4"/>
      <c r="KTL146" s="4"/>
      <c r="KTM146" s="4"/>
      <c r="KTN146" s="4"/>
      <c r="KTO146" s="4"/>
      <c r="KTP146" s="4"/>
      <c r="KTQ146" s="4"/>
      <c r="KTR146" s="4"/>
      <c r="KTS146" s="4"/>
      <c r="KTT146" s="4"/>
      <c r="KTU146" s="4"/>
      <c r="KTV146" s="4"/>
      <c r="KTW146" s="4"/>
      <c r="KTX146" s="4"/>
      <c r="KTY146" s="4"/>
      <c r="KTZ146" s="4"/>
      <c r="KUA146" s="4"/>
      <c r="KUB146" s="4"/>
      <c r="KUC146" s="4"/>
      <c r="KUD146" s="4"/>
      <c r="KUE146" s="4"/>
      <c r="KUF146" s="4"/>
      <c r="KUG146" s="4"/>
      <c r="KUH146" s="4"/>
      <c r="KUI146" s="4"/>
      <c r="KUJ146" s="4"/>
      <c r="KUK146" s="4"/>
      <c r="KUL146" s="4"/>
      <c r="KUM146" s="4"/>
      <c r="KUN146" s="4"/>
      <c r="KUO146" s="4"/>
      <c r="KUP146" s="4"/>
      <c r="KUQ146" s="4"/>
      <c r="KUR146" s="4"/>
      <c r="KUS146" s="4"/>
      <c r="KUT146" s="4"/>
      <c r="KUU146" s="4"/>
      <c r="KUV146" s="4"/>
      <c r="KUW146" s="4"/>
      <c r="KUX146" s="4"/>
      <c r="KUY146" s="4"/>
      <c r="KUZ146" s="4"/>
      <c r="KVA146" s="4"/>
      <c r="KVB146" s="4"/>
      <c r="KVC146" s="4"/>
      <c r="KVD146" s="4"/>
      <c r="KVE146" s="4"/>
      <c r="KVF146" s="4"/>
      <c r="KVG146" s="4"/>
      <c r="KVH146" s="4"/>
      <c r="KVI146" s="4"/>
      <c r="KVJ146" s="4"/>
      <c r="KVK146" s="4"/>
      <c r="KVL146" s="4"/>
      <c r="KVM146" s="4"/>
      <c r="KVN146" s="4"/>
      <c r="KVO146" s="4"/>
      <c r="KVP146" s="4"/>
      <c r="KVQ146" s="4"/>
      <c r="KVR146" s="4"/>
      <c r="KVS146" s="4"/>
      <c r="KVT146" s="4"/>
      <c r="KVU146" s="4"/>
      <c r="KVV146" s="4"/>
      <c r="KVW146" s="4"/>
      <c r="KVX146" s="4"/>
      <c r="KVY146" s="4"/>
      <c r="KVZ146" s="4"/>
      <c r="KWA146" s="4"/>
      <c r="KWB146" s="4"/>
      <c r="KWC146" s="4"/>
      <c r="KWD146" s="4"/>
      <c r="KWE146" s="4"/>
      <c r="KWF146" s="4"/>
      <c r="KWG146" s="4"/>
      <c r="KWH146" s="4"/>
      <c r="KWI146" s="4"/>
      <c r="KWJ146" s="4"/>
      <c r="KWK146" s="4"/>
      <c r="KWL146" s="4"/>
      <c r="KWM146" s="4"/>
      <c r="KWN146" s="4"/>
      <c r="KWO146" s="4"/>
      <c r="KWP146" s="4"/>
      <c r="KWQ146" s="4"/>
      <c r="KWR146" s="4"/>
      <c r="KWS146" s="4"/>
      <c r="KWT146" s="4"/>
      <c r="KWU146" s="4"/>
      <c r="KWV146" s="4"/>
      <c r="KWW146" s="4"/>
      <c r="KWX146" s="4"/>
      <c r="KWY146" s="4"/>
      <c r="KWZ146" s="4"/>
      <c r="KXA146" s="4"/>
      <c r="KXB146" s="4"/>
      <c r="KXC146" s="4"/>
      <c r="KXD146" s="4"/>
      <c r="KXE146" s="4"/>
      <c r="KXF146" s="4"/>
      <c r="KXG146" s="4"/>
      <c r="KXH146" s="4"/>
      <c r="KXI146" s="4"/>
      <c r="KXJ146" s="4"/>
      <c r="KXK146" s="4"/>
      <c r="KXL146" s="4"/>
      <c r="KXM146" s="4"/>
      <c r="KXN146" s="4"/>
      <c r="KXO146" s="4"/>
      <c r="KXP146" s="4"/>
      <c r="KXQ146" s="4"/>
      <c r="KXR146" s="4"/>
      <c r="KXS146" s="4"/>
      <c r="KXT146" s="4"/>
      <c r="KXU146" s="4"/>
      <c r="KXV146" s="4"/>
      <c r="KXW146" s="4"/>
      <c r="KXX146" s="4"/>
      <c r="KXY146" s="4"/>
      <c r="KXZ146" s="4"/>
      <c r="KYA146" s="4"/>
      <c r="KYB146" s="4"/>
      <c r="KYC146" s="4"/>
      <c r="KYD146" s="4"/>
      <c r="KYE146" s="4"/>
      <c r="KYF146" s="4"/>
      <c r="KYG146" s="4"/>
      <c r="KYH146" s="4"/>
      <c r="KYI146" s="4"/>
      <c r="KYJ146" s="4"/>
      <c r="KYK146" s="4"/>
      <c r="KYL146" s="4"/>
      <c r="KYM146" s="4"/>
      <c r="KYN146" s="4"/>
      <c r="KYO146" s="4"/>
      <c r="KYP146" s="4"/>
      <c r="KYQ146" s="4"/>
      <c r="KYR146" s="4"/>
      <c r="KYS146" s="4"/>
      <c r="KYT146" s="4"/>
      <c r="KYU146" s="4"/>
      <c r="KYV146" s="4"/>
      <c r="KYW146" s="4"/>
      <c r="KYX146" s="4"/>
      <c r="KYY146" s="4"/>
      <c r="KYZ146" s="4"/>
      <c r="KZA146" s="4"/>
      <c r="KZB146" s="4"/>
      <c r="KZC146" s="4"/>
      <c r="KZD146" s="4"/>
      <c r="KZE146" s="4"/>
      <c r="KZF146" s="4"/>
      <c r="KZG146" s="4"/>
      <c r="KZH146" s="4"/>
      <c r="KZI146" s="4"/>
      <c r="KZJ146" s="4"/>
      <c r="KZK146" s="4"/>
      <c r="KZL146" s="4"/>
      <c r="KZM146" s="4"/>
      <c r="KZN146" s="4"/>
      <c r="KZO146" s="4"/>
      <c r="KZP146" s="4"/>
      <c r="KZQ146" s="4"/>
      <c r="KZR146" s="4"/>
      <c r="KZS146" s="4"/>
      <c r="KZT146" s="4"/>
      <c r="KZU146" s="4"/>
      <c r="KZV146" s="4"/>
      <c r="KZW146" s="4"/>
      <c r="KZX146" s="4"/>
      <c r="KZY146" s="4"/>
      <c r="KZZ146" s="4"/>
      <c r="LAA146" s="4"/>
      <c r="LAB146" s="4"/>
      <c r="LAC146" s="4"/>
      <c r="LAD146" s="4"/>
      <c r="LAE146" s="4"/>
      <c r="LAF146" s="4"/>
      <c r="LAG146" s="4"/>
      <c r="LAH146" s="4"/>
      <c r="LAI146" s="78"/>
      <c r="LAJ146" s="78"/>
      <c r="LAK146" s="78"/>
      <c r="LAL146" s="78"/>
      <c r="LAM146" s="78"/>
      <c r="LAN146" s="78"/>
      <c r="LAO146" s="4"/>
      <c r="LAP146" s="4"/>
      <c r="LAQ146" s="4"/>
      <c r="LAR146" s="4"/>
      <c r="LAS146" s="4"/>
      <c r="LAT146" s="4"/>
      <c r="LAU146" s="4"/>
      <c r="LAV146" s="4"/>
      <c r="LAW146" s="4"/>
      <c r="LAX146" s="4"/>
      <c r="LAY146" s="4"/>
      <c r="LAZ146" s="4"/>
      <c r="LBA146" s="4"/>
      <c r="LBB146" s="4"/>
      <c r="LBC146" s="4"/>
      <c r="LBD146" s="4"/>
      <c r="LBE146" s="4"/>
      <c r="LBF146" s="4"/>
      <c r="LBG146" s="4"/>
      <c r="LBH146" s="4"/>
      <c r="LBI146" s="4"/>
      <c r="LBJ146" s="4"/>
      <c r="LBK146" s="4"/>
      <c r="LBL146" s="4"/>
      <c r="LBM146" s="4"/>
      <c r="LBN146" s="4"/>
      <c r="LBO146" s="4"/>
      <c r="LBP146" s="4"/>
      <c r="LBQ146" s="4"/>
      <c r="LBR146" s="4"/>
      <c r="LBS146" s="4"/>
      <c r="LBT146" s="4"/>
      <c r="LBU146" s="4"/>
      <c r="LBV146" s="4"/>
      <c r="LBW146" s="4"/>
      <c r="LBX146" s="4"/>
      <c r="LBY146" s="4"/>
      <c r="LBZ146" s="4"/>
      <c r="LCA146" s="4"/>
      <c r="LCB146" s="4"/>
      <c r="LCC146" s="4"/>
      <c r="LCD146" s="4"/>
      <c r="LCE146" s="4"/>
      <c r="LCF146" s="4"/>
      <c r="LCG146" s="4"/>
      <c r="LCH146" s="4"/>
      <c r="LCI146" s="4"/>
      <c r="LCJ146" s="4"/>
      <c r="LCK146" s="4"/>
      <c r="LCL146" s="4"/>
      <c r="LCM146" s="4"/>
      <c r="LCN146" s="4"/>
      <c r="LCO146" s="4"/>
      <c r="LCP146" s="4"/>
      <c r="LCQ146" s="4"/>
      <c r="LCR146" s="4"/>
      <c r="LCS146" s="4"/>
      <c r="LCT146" s="4"/>
      <c r="LCU146" s="4"/>
      <c r="LCV146" s="4"/>
      <c r="LCW146" s="4"/>
      <c r="LCX146" s="4"/>
      <c r="LCY146" s="4"/>
      <c r="LCZ146" s="4"/>
      <c r="LDA146" s="4"/>
      <c r="LDB146" s="4"/>
      <c r="LDC146" s="4"/>
      <c r="LDD146" s="4"/>
      <c r="LDE146" s="4"/>
      <c r="LDF146" s="4"/>
      <c r="LDG146" s="4"/>
      <c r="LDH146" s="4"/>
      <c r="LDI146" s="4"/>
      <c r="LDJ146" s="4"/>
      <c r="LDK146" s="4"/>
      <c r="LDL146" s="4"/>
      <c r="LDM146" s="4"/>
      <c r="LDN146" s="4"/>
      <c r="LDO146" s="4"/>
      <c r="LDP146" s="4"/>
      <c r="LDQ146" s="4"/>
      <c r="LDR146" s="4"/>
      <c r="LDS146" s="4"/>
      <c r="LDT146" s="4"/>
      <c r="LDU146" s="4"/>
      <c r="LDV146" s="4"/>
      <c r="LDW146" s="4"/>
      <c r="LDX146" s="4"/>
      <c r="LDY146" s="4"/>
      <c r="LDZ146" s="4"/>
      <c r="LEA146" s="4"/>
      <c r="LEB146" s="4"/>
      <c r="LEC146" s="4"/>
      <c r="LED146" s="4"/>
      <c r="LEE146" s="4"/>
      <c r="LEF146" s="4"/>
      <c r="LEG146" s="4"/>
      <c r="LEH146" s="4"/>
      <c r="LEI146" s="4"/>
      <c r="LEJ146" s="4"/>
      <c r="LEK146" s="4"/>
      <c r="LEL146" s="4"/>
      <c r="LEM146" s="4"/>
      <c r="LEN146" s="4"/>
      <c r="LEO146" s="4"/>
      <c r="LEP146" s="4"/>
      <c r="LEQ146" s="4"/>
      <c r="LER146" s="4"/>
      <c r="LES146" s="4"/>
      <c r="LET146" s="4"/>
      <c r="LEU146" s="4"/>
      <c r="LEV146" s="4"/>
      <c r="LEW146" s="4"/>
      <c r="LEX146" s="4"/>
      <c r="LEY146" s="4"/>
      <c r="LEZ146" s="4"/>
      <c r="LFA146" s="4"/>
      <c r="LFB146" s="4"/>
      <c r="LFC146" s="4"/>
      <c r="LFD146" s="4"/>
      <c r="LFE146" s="4"/>
      <c r="LFF146" s="4"/>
      <c r="LFG146" s="4"/>
      <c r="LFH146" s="4"/>
      <c r="LFI146" s="4"/>
      <c r="LFJ146" s="4"/>
      <c r="LFK146" s="4"/>
      <c r="LFL146" s="4"/>
      <c r="LFM146" s="4"/>
      <c r="LFN146" s="4"/>
      <c r="LFO146" s="4"/>
      <c r="LFP146" s="4"/>
      <c r="LFQ146" s="4"/>
      <c r="LFR146" s="4"/>
      <c r="LFS146" s="4"/>
      <c r="LFT146" s="4"/>
      <c r="LFU146" s="4"/>
      <c r="LFV146" s="4"/>
      <c r="LFW146" s="4"/>
      <c r="LFX146" s="4"/>
      <c r="LFY146" s="4"/>
      <c r="LFZ146" s="4"/>
      <c r="LGA146" s="4"/>
      <c r="LGB146" s="4"/>
      <c r="LGC146" s="4"/>
      <c r="LGD146" s="4"/>
      <c r="LGE146" s="4"/>
      <c r="LGF146" s="4"/>
      <c r="LGG146" s="4"/>
      <c r="LGH146" s="4"/>
      <c r="LGI146" s="4"/>
      <c r="LGJ146" s="4"/>
      <c r="LGK146" s="4"/>
      <c r="LGL146" s="4"/>
      <c r="LGM146" s="4"/>
      <c r="LGN146" s="4"/>
      <c r="LGO146" s="4"/>
      <c r="LGP146" s="4"/>
      <c r="LGQ146" s="4"/>
      <c r="LGR146" s="4"/>
      <c r="LGS146" s="4"/>
      <c r="LGT146" s="4"/>
      <c r="LGU146" s="4"/>
      <c r="LGV146" s="4"/>
      <c r="LGW146" s="4"/>
      <c r="LGX146" s="4"/>
      <c r="LGY146" s="4"/>
      <c r="LGZ146" s="4"/>
      <c r="LHA146" s="4"/>
      <c r="LHB146" s="4"/>
      <c r="LHC146" s="4"/>
      <c r="LHD146" s="4"/>
      <c r="LHE146" s="4"/>
      <c r="LHF146" s="4"/>
      <c r="LHG146" s="4"/>
      <c r="LHH146" s="4"/>
      <c r="LHI146" s="4"/>
      <c r="LHJ146" s="4"/>
      <c r="LHK146" s="4"/>
      <c r="LHL146" s="4"/>
      <c r="LHM146" s="4"/>
      <c r="LHN146" s="4"/>
      <c r="LHO146" s="4"/>
      <c r="LHP146" s="4"/>
      <c r="LHQ146" s="4"/>
      <c r="LHR146" s="4"/>
      <c r="LHS146" s="4"/>
      <c r="LHT146" s="4"/>
      <c r="LHU146" s="4"/>
      <c r="LHV146" s="4"/>
      <c r="LHW146" s="4"/>
      <c r="LHX146" s="4"/>
      <c r="LHY146" s="4"/>
      <c r="LHZ146" s="4"/>
      <c r="LIA146" s="4"/>
      <c r="LIB146" s="4"/>
      <c r="LIC146" s="4"/>
      <c r="LID146" s="4"/>
      <c r="LIE146" s="4"/>
      <c r="LIF146" s="4"/>
      <c r="LIG146" s="4"/>
      <c r="LIH146" s="4"/>
      <c r="LII146" s="4"/>
      <c r="LIJ146" s="4"/>
      <c r="LIK146" s="4"/>
      <c r="LIL146" s="4"/>
      <c r="LIM146" s="4"/>
      <c r="LIN146" s="4"/>
      <c r="LIO146" s="4"/>
      <c r="LIP146" s="4"/>
      <c r="LIQ146" s="4"/>
      <c r="LIR146" s="4"/>
      <c r="LIS146" s="4"/>
      <c r="LIT146" s="4"/>
      <c r="LIU146" s="4"/>
      <c r="LIV146" s="4"/>
      <c r="LIW146" s="4"/>
      <c r="LIX146" s="4"/>
      <c r="LIY146" s="4"/>
      <c r="LIZ146" s="4"/>
      <c r="LJA146" s="4"/>
      <c r="LJB146" s="4"/>
      <c r="LJC146" s="4"/>
      <c r="LJD146" s="4"/>
      <c r="LJE146" s="4"/>
      <c r="LJF146" s="4"/>
      <c r="LJG146" s="4"/>
      <c r="LJH146" s="4"/>
      <c r="LJI146" s="4"/>
      <c r="LJJ146" s="4"/>
      <c r="LJK146" s="4"/>
      <c r="LJL146" s="4"/>
      <c r="LJM146" s="4"/>
      <c r="LJN146" s="4"/>
      <c r="LJO146" s="4"/>
      <c r="LJP146" s="4"/>
      <c r="LJQ146" s="4"/>
      <c r="LJR146" s="4"/>
      <c r="LJS146" s="4"/>
      <c r="LJT146" s="4"/>
      <c r="LJU146" s="4"/>
      <c r="LJV146" s="4"/>
      <c r="LJW146" s="4"/>
      <c r="LJX146" s="4"/>
      <c r="LJY146" s="4"/>
      <c r="LJZ146" s="4"/>
      <c r="LKA146" s="4"/>
      <c r="LKB146" s="4"/>
      <c r="LKC146" s="4"/>
      <c r="LKD146" s="4"/>
      <c r="LKE146" s="78"/>
      <c r="LKF146" s="78"/>
      <c r="LKG146" s="78"/>
      <c r="LKH146" s="78"/>
      <c r="LKI146" s="78"/>
      <c r="LKJ146" s="78"/>
      <c r="LKK146" s="4"/>
      <c r="LKL146" s="4"/>
      <c r="LKM146" s="4"/>
      <c r="LKN146" s="4"/>
      <c r="LKO146" s="4"/>
      <c r="LKP146" s="4"/>
      <c r="LKQ146" s="4"/>
      <c r="LKR146" s="4"/>
      <c r="LKS146" s="4"/>
      <c r="LKT146" s="4"/>
      <c r="LKU146" s="4"/>
      <c r="LKV146" s="4"/>
      <c r="LKW146" s="4"/>
      <c r="LKX146" s="4"/>
      <c r="LKY146" s="4"/>
      <c r="LKZ146" s="4"/>
      <c r="LLA146" s="4"/>
      <c r="LLB146" s="4"/>
      <c r="LLC146" s="4"/>
      <c r="LLD146" s="4"/>
      <c r="LLE146" s="4"/>
      <c r="LLF146" s="4"/>
      <c r="LLG146" s="4"/>
      <c r="LLH146" s="4"/>
      <c r="LLI146" s="4"/>
      <c r="LLJ146" s="4"/>
      <c r="LLK146" s="4"/>
      <c r="LLL146" s="4"/>
      <c r="LLM146" s="4"/>
      <c r="LLN146" s="4"/>
      <c r="LLO146" s="4"/>
      <c r="LLP146" s="4"/>
      <c r="LLQ146" s="4"/>
      <c r="LLR146" s="4"/>
      <c r="LLS146" s="4"/>
      <c r="LLT146" s="4"/>
      <c r="LLU146" s="4"/>
      <c r="LLV146" s="4"/>
      <c r="LLW146" s="4"/>
      <c r="LLX146" s="4"/>
      <c r="LLY146" s="4"/>
      <c r="LLZ146" s="4"/>
      <c r="LMA146" s="4"/>
      <c r="LMB146" s="4"/>
      <c r="LMC146" s="4"/>
      <c r="LMD146" s="4"/>
      <c r="LME146" s="4"/>
      <c r="LMF146" s="4"/>
      <c r="LMG146" s="4"/>
      <c r="LMH146" s="4"/>
      <c r="LMI146" s="4"/>
      <c r="LMJ146" s="4"/>
      <c r="LMK146" s="4"/>
      <c r="LML146" s="4"/>
      <c r="LMM146" s="4"/>
      <c r="LMN146" s="4"/>
      <c r="LMO146" s="4"/>
      <c r="LMP146" s="4"/>
      <c r="LMQ146" s="4"/>
      <c r="LMR146" s="4"/>
      <c r="LMS146" s="4"/>
      <c r="LMT146" s="4"/>
      <c r="LMU146" s="4"/>
      <c r="LMV146" s="4"/>
      <c r="LMW146" s="4"/>
      <c r="LMX146" s="4"/>
      <c r="LMY146" s="4"/>
      <c r="LMZ146" s="4"/>
      <c r="LNA146" s="4"/>
      <c r="LNB146" s="4"/>
      <c r="LNC146" s="4"/>
      <c r="LND146" s="4"/>
      <c r="LNE146" s="4"/>
      <c r="LNF146" s="4"/>
      <c r="LNG146" s="4"/>
      <c r="LNH146" s="4"/>
      <c r="LNI146" s="4"/>
      <c r="LNJ146" s="4"/>
      <c r="LNK146" s="4"/>
      <c r="LNL146" s="4"/>
      <c r="LNM146" s="4"/>
      <c r="LNN146" s="4"/>
      <c r="LNO146" s="4"/>
      <c r="LNP146" s="4"/>
      <c r="LNQ146" s="4"/>
      <c r="LNR146" s="4"/>
      <c r="LNS146" s="4"/>
      <c r="LNT146" s="4"/>
      <c r="LNU146" s="4"/>
      <c r="LNV146" s="4"/>
      <c r="LNW146" s="4"/>
      <c r="LNX146" s="4"/>
      <c r="LNY146" s="4"/>
      <c r="LNZ146" s="4"/>
      <c r="LOA146" s="4"/>
      <c r="LOB146" s="4"/>
      <c r="LOC146" s="4"/>
      <c r="LOD146" s="4"/>
      <c r="LOE146" s="4"/>
      <c r="LOF146" s="4"/>
      <c r="LOG146" s="4"/>
      <c r="LOH146" s="4"/>
      <c r="LOI146" s="4"/>
      <c r="LOJ146" s="4"/>
      <c r="LOK146" s="4"/>
      <c r="LOL146" s="4"/>
      <c r="LOM146" s="4"/>
      <c r="LON146" s="4"/>
      <c r="LOO146" s="4"/>
      <c r="LOP146" s="4"/>
      <c r="LOQ146" s="4"/>
      <c r="LOR146" s="4"/>
      <c r="LOS146" s="4"/>
      <c r="LOT146" s="4"/>
      <c r="LOU146" s="4"/>
      <c r="LOV146" s="4"/>
      <c r="LOW146" s="4"/>
      <c r="LOX146" s="4"/>
      <c r="LOY146" s="4"/>
      <c r="LOZ146" s="4"/>
      <c r="LPA146" s="4"/>
      <c r="LPB146" s="4"/>
      <c r="LPC146" s="4"/>
      <c r="LPD146" s="4"/>
      <c r="LPE146" s="4"/>
      <c r="LPF146" s="4"/>
      <c r="LPG146" s="4"/>
      <c r="LPH146" s="4"/>
      <c r="LPI146" s="4"/>
      <c r="LPJ146" s="4"/>
      <c r="LPK146" s="4"/>
      <c r="LPL146" s="4"/>
      <c r="LPM146" s="4"/>
      <c r="LPN146" s="4"/>
      <c r="LPO146" s="4"/>
      <c r="LPP146" s="4"/>
      <c r="LPQ146" s="4"/>
      <c r="LPR146" s="4"/>
      <c r="LPS146" s="4"/>
      <c r="LPT146" s="4"/>
      <c r="LPU146" s="4"/>
      <c r="LPV146" s="4"/>
      <c r="LPW146" s="4"/>
      <c r="LPX146" s="4"/>
      <c r="LPY146" s="4"/>
      <c r="LPZ146" s="4"/>
      <c r="LQA146" s="4"/>
      <c r="LQB146" s="4"/>
      <c r="LQC146" s="4"/>
      <c r="LQD146" s="4"/>
      <c r="LQE146" s="4"/>
      <c r="LQF146" s="4"/>
      <c r="LQG146" s="4"/>
      <c r="LQH146" s="4"/>
      <c r="LQI146" s="4"/>
      <c r="LQJ146" s="4"/>
      <c r="LQK146" s="4"/>
      <c r="LQL146" s="4"/>
      <c r="LQM146" s="4"/>
      <c r="LQN146" s="4"/>
      <c r="LQO146" s="4"/>
      <c r="LQP146" s="4"/>
      <c r="LQQ146" s="4"/>
      <c r="LQR146" s="4"/>
      <c r="LQS146" s="4"/>
      <c r="LQT146" s="4"/>
      <c r="LQU146" s="4"/>
      <c r="LQV146" s="4"/>
      <c r="LQW146" s="4"/>
      <c r="LQX146" s="4"/>
      <c r="LQY146" s="4"/>
      <c r="LQZ146" s="4"/>
      <c r="LRA146" s="4"/>
      <c r="LRB146" s="4"/>
      <c r="LRC146" s="4"/>
      <c r="LRD146" s="4"/>
      <c r="LRE146" s="4"/>
      <c r="LRF146" s="4"/>
      <c r="LRG146" s="4"/>
      <c r="LRH146" s="4"/>
      <c r="LRI146" s="4"/>
      <c r="LRJ146" s="4"/>
      <c r="LRK146" s="4"/>
      <c r="LRL146" s="4"/>
      <c r="LRM146" s="4"/>
      <c r="LRN146" s="4"/>
      <c r="LRO146" s="4"/>
      <c r="LRP146" s="4"/>
      <c r="LRQ146" s="4"/>
      <c r="LRR146" s="4"/>
      <c r="LRS146" s="4"/>
      <c r="LRT146" s="4"/>
      <c r="LRU146" s="4"/>
      <c r="LRV146" s="4"/>
      <c r="LRW146" s="4"/>
      <c r="LRX146" s="4"/>
      <c r="LRY146" s="4"/>
      <c r="LRZ146" s="4"/>
      <c r="LSA146" s="4"/>
      <c r="LSB146" s="4"/>
      <c r="LSC146" s="4"/>
      <c r="LSD146" s="4"/>
      <c r="LSE146" s="4"/>
      <c r="LSF146" s="4"/>
      <c r="LSG146" s="4"/>
      <c r="LSH146" s="4"/>
      <c r="LSI146" s="4"/>
      <c r="LSJ146" s="4"/>
      <c r="LSK146" s="4"/>
      <c r="LSL146" s="4"/>
      <c r="LSM146" s="4"/>
      <c r="LSN146" s="4"/>
      <c r="LSO146" s="4"/>
      <c r="LSP146" s="4"/>
      <c r="LSQ146" s="4"/>
      <c r="LSR146" s="4"/>
      <c r="LSS146" s="4"/>
      <c r="LST146" s="4"/>
      <c r="LSU146" s="4"/>
      <c r="LSV146" s="4"/>
      <c r="LSW146" s="4"/>
      <c r="LSX146" s="4"/>
      <c r="LSY146" s="4"/>
      <c r="LSZ146" s="4"/>
      <c r="LTA146" s="4"/>
      <c r="LTB146" s="4"/>
      <c r="LTC146" s="4"/>
      <c r="LTD146" s="4"/>
      <c r="LTE146" s="4"/>
      <c r="LTF146" s="4"/>
      <c r="LTG146" s="4"/>
      <c r="LTH146" s="4"/>
      <c r="LTI146" s="4"/>
      <c r="LTJ146" s="4"/>
      <c r="LTK146" s="4"/>
      <c r="LTL146" s="4"/>
      <c r="LTM146" s="4"/>
      <c r="LTN146" s="4"/>
      <c r="LTO146" s="4"/>
      <c r="LTP146" s="4"/>
      <c r="LTQ146" s="4"/>
      <c r="LTR146" s="4"/>
      <c r="LTS146" s="4"/>
      <c r="LTT146" s="4"/>
      <c r="LTU146" s="4"/>
      <c r="LTV146" s="4"/>
      <c r="LTW146" s="4"/>
      <c r="LTX146" s="4"/>
      <c r="LTY146" s="4"/>
      <c r="LTZ146" s="4"/>
      <c r="LUA146" s="78"/>
      <c r="LUB146" s="78"/>
      <c r="LUC146" s="78"/>
      <c r="LUD146" s="78"/>
      <c r="LUE146" s="78"/>
      <c r="LUF146" s="78"/>
      <c r="LUG146" s="4"/>
      <c r="LUH146" s="4"/>
      <c r="LUI146" s="4"/>
      <c r="LUJ146" s="4"/>
      <c r="LUK146" s="4"/>
      <c r="LUL146" s="4"/>
      <c r="LUM146" s="4"/>
      <c r="LUN146" s="4"/>
      <c r="LUO146" s="4"/>
      <c r="LUP146" s="4"/>
      <c r="LUQ146" s="4"/>
      <c r="LUR146" s="4"/>
      <c r="LUS146" s="4"/>
      <c r="LUT146" s="4"/>
      <c r="LUU146" s="4"/>
      <c r="LUV146" s="4"/>
      <c r="LUW146" s="4"/>
      <c r="LUX146" s="4"/>
      <c r="LUY146" s="4"/>
      <c r="LUZ146" s="4"/>
      <c r="LVA146" s="4"/>
      <c r="LVB146" s="4"/>
      <c r="LVC146" s="4"/>
      <c r="LVD146" s="4"/>
      <c r="LVE146" s="4"/>
      <c r="LVF146" s="4"/>
      <c r="LVG146" s="4"/>
      <c r="LVH146" s="4"/>
      <c r="LVI146" s="4"/>
      <c r="LVJ146" s="4"/>
      <c r="LVK146" s="4"/>
      <c r="LVL146" s="4"/>
      <c r="LVM146" s="4"/>
      <c r="LVN146" s="4"/>
      <c r="LVO146" s="4"/>
      <c r="LVP146" s="4"/>
      <c r="LVQ146" s="4"/>
      <c r="LVR146" s="4"/>
      <c r="LVS146" s="4"/>
      <c r="LVT146" s="4"/>
      <c r="LVU146" s="4"/>
      <c r="LVV146" s="4"/>
      <c r="LVW146" s="4"/>
      <c r="LVX146" s="4"/>
      <c r="LVY146" s="4"/>
      <c r="LVZ146" s="4"/>
      <c r="LWA146" s="4"/>
      <c r="LWB146" s="4"/>
      <c r="LWC146" s="4"/>
      <c r="LWD146" s="4"/>
      <c r="LWE146" s="4"/>
      <c r="LWF146" s="4"/>
      <c r="LWG146" s="4"/>
      <c r="LWH146" s="4"/>
      <c r="LWI146" s="4"/>
      <c r="LWJ146" s="4"/>
      <c r="LWK146" s="4"/>
      <c r="LWL146" s="4"/>
      <c r="LWM146" s="4"/>
      <c r="LWN146" s="4"/>
      <c r="LWO146" s="4"/>
      <c r="LWP146" s="4"/>
      <c r="LWQ146" s="4"/>
      <c r="LWR146" s="4"/>
      <c r="LWS146" s="4"/>
      <c r="LWT146" s="4"/>
      <c r="LWU146" s="4"/>
      <c r="LWV146" s="4"/>
      <c r="LWW146" s="4"/>
      <c r="LWX146" s="4"/>
      <c r="LWY146" s="4"/>
      <c r="LWZ146" s="4"/>
      <c r="LXA146" s="4"/>
      <c r="LXB146" s="4"/>
      <c r="LXC146" s="4"/>
      <c r="LXD146" s="4"/>
      <c r="LXE146" s="4"/>
      <c r="LXF146" s="4"/>
      <c r="LXG146" s="4"/>
      <c r="LXH146" s="4"/>
      <c r="LXI146" s="4"/>
      <c r="LXJ146" s="4"/>
      <c r="LXK146" s="4"/>
      <c r="LXL146" s="4"/>
      <c r="LXM146" s="4"/>
      <c r="LXN146" s="4"/>
      <c r="LXO146" s="4"/>
      <c r="LXP146" s="4"/>
      <c r="LXQ146" s="4"/>
      <c r="LXR146" s="4"/>
      <c r="LXS146" s="4"/>
      <c r="LXT146" s="4"/>
      <c r="LXU146" s="4"/>
      <c r="LXV146" s="4"/>
      <c r="LXW146" s="4"/>
      <c r="LXX146" s="4"/>
      <c r="LXY146" s="4"/>
      <c r="LXZ146" s="4"/>
      <c r="LYA146" s="4"/>
      <c r="LYB146" s="4"/>
      <c r="LYC146" s="4"/>
      <c r="LYD146" s="4"/>
      <c r="LYE146" s="4"/>
      <c r="LYF146" s="4"/>
      <c r="LYG146" s="4"/>
      <c r="LYH146" s="4"/>
      <c r="LYI146" s="4"/>
      <c r="LYJ146" s="4"/>
      <c r="LYK146" s="4"/>
      <c r="LYL146" s="4"/>
      <c r="LYM146" s="4"/>
      <c r="LYN146" s="4"/>
      <c r="LYO146" s="4"/>
      <c r="LYP146" s="4"/>
      <c r="LYQ146" s="4"/>
      <c r="LYR146" s="4"/>
      <c r="LYS146" s="4"/>
      <c r="LYT146" s="4"/>
      <c r="LYU146" s="4"/>
      <c r="LYV146" s="4"/>
      <c r="LYW146" s="4"/>
      <c r="LYX146" s="4"/>
      <c r="LYY146" s="4"/>
      <c r="LYZ146" s="4"/>
      <c r="LZA146" s="4"/>
      <c r="LZB146" s="4"/>
      <c r="LZC146" s="4"/>
      <c r="LZD146" s="4"/>
      <c r="LZE146" s="4"/>
      <c r="LZF146" s="4"/>
      <c r="LZG146" s="4"/>
      <c r="LZH146" s="4"/>
      <c r="LZI146" s="4"/>
      <c r="LZJ146" s="4"/>
      <c r="LZK146" s="4"/>
      <c r="LZL146" s="4"/>
      <c r="LZM146" s="4"/>
      <c r="LZN146" s="4"/>
      <c r="LZO146" s="4"/>
      <c r="LZP146" s="4"/>
      <c r="LZQ146" s="4"/>
      <c r="LZR146" s="4"/>
      <c r="LZS146" s="4"/>
      <c r="LZT146" s="4"/>
      <c r="LZU146" s="4"/>
      <c r="LZV146" s="4"/>
      <c r="LZW146" s="4"/>
      <c r="LZX146" s="4"/>
      <c r="LZY146" s="4"/>
      <c r="LZZ146" s="4"/>
      <c r="MAA146" s="4"/>
      <c r="MAB146" s="4"/>
      <c r="MAC146" s="4"/>
      <c r="MAD146" s="4"/>
      <c r="MAE146" s="4"/>
      <c r="MAF146" s="4"/>
      <c r="MAG146" s="4"/>
      <c r="MAH146" s="4"/>
      <c r="MAI146" s="4"/>
      <c r="MAJ146" s="4"/>
      <c r="MAK146" s="4"/>
      <c r="MAL146" s="4"/>
      <c r="MAM146" s="4"/>
      <c r="MAN146" s="4"/>
      <c r="MAO146" s="4"/>
      <c r="MAP146" s="4"/>
      <c r="MAQ146" s="4"/>
      <c r="MAR146" s="4"/>
      <c r="MAS146" s="4"/>
      <c r="MAT146" s="4"/>
      <c r="MAU146" s="4"/>
      <c r="MAV146" s="4"/>
      <c r="MAW146" s="4"/>
      <c r="MAX146" s="4"/>
      <c r="MAY146" s="4"/>
      <c r="MAZ146" s="4"/>
      <c r="MBA146" s="4"/>
      <c r="MBB146" s="4"/>
      <c r="MBC146" s="4"/>
      <c r="MBD146" s="4"/>
      <c r="MBE146" s="4"/>
      <c r="MBF146" s="4"/>
      <c r="MBG146" s="4"/>
      <c r="MBH146" s="4"/>
      <c r="MBI146" s="4"/>
      <c r="MBJ146" s="4"/>
      <c r="MBK146" s="4"/>
      <c r="MBL146" s="4"/>
      <c r="MBM146" s="4"/>
      <c r="MBN146" s="4"/>
      <c r="MBO146" s="4"/>
      <c r="MBP146" s="4"/>
      <c r="MBQ146" s="4"/>
      <c r="MBR146" s="4"/>
      <c r="MBS146" s="4"/>
      <c r="MBT146" s="4"/>
      <c r="MBU146" s="4"/>
      <c r="MBV146" s="4"/>
      <c r="MBW146" s="4"/>
      <c r="MBX146" s="4"/>
      <c r="MBY146" s="4"/>
      <c r="MBZ146" s="4"/>
      <c r="MCA146" s="4"/>
      <c r="MCB146" s="4"/>
      <c r="MCC146" s="4"/>
      <c r="MCD146" s="4"/>
      <c r="MCE146" s="4"/>
      <c r="MCF146" s="4"/>
      <c r="MCG146" s="4"/>
      <c r="MCH146" s="4"/>
      <c r="MCI146" s="4"/>
      <c r="MCJ146" s="4"/>
      <c r="MCK146" s="4"/>
      <c r="MCL146" s="4"/>
      <c r="MCM146" s="4"/>
      <c r="MCN146" s="4"/>
      <c r="MCO146" s="4"/>
      <c r="MCP146" s="4"/>
      <c r="MCQ146" s="4"/>
      <c r="MCR146" s="4"/>
      <c r="MCS146" s="4"/>
      <c r="MCT146" s="4"/>
      <c r="MCU146" s="4"/>
      <c r="MCV146" s="4"/>
      <c r="MCW146" s="4"/>
      <c r="MCX146" s="4"/>
      <c r="MCY146" s="4"/>
      <c r="MCZ146" s="4"/>
      <c r="MDA146" s="4"/>
      <c r="MDB146" s="4"/>
      <c r="MDC146" s="4"/>
      <c r="MDD146" s="4"/>
      <c r="MDE146" s="4"/>
      <c r="MDF146" s="4"/>
      <c r="MDG146" s="4"/>
      <c r="MDH146" s="4"/>
      <c r="MDI146" s="4"/>
      <c r="MDJ146" s="4"/>
      <c r="MDK146" s="4"/>
      <c r="MDL146" s="4"/>
      <c r="MDM146" s="4"/>
      <c r="MDN146" s="4"/>
      <c r="MDO146" s="4"/>
      <c r="MDP146" s="4"/>
      <c r="MDQ146" s="4"/>
      <c r="MDR146" s="4"/>
      <c r="MDS146" s="4"/>
      <c r="MDT146" s="4"/>
      <c r="MDU146" s="4"/>
      <c r="MDV146" s="4"/>
      <c r="MDW146" s="78"/>
      <c r="MDX146" s="78"/>
      <c r="MDY146" s="78"/>
      <c r="MDZ146" s="78"/>
      <c r="MEA146" s="78"/>
      <c r="MEB146" s="78"/>
      <c r="MEC146" s="4"/>
      <c r="MED146" s="4"/>
      <c r="MEE146" s="4"/>
      <c r="MEF146" s="4"/>
      <c r="MEG146" s="4"/>
      <c r="MEH146" s="4"/>
      <c r="MEI146" s="4"/>
      <c r="MEJ146" s="4"/>
      <c r="MEK146" s="4"/>
      <c r="MEL146" s="4"/>
      <c r="MEM146" s="4"/>
      <c r="MEN146" s="4"/>
      <c r="MEO146" s="4"/>
      <c r="MEP146" s="4"/>
      <c r="MEQ146" s="4"/>
      <c r="MER146" s="4"/>
      <c r="MES146" s="4"/>
      <c r="MET146" s="4"/>
      <c r="MEU146" s="4"/>
      <c r="MEV146" s="4"/>
      <c r="MEW146" s="4"/>
      <c r="MEX146" s="4"/>
      <c r="MEY146" s="4"/>
      <c r="MEZ146" s="4"/>
      <c r="MFA146" s="4"/>
      <c r="MFB146" s="4"/>
      <c r="MFC146" s="4"/>
      <c r="MFD146" s="4"/>
      <c r="MFE146" s="4"/>
      <c r="MFF146" s="4"/>
      <c r="MFG146" s="4"/>
      <c r="MFH146" s="4"/>
      <c r="MFI146" s="4"/>
      <c r="MFJ146" s="4"/>
      <c r="MFK146" s="4"/>
      <c r="MFL146" s="4"/>
      <c r="MFM146" s="4"/>
      <c r="MFN146" s="4"/>
      <c r="MFO146" s="4"/>
      <c r="MFP146" s="4"/>
      <c r="MFQ146" s="4"/>
      <c r="MFR146" s="4"/>
      <c r="MFS146" s="4"/>
      <c r="MFT146" s="4"/>
      <c r="MFU146" s="4"/>
      <c r="MFV146" s="4"/>
      <c r="MFW146" s="4"/>
      <c r="MFX146" s="4"/>
      <c r="MFY146" s="4"/>
      <c r="MFZ146" s="4"/>
      <c r="MGA146" s="4"/>
      <c r="MGB146" s="4"/>
      <c r="MGC146" s="4"/>
      <c r="MGD146" s="4"/>
      <c r="MGE146" s="4"/>
      <c r="MGF146" s="4"/>
      <c r="MGG146" s="4"/>
      <c r="MGH146" s="4"/>
      <c r="MGI146" s="4"/>
      <c r="MGJ146" s="4"/>
      <c r="MGK146" s="4"/>
      <c r="MGL146" s="4"/>
      <c r="MGM146" s="4"/>
      <c r="MGN146" s="4"/>
      <c r="MGO146" s="4"/>
      <c r="MGP146" s="4"/>
      <c r="MGQ146" s="4"/>
      <c r="MGR146" s="4"/>
      <c r="MGS146" s="4"/>
      <c r="MGT146" s="4"/>
      <c r="MGU146" s="4"/>
      <c r="MGV146" s="4"/>
      <c r="MGW146" s="4"/>
      <c r="MGX146" s="4"/>
      <c r="MGY146" s="4"/>
      <c r="MGZ146" s="4"/>
      <c r="MHA146" s="4"/>
      <c r="MHB146" s="4"/>
      <c r="MHC146" s="4"/>
      <c r="MHD146" s="4"/>
      <c r="MHE146" s="4"/>
      <c r="MHF146" s="4"/>
      <c r="MHG146" s="4"/>
      <c r="MHH146" s="4"/>
      <c r="MHI146" s="4"/>
      <c r="MHJ146" s="4"/>
      <c r="MHK146" s="4"/>
      <c r="MHL146" s="4"/>
      <c r="MHM146" s="4"/>
      <c r="MHN146" s="4"/>
      <c r="MHO146" s="4"/>
      <c r="MHP146" s="4"/>
      <c r="MHQ146" s="4"/>
      <c r="MHR146" s="4"/>
      <c r="MHS146" s="4"/>
      <c r="MHT146" s="4"/>
      <c r="MHU146" s="4"/>
      <c r="MHV146" s="4"/>
      <c r="MHW146" s="4"/>
      <c r="MHX146" s="4"/>
      <c r="MHY146" s="4"/>
      <c r="MHZ146" s="4"/>
      <c r="MIA146" s="4"/>
      <c r="MIB146" s="4"/>
      <c r="MIC146" s="4"/>
      <c r="MID146" s="4"/>
      <c r="MIE146" s="4"/>
      <c r="MIF146" s="4"/>
      <c r="MIG146" s="4"/>
      <c r="MIH146" s="4"/>
      <c r="MII146" s="4"/>
      <c r="MIJ146" s="4"/>
      <c r="MIK146" s="4"/>
      <c r="MIL146" s="4"/>
      <c r="MIM146" s="4"/>
      <c r="MIN146" s="4"/>
      <c r="MIO146" s="4"/>
      <c r="MIP146" s="4"/>
      <c r="MIQ146" s="4"/>
      <c r="MIR146" s="4"/>
      <c r="MIS146" s="4"/>
      <c r="MIT146" s="4"/>
      <c r="MIU146" s="4"/>
      <c r="MIV146" s="4"/>
      <c r="MIW146" s="4"/>
      <c r="MIX146" s="4"/>
      <c r="MIY146" s="4"/>
      <c r="MIZ146" s="4"/>
      <c r="MJA146" s="4"/>
      <c r="MJB146" s="4"/>
      <c r="MJC146" s="4"/>
      <c r="MJD146" s="4"/>
      <c r="MJE146" s="4"/>
      <c r="MJF146" s="4"/>
      <c r="MJG146" s="4"/>
      <c r="MJH146" s="4"/>
      <c r="MJI146" s="4"/>
      <c r="MJJ146" s="4"/>
      <c r="MJK146" s="4"/>
      <c r="MJL146" s="4"/>
      <c r="MJM146" s="4"/>
      <c r="MJN146" s="4"/>
      <c r="MJO146" s="4"/>
      <c r="MJP146" s="4"/>
      <c r="MJQ146" s="4"/>
      <c r="MJR146" s="4"/>
      <c r="MJS146" s="4"/>
      <c r="MJT146" s="4"/>
      <c r="MJU146" s="4"/>
      <c r="MJV146" s="4"/>
      <c r="MJW146" s="4"/>
      <c r="MJX146" s="4"/>
      <c r="MJY146" s="4"/>
      <c r="MJZ146" s="4"/>
      <c r="MKA146" s="4"/>
      <c r="MKB146" s="4"/>
      <c r="MKC146" s="4"/>
      <c r="MKD146" s="4"/>
      <c r="MKE146" s="4"/>
      <c r="MKF146" s="4"/>
      <c r="MKG146" s="4"/>
      <c r="MKH146" s="4"/>
      <c r="MKI146" s="4"/>
      <c r="MKJ146" s="4"/>
      <c r="MKK146" s="4"/>
      <c r="MKL146" s="4"/>
      <c r="MKM146" s="4"/>
      <c r="MKN146" s="4"/>
      <c r="MKO146" s="4"/>
      <c r="MKP146" s="4"/>
      <c r="MKQ146" s="4"/>
      <c r="MKR146" s="4"/>
      <c r="MKS146" s="4"/>
      <c r="MKT146" s="4"/>
      <c r="MKU146" s="4"/>
      <c r="MKV146" s="4"/>
      <c r="MKW146" s="4"/>
      <c r="MKX146" s="4"/>
      <c r="MKY146" s="4"/>
      <c r="MKZ146" s="4"/>
      <c r="MLA146" s="4"/>
      <c r="MLB146" s="4"/>
      <c r="MLC146" s="4"/>
      <c r="MLD146" s="4"/>
      <c r="MLE146" s="4"/>
      <c r="MLF146" s="4"/>
      <c r="MLG146" s="4"/>
      <c r="MLH146" s="4"/>
      <c r="MLI146" s="4"/>
      <c r="MLJ146" s="4"/>
      <c r="MLK146" s="4"/>
      <c r="MLL146" s="4"/>
      <c r="MLM146" s="4"/>
      <c r="MLN146" s="4"/>
      <c r="MLO146" s="4"/>
      <c r="MLP146" s="4"/>
      <c r="MLQ146" s="4"/>
      <c r="MLR146" s="4"/>
      <c r="MLS146" s="4"/>
      <c r="MLT146" s="4"/>
      <c r="MLU146" s="4"/>
      <c r="MLV146" s="4"/>
      <c r="MLW146" s="4"/>
      <c r="MLX146" s="4"/>
      <c r="MLY146" s="4"/>
      <c r="MLZ146" s="4"/>
      <c r="MMA146" s="4"/>
      <c r="MMB146" s="4"/>
      <c r="MMC146" s="4"/>
      <c r="MMD146" s="4"/>
      <c r="MME146" s="4"/>
      <c r="MMF146" s="4"/>
      <c r="MMG146" s="4"/>
      <c r="MMH146" s="4"/>
      <c r="MMI146" s="4"/>
      <c r="MMJ146" s="4"/>
      <c r="MMK146" s="4"/>
      <c r="MML146" s="4"/>
      <c r="MMM146" s="4"/>
      <c r="MMN146" s="4"/>
      <c r="MMO146" s="4"/>
      <c r="MMP146" s="4"/>
      <c r="MMQ146" s="4"/>
      <c r="MMR146" s="4"/>
      <c r="MMS146" s="4"/>
      <c r="MMT146" s="4"/>
      <c r="MMU146" s="4"/>
      <c r="MMV146" s="4"/>
      <c r="MMW146" s="4"/>
      <c r="MMX146" s="4"/>
      <c r="MMY146" s="4"/>
      <c r="MMZ146" s="4"/>
      <c r="MNA146" s="4"/>
      <c r="MNB146" s="4"/>
      <c r="MNC146" s="4"/>
      <c r="MND146" s="4"/>
      <c r="MNE146" s="4"/>
      <c r="MNF146" s="4"/>
      <c r="MNG146" s="4"/>
      <c r="MNH146" s="4"/>
      <c r="MNI146" s="4"/>
      <c r="MNJ146" s="4"/>
      <c r="MNK146" s="4"/>
      <c r="MNL146" s="4"/>
      <c r="MNM146" s="4"/>
      <c r="MNN146" s="4"/>
      <c r="MNO146" s="4"/>
      <c r="MNP146" s="4"/>
      <c r="MNQ146" s="4"/>
      <c r="MNR146" s="4"/>
      <c r="MNS146" s="78"/>
      <c r="MNT146" s="78"/>
      <c r="MNU146" s="78"/>
      <c r="MNV146" s="78"/>
      <c r="MNW146" s="78"/>
      <c r="MNX146" s="78"/>
      <c r="MNY146" s="4"/>
      <c r="MNZ146" s="4"/>
      <c r="MOA146" s="4"/>
      <c r="MOB146" s="4"/>
      <c r="MOC146" s="4"/>
      <c r="MOD146" s="4"/>
      <c r="MOE146" s="4"/>
      <c r="MOF146" s="4"/>
      <c r="MOG146" s="4"/>
      <c r="MOH146" s="4"/>
      <c r="MOI146" s="4"/>
      <c r="MOJ146" s="4"/>
      <c r="MOK146" s="4"/>
      <c r="MOL146" s="4"/>
      <c r="MOM146" s="4"/>
      <c r="MON146" s="4"/>
      <c r="MOO146" s="4"/>
      <c r="MOP146" s="4"/>
      <c r="MOQ146" s="4"/>
      <c r="MOR146" s="4"/>
      <c r="MOS146" s="4"/>
      <c r="MOT146" s="4"/>
      <c r="MOU146" s="4"/>
      <c r="MOV146" s="4"/>
      <c r="MOW146" s="4"/>
      <c r="MOX146" s="4"/>
      <c r="MOY146" s="4"/>
      <c r="MOZ146" s="4"/>
      <c r="MPA146" s="4"/>
      <c r="MPB146" s="4"/>
      <c r="MPC146" s="4"/>
      <c r="MPD146" s="4"/>
      <c r="MPE146" s="4"/>
      <c r="MPF146" s="4"/>
      <c r="MPG146" s="4"/>
      <c r="MPH146" s="4"/>
      <c r="MPI146" s="4"/>
      <c r="MPJ146" s="4"/>
      <c r="MPK146" s="4"/>
      <c r="MPL146" s="4"/>
      <c r="MPM146" s="4"/>
      <c r="MPN146" s="4"/>
      <c r="MPO146" s="4"/>
      <c r="MPP146" s="4"/>
      <c r="MPQ146" s="4"/>
      <c r="MPR146" s="4"/>
      <c r="MPS146" s="4"/>
      <c r="MPT146" s="4"/>
      <c r="MPU146" s="4"/>
      <c r="MPV146" s="4"/>
      <c r="MPW146" s="4"/>
      <c r="MPX146" s="4"/>
      <c r="MPY146" s="4"/>
      <c r="MPZ146" s="4"/>
      <c r="MQA146" s="4"/>
      <c r="MQB146" s="4"/>
      <c r="MQC146" s="4"/>
      <c r="MQD146" s="4"/>
      <c r="MQE146" s="4"/>
      <c r="MQF146" s="4"/>
      <c r="MQG146" s="4"/>
      <c r="MQH146" s="4"/>
      <c r="MQI146" s="4"/>
      <c r="MQJ146" s="4"/>
      <c r="MQK146" s="4"/>
      <c r="MQL146" s="4"/>
      <c r="MQM146" s="4"/>
      <c r="MQN146" s="4"/>
      <c r="MQO146" s="4"/>
      <c r="MQP146" s="4"/>
      <c r="MQQ146" s="4"/>
      <c r="MQR146" s="4"/>
      <c r="MQS146" s="4"/>
      <c r="MQT146" s="4"/>
      <c r="MQU146" s="4"/>
      <c r="MQV146" s="4"/>
      <c r="MQW146" s="4"/>
      <c r="MQX146" s="4"/>
      <c r="MQY146" s="4"/>
      <c r="MQZ146" s="4"/>
      <c r="MRA146" s="4"/>
      <c r="MRB146" s="4"/>
      <c r="MRC146" s="4"/>
      <c r="MRD146" s="4"/>
      <c r="MRE146" s="4"/>
      <c r="MRF146" s="4"/>
      <c r="MRG146" s="4"/>
      <c r="MRH146" s="4"/>
      <c r="MRI146" s="4"/>
      <c r="MRJ146" s="4"/>
      <c r="MRK146" s="4"/>
      <c r="MRL146" s="4"/>
      <c r="MRM146" s="4"/>
      <c r="MRN146" s="4"/>
      <c r="MRO146" s="4"/>
      <c r="MRP146" s="4"/>
      <c r="MRQ146" s="4"/>
      <c r="MRR146" s="4"/>
      <c r="MRS146" s="4"/>
      <c r="MRT146" s="4"/>
      <c r="MRU146" s="4"/>
      <c r="MRV146" s="4"/>
      <c r="MRW146" s="4"/>
      <c r="MRX146" s="4"/>
      <c r="MRY146" s="4"/>
      <c r="MRZ146" s="4"/>
      <c r="MSA146" s="4"/>
      <c r="MSB146" s="4"/>
      <c r="MSC146" s="4"/>
      <c r="MSD146" s="4"/>
      <c r="MSE146" s="4"/>
      <c r="MSF146" s="4"/>
      <c r="MSG146" s="4"/>
      <c r="MSH146" s="4"/>
      <c r="MSI146" s="4"/>
      <c r="MSJ146" s="4"/>
      <c r="MSK146" s="4"/>
      <c r="MSL146" s="4"/>
      <c r="MSM146" s="4"/>
      <c r="MSN146" s="4"/>
      <c r="MSO146" s="4"/>
      <c r="MSP146" s="4"/>
      <c r="MSQ146" s="4"/>
      <c r="MSR146" s="4"/>
      <c r="MSS146" s="4"/>
      <c r="MST146" s="4"/>
      <c r="MSU146" s="4"/>
      <c r="MSV146" s="4"/>
      <c r="MSW146" s="4"/>
      <c r="MSX146" s="4"/>
      <c r="MSY146" s="4"/>
      <c r="MSZ146" s="4"/>
      <c r="MTA146" s="4"/>
      <c r="MTB146" s="4"/>
      <c r="MTC146" s="4"/>
      <c r="MTD146" s="4"/>
      <c r="MTE146" s="4"/>
      <c r="MTF146" s="4"/>
      <c r="MTG146" s="4"/>
      <c r="MTH146" s="4"/>
      <c r="MTI146" s="4"/>
      <c r="MTJ146" s="4"/>
      <c r="MTK146" s="4"/>
      <c r="MTL146" s="4"/>
      <c r="MTM146" s="4"/>
      <c r="MTN146" s="4"/>
      <c r="MTO146" s="4"/>
      <c r="MTP146" s="4"/>
      <c r="MTQ146" s="4"/>
      <c r="MTR146" s="4"/>
      <c r="MTS146" s="4"/>
      <c r="MTT146" s="4"/>
      <c r="MTU146" s="4"/>
      <c r="MTV146" s="4"/>
      <c r="MTW146" s="4"/>
      <c r="MTX146" s="4"/>
      <c r="MTY146" s="4"/>
      <c r="MTZ146" s="4"/>
      <c r="MUA146" s="4"/>
      <c r="MUB146" s="4"/>
      <c r="MUC146" s="4"/>
      <c r="MUD146" s="4"/>
      <c r="MUE146" s="4"/>
      <c r="MUF146" s="4"/>
      <c r="MUG146" s="4"/>
      <c r="MUH146" s="4"/>
      <c r="MUI146" s="4"/>
      <c r="MUJ146" s="4"/>
      <c r="MUK146" s="4"/>
      <c r="MUL146" s="4"/>
      <c r="MUM146" s="4"/>
      <c r="MUN146" s="4"/>
      <c r="MUO146" s="4"/>
      <c r="MUP146" s="4"/>
      <c r="MUQ146" s="4"/>
      <c r="MUR146" s="4"/>
      <c r="MUS146" s="4"/>
      <c r="MUT146" s="4"/>
      <c r="MUU146" s="4"/>
      <c r="MUV146" s="4"/>
      <c r="MUW146" s="4"/>
      <c r="MUX146" s="4"/>
      <c r="MUY146" s="4"/>
      <c r="MUZ146" s="4"/>
      <c r="MVA146" s="4"/>
      <c r="MVB146" s="4"/>
      <c r="MVC146" s="4"/>
      <c r="MVD146" s="4"/>
      <c r="MVE146" s="4"/>
      <c r="MVF146" s="4"/>
      <c r="MVG146" s="4"/>
      <c r="MVH146" s="4"/>
      <c r="MVI146" s="4"/>
      <c r="MVJ146" s="4"/>
      <c r="MVK146" s="4"/>
      <c r="MVL146" s="4"/>
      <c r="MVM146" s="4"/>
      <c r="MVN146" s="4"/>
      <c r="MVO146" s="4"/>
      <c r="MVP146" s="4"/>
      <c r="MVQ146" s="4"/>
      <c r="MVR146" s="4"/>
      <c r="MVS146" s="4"/>
      <c r="MVT146" s="4"/>
      <c r="MVU146" s="4"/>
      <c r="MVV146" s="4"/>
      <c r="MVW146" s="4"/>
      <c r="MVX146" s="4"/>
      <c r="MVY146" s="4"/>
      <c r="MVZ146" s="4"/>
      <c r="MWA146" s="4"/>
      <c r="MWB146" s="4"/>
      <c r="MWC146" s="4"/>
      <c r="MWD146" s="4"/>
      <c r="MWE146" s="4"/>
      <c r="MWF146" s="4"/>
      <c r="MWG146" s="4"/>
      <c r="MWH146" s="4"/>
      <c r="MWI146" s="4"/>
      <c r="MWJ146" s="4"/>
      <c r="MWK146" s="4"/>
      <c r="MWL146" s="4"/>
      <c r="MWM146" s="4"/>
      <c r="MWN146" s="4"/>
      <c r="MWO146" s="4"/>
      <c r="MWP146" s="4"/>
      <c r="MWQ146" s="4"/>
      <c r="MWR146" s="4"/>
      <c r="MWS146" s="4"/>
      <c r="MWT146" s="4"/>
      <c r="MWU146" s="4"/>
      <c r="MWV146" s="4"/>
      <c r="MWW146" s="4"/>
      <c r="MWX146" s="4"/>
      <c r="MWY146" s="4"/>
      <c r="MWZ146" s="4"/>
      <c r="MXA146" s="4"/>
      <c r="MXB146" s="4"/>
      <c r="MXC146" s="4"/>
      <c r="MXD146" s="4"/>
      <c r="MXE146" s="4"/>
      <c r="MXF146" s="4"/>
      <c r="MXG146" s="4"/>
      <c r="MXH146" s="4"/>
      <c r="MXI146" s="4"/>
      <c r="MXJ146" s="4"/>
      <c r="MXK146" s="4"/>
      <c r="MXL146" s="4"/>
      <c r="MXM146" s="4"/>
      <c r="MXN146" s="4"/>
      <c r="MXO146" s="78"/>
      <c r="MXP146" s="78"/>
      <c r="MXQ146" s="78"/>
      <c r="MXR146" s="78"/>
      <c r="MXS146" s="78"/>
      <c r="MXT146" s="78"/>
      <c r="MXU146" s="4"/>
      <c r="MXV146" s="4"/>
      <c r="MXW146" s="4"/>
      <c r="MXX146" s="4"/>
      <c r="MXY146" s="4"/>
      <c r="MXZ146" s="4"/>
      <c r="MYA146" s="4"/>
      <c r="MYB146" s="4"/>
      <c r="MYC146" s="4"/>
      <c r="MYD146" s="4"/>
      <c r="MYE146" s="4"/>
      <c r="MYF146" s="4"/>
      <c r="MYG146" s="4"/>
      <c r="MYH146" s="4"/>
      <c r="MYI146" s="4"/>
      <c r="MYJ146" s="4"/>
      <c r="MYK146" s="4"/>
      <c r="MYL146" s="4"/>
      <c r="MYM146" s="4"/>
      <c r="MYN146" s="4"/>
      <c r="MYO146" s="4"/>
      <c r="MYP146" s="4"/>
      <c r="MYQ146" s="4"/>
      <c r="MYR146" s="4"/>
      <c r="MYS146" s="4"/>
      <c r="MYT146" s="4"/>
      <c r="MYU146" s="4"/>
      <c r="MYV146" s="4"/>
      <c r="MYW146" s="4"/>
      <c r="MYX146" s="4"/>
      <c r="MYY146" s="4"/>
      <c r="MYZ146" s="4"/>
      <c r="MZA146" s="4"/>
      <c r="MZB146" s="4"/>
      <c r="MZC146" s="4"/>
      <c r="MZD146" s="4"/>
      <c r="MZE146" s="4"/>
      <c r="MZF146" s="4"/>
      <c r="MZG146" s="4"/>
      <c r="MZH146" s="4"/>
      <c r="MZI146" s="4"/>
      <c r="MZJ146" s="4"/>
      <c r="MZK146" s="4"/>
      <c r="MZL146" s="4"/>
      <c r="MZM146" s="4"/>
      <c r="MZN146" s="4"/>
      <c r="MZO146" s="4"/>
      <c r="MZP146" s="4"/>
      <c r="MZQ146" s="4"/>
      <c r="MZR146" s="4"/>
      <c r="MZS146" s="4"/>
      <c r="MZT146" s="4"/>
      <c r="MZU146" s="4"/>
      <c r="MZV146" s="4"/>
      <c r="MZW146" s="4"/>
      <c r="MZX146" s="4"/>
      <c r="MZY146" s="4"/>
      <c r="MZZ146" s="4"/>
      <c r="NAA146" s="4"/>
      <c r="NAB146" s="4"/>
      <c r="NAC146" s="4"/>
      <c r="NAD146" s="4"/>
      <c r="NAE146" s="4"/>
      <c r="NAF146" s="4"/>
      <c r="NAG146" s="4"/>
      <c r="NAH146" s="4"/>
      <c r="NAI146" s="4"/>
      <c r="NAJ146" s="4"/>
      <c r="NAK146" s="4"/>
      <c r="NAL146" s="4"/>
      <c r="NAM146" s="4"/>
      <c r="NAN146" s="4"/>
      <c r="NAO146" s="4"/>
      <c r="NAP146" s="4"/>
      <c r="NAQ146" s="4"/>
      <c r="NAR146" s="4"/>
      <c r="NAS146" s="4"/>
      <c r="NAT146" s="4"/>
      <c r="NAU146" s="4"/>
      <c r="NAV146" s="4"/>
      <c r="NAW146" s="4"/>
      <c r="NAX146" s="4"/>
      <c r="NAY146" s="4"/>
      <c r="NAZ146" s="4"/>
      <c r="NBA146" s="4"/>
      <c r="NBB146" s="4"/>
      <c r="NBC146" s="4"/>
      <c r="NBD146" s="4"/>
      <c r="NBE146" s="4"/>
      <c r="NBF146" s="4"/>
      <c r="NBG146" s="4"/>
      <c r="NBH146" s="4"/>
      <c r="NBI146" s="4"/>
      <c r="NBJ146" s="4"/>
      <c r="NBK146" s="4"/>
      <c r="NBL146" s="4"/>
      <c r="NBM146" s="4"/>
      <c r="NBN146" s="4"/>
      <c r="NBO146" s="4"/>
      <c r="NBP146" s="4"/>
      <c r="NBQ146" s="4"/>
      <c r="NBR146" s="4"/>
      <c r="NBS146" s="4"/>
      <c r="NBT146" s="4"/>
      <c r="NBU146" s="4"/>
      <c r="NBV146" s="4"/>
      <c r="NBW146" s="4"/>
      <c r="NBX146" s="4"/>
      <c r="NBY146" s="4"/>
      <c r="NBZ146" s="4"/>
      <c r="NCA146" s="4"/>
      <c r="NCB146" s="4"/>
      <c r="NCC146" s="4"/>
      <c r="NCD146" s="4"/>
      <c r="NCE146" s="4"/>
      <c r="NCF146" s="4"/>
      <c r="NCG146" s="4"/>
      <c r="NCH146" s="4"/>
      <c r="NCI146" s="4"/>
      <c r="NCJ146" s="4"/>
      <c r="NCK146" s="4"/>
      <c r="NCL146" s="4"/>
      <c r="NCM146" s="4"/>
      <c r="NCN146" s="4"/>
      <c r="NCO146" s="4"/>
      <c r="NCP146" s="4"/>
      <c r="NCQ146" s="4"/>
      <c r="NCR146" s="4"/>
      <c r="NCS146" s="4"/>
      <c r="NCT146" s="4"/>
      <c r="NCU146" s="4"/>
      <c r="NCV146" s="4"/>
      <c r="NCW146" s="4"/>
      <c r="NCX146" s="4"/>
      <c r="NCY146" s="4"/>
      <c r="NCZ146" s="4"/>
      <c r="NDA146" s="4"/>
      <c r="NDB146" s="4"/>
      <c r="NDC146" s="4"/>
      <c r="NDD146" s="4"/>
      <c r="NDE146" s="4"/>
      <c r="NDF146" s="4"/>
      <c r="NDG146" s="4"/>
      <c r="NDH146" s="4"/>
      <c r="NDI146" s="4"/>
      <c r="NDJ146" s="4"/>
      <c r="NDK146" s="4"/>
      <c r="NDL146" s="4"/>
      <c r="NDM146" s="4"/>
      <c r="NDN146" s="4"/>
      <c r="NDO146" s="4"/>
      <c r="NDP146" s="4"/>
      <c r="NDQ146" s="4"/>
      <c r="NDR146" s="4"/>
      <c r="NDS146" s="4"/>
      <c r="NDT146" s="4"/>
      <c r="NDU146" s="4"/>
      <c r="NDV146" s="4"/>
      <c r="NDW146" s="4"/>
      <c r="NDX146" s="4"/>
      <c r="NDY146" s="4"/>
      <c r="NDZ146" s="4"/>
      <c r="NEA146" s="4"/>
      <c r="NEB146" s="4"/>
      <c r="NEC146" s="4"/>
      <c r="NED146" s="4"/>
      <c r="NEE146" s="4"/>
      <c r="NEF146" s="4"/>
      <c r="NEG146" s="4"/>
      <c r="NEH146" s="4"/>
      <c r="NEI146" s="4"/>
      <c r="NEJ146" s="4"/>
      <c r="NEK146" s="4"/>
      <c r="NEL146" s="4"/>
      <c r="NEM146" s="4"/>
      <c r="NEN146" s="4"/>
      <c r="NEO146" s="4"/>
      <c r="NEP146" s="4"/>
      <c r="NEQ146" s="4"/>
      <c r="NER146" s="4"/>
      <c r="NES146" s="4"/>
      <c r="NET146" s="4"/>
      <c r="NEU146" s="4"/>
      <c r="NEV146" s="4"/>
      <c r="NEW146" s="4"/>
      <c r="NEX146" s="4"/>
      <c r="NEY146" s="4"/>
      <c r="NEZ146" s="4"/>
      <c r="NFA146" s="4"/>
      <c r="NFB146" s="4"/>
      <c r="NFC146" s="4"/>
      <c r="NFD146" s="4"/>
      <c r="NFE146" s="4"/>
      <c r="NFF146" s="4"/>
      <c r="NFG146" s="4"/>
      <c r="NFH146" s="4"/>
      <c r="NFI146" s="4"/>
      <c r="NFJ146" s="4"/>
      <c r="NFK146" s="4"/>
      <c r="NFL146" s="4"/>
      <c r="NFM146" s="4"/>
      <c r="NFN146" s="4"/>
      <c r="NFO146" s="4"/>
      <c r="NFP146" s="4"/>
      <c r="NFQ146" s="4"/>
      <c r="NFR146" s="4"/>
      <c r="NFS146" s="4"/>
      <c r="NFT146" s="4"/>
      <c r="NFU146" s="4"/>
      <c r="NFV146" s="4"/>
      <c r="NFW146" s="4"/>
      <c r="NFX146" s="4"/>
      <c r="NFY146" s="4"/>
      <c r="NFZ146" s="4"/>
      <c r="NGA146" s="4"/>
      <c r="NGB146" s="4"/>
      <c r="NGC146" s="4"/>
      <c r="NGD146" s="4"/>
      <c r="NGE146" s="4"/>
      <c r="NGF146" s="4"/>
      <c r="NGG146" s="4"/>
      <c r="NGH146" s="4"/>
      <c r="NGI146" s="4"/>
      <c r="NGJ146" s="4"/>
      <c r="NGK146" s="4"/>
      <c r="NGL146" s="4"/>
      <c r="NGM146" s="4"/>
      <c r="NGN146" s="4"/>
      <c r="NGO146" s="4"/>
      <c r="NGP146" s="4"/>
      <c r="NGQ146" s="4"/>
      <c r="NGR146" s="4"/>
      <c r="NGS146" s="4"/>
      <c r="NGT146" s="4"/>
      <c r="NGU146" s="4"/>
      <c r="NGV146" s="4"/>
      <c r="NGW146" s="4"/>
      <c r="NGX146" s="4"/>
      <c r="NGY146" s="4"/>
      <c r="NGZ146" s="4"/>
      <c r="NHA146" s="4"/>
      <c r="NHB146" s="4"/>
      <c r="NHC146" s="4"/>
      <c r="NHD146" s="4"/>
      <c r="NHE146" s="4"/>
      <c r="NHF146" s="4"/>
      <c r="NHG146" s="4"/>
      <c r="NHH146" s="4"/>
      <c r="NHI146" s="4"/>
      <c r="NHJ146" s="4"/>
      <c r="NHK146" s="78"/>
      <c r="NHL146" s="78"/>
      <c r="NHM146" s="78"/>
      <c r="NHN146" s="78"/>
      <c r="NHO146" s="78"/>
      <c r="NHP146" s="78"/>
      <c r="NHQ146" s="4"/>
      <c r="NHR146" s="4"/>
      <c r="NHS146" s="4"/>
      <c r="NHT146" s="4"/>
      <c r="NHU146" s="4"/>
      <c r="NHV146" s="4"/>
      <c r="NHW146" s="4"/>
      <c r="NHX146" s="4"/>
      <c r="NHY146" s="4"/>
      <c r="NHZ146" s="4"/>
      <c r="NIA146" s="4"/>
      <c r="NIB146" s="4"/>
      <c r="NIC146" s="4"/>
      <c r="NID146" s="4"/>
      <c r="NIE146" s="4"/>
      <c r="NIF146" s="4"/>
      <c r="NIG146" s="4"/>
      <c r="NIH146" s="4"/>
      <c r="NII146" s="4"/>
      <c r="NIJ146" s="4"/>
      <c r="NIK146" s="4"/>
      <c r="NIL146" s="4"/>
      <c r="NIM146" s="4"/>
      <c r="NIN146" s="4"/>
      <c r="NIO146" s="4"/>
      <c r="NIP146" s="4"/>
      <c r="NIQ146" s="4"/>
      <c r="NIR146" s="4"/>
      <c r="NIS146" s="4"/>
      <c r="NIT146" s="4"/>
      <c r="NIU146" s="4"/>
      <c r="NIV146" s="4"/>
      <c r="NIW146" s="4"/>
      <c r="NIX146" s="4"/>
      <c r="NIY146" s="4"/>
      <c r="NIZ146" s="4"/>
      <c r="NJA146" s="4"/>
      <c r="NJB146" s="4"/>
      <c r="NJC146" s="4"/>
      <c r="NJD146" s="4"/>
      <c r="NJE146" s="4"/>
      <c r="NJF146" s="4"/>
      <c r="NJG146" s="4"/>
      <c r="NJH146" s="4"/>
      <c r="NJI146" s="4"/>
      <c r="NJJ146" s="4"/>
      <c r="NJK146" s="4"/>
      <c r="NJL146" s="4"/>
      <c r="NJM146" s="4"/>
      <c r="NJN146" s="4"/>
      <c r="NJO146" s="4"/>
      <c r="NJP146" s="4"/>
      <c r="NJQ146" s="4"/>
      <c r="NJR146" s="4"/>
      <c r="NJS146" s="4"/>
      <c r="NJT146" s="4"/>
      <c r="NJU146" s="4"/>
      <c r="NJV146" s="4"/>
      <c r="NJW146" s="4"/>
      <c r="NJX146" s="4"/>
      <c r="NJY146" s="4"/>
      <c r="NJZ146" s="4"/>
      <c r="NKA146" s="4"/>
      <c r="NKB146" s="4"/>
      <c r="NKC146" s="4"/>
      <c r="NKD146" s="4"/>
      <c r="NKE146" s="4"/>
      <c r="NKF146" s="4"/>
      <c r="NKG146" s="4"/>
      <c r="NKH146" s="4"/>
      <c r="NKI146" s="4"/>
      <c r="NKJ146" s="4"/>
      <c r="NKK146" s="4"/>
      <c r="NKL146" s="4"/>
      <c r="NKM146" s="4"/>
      <c r="NKN146" s="4"/>
      <c r="NKO146" s="4"/>
      <c r="NKP146" s="4"/>
      <c r="NKQ146" s="4"/>
      <c r="NKR146" s="4"/>
      <c r="NKS146" s="4"/>
      <c r="NKT146" s="4"/>
      <c r="NKU146" s="4"/>
      <c r="NKV146" s="4"/>
      <c r="NKW146" s="4"/>
      <c r="NKX146" s="4"/>
      <c r="NKY146" s="4"/>
      <c r="NKZ146" s="4"/>
      <c r="NLA146" s="4"/>
      <c r="NLB146" s="4"/>
      <c r="NLC146" s="4"/>
      <c r="NLD146" s="4"/>
      <c r="NLE146" s="4"/>
      <c r="NLF146" s="4"/>
      <c r="NLG146" s="4"/>
      <c r="NLH146" s="4"/>
      <c r="NLI146" s="4"/>
      <c r="NLJ146" s="4"/>
      <c r="NLK146" s="4"/>
      <c r="NLL146" s="4"/>
      <c r="NLM146" s="4"/>
      <c r="NLN146" s="4"/>
      <c r="NLO146" s="4"/>
      <c r="NLP146" s="4"/>
      <c r="NLQ146" s="4"/>
      <c r="NLR146" s="4"/>
      <c r="NLS146" s="4"/>
      <c r="NLT146" s="4"/>
      <c r="NLU146" s="4"/>
      <c r="NLV146" s="4"/>
      <c r="NLW146" s="4"/>
      <c r="NLX146" s="4"/>
      <c r="NLY146" s="4"/>
      <c r="NLZ146" s="4"/>
      <c r="NMA146" s="4"/>
      <c r="NMB146" s="4"/>
      <c r="NMC146" s="4"/>
      <c r="NMD146" s="4"/>
      <c r="NME146" s="4"/>
      <c r="NMF146" s="4"/>
      <c r="NMG146" s="4"/>
      <c r="NMH146" s="4"/>
      <c r="NMI146" s="4"/>
      <c r="NMJ146" s="4"/>
      <c r="NMK146" s="4"/>
      <c r="NML146" s="4"/>
      <c r="NMM146" s="4"/>
      <c r="NMN146" s="4"/>
      <c r="NMO146" s="4"/>
      <c r="NMP146" s="4"/>
      <c r="NMQ146" s="4"/>
      <c r="NMR146" s="4"/>
      <c r="NMS146" s="4"/>
      <c r="NMT146" s="4"/>
      <c r="NMU146" s="4"/>
      <c r="NMV146" s="4"/>
      <c r="NMW146" s="4"/>
      <c r="NMX146" s="4"/>
      <c r="NMY146" s="4"/>
      <c r="NMZ146" s="4"/>
      <c r="NNA146" s="4"/>
      <c r="NNB146" s="4"/>
      <c r="NNC146" s="4"/>
      <c r="NND146" s="4"/>
      <c r="NNE146" s="4"/>
      <c r="NNF146" s="4"/>
      <c r="NNG146" s="4"/>
      <c r="NNH146" s="4"/>
      <c r="NNI146" s="4"/>
      <c r="NNJ146" s="4"/>
      <c r="NNK146" s="4"/>
      <c r="NNL146" s="4"/>
      <c r="NNM146" s="4"/>
      <c r="NNN146" s="4"/>
      <c r="NNO146" s="4"/>
      <c r="NNP146" s="4"/>
      <c r="NNQ146" s="4"/>
      <c r="NNR146" s="4"/>
      <c r="NNS146" s="4"/>
      <c r="NNT146" s="4"/>
      <c r="NNU146" s="4"/>
      <c r="NNV146" s="4"/>
      <c r="NNW146" s="4"/>
      <c r="NNX146" s="4"/>
      <c r="NNY146" s="4"/>
      <c r="NNZ146" s="4"/>
      <c r="NOA146" s="4"/>
      <c r="NOB146" s="4"/>
      <c r="NOC146" s="4"/>
      <c r="NOD146" s="4"/>
      <c r="NOE146" s="4"/>
      <c r="NOF146" s="4"/>
      <c r="NOG146" s="4"/>
      <c r="NOH146" s="4"/>
      <c r="NOI146" s="4"/>
      <c r="NOJ146" s="4"/>
      <c r="NOK146" s="4"/>
      <c r="NOL146" s="4"/>
      <c r="NOM146" s="4"/>
      <c r="NON146" s="4"/>
      <c r="NOO146" s="4"/>
      <c r="NOP146" s="4"/>
      <c r="NOQ146" s="4"/>
      <c r="NOR146" s="4"/>
      <c r="NOS146" s="4"/>
      <c r="NOT146" s="4"/>
      <c r="NOU146" s="4"/>
      <c r="NOV146" s="4"/>
      <c r="NOW146" s="4"/>
      <c r="NOX146" s="4"/>
      <c r="NOY146" s="4"/>
      <c r="NOZ146" s="4"/>
      <c r="NPA146" s="4"/>
      <c r="NPB146" s="4"/>
      <c r="NPC146" s="4"/>
      <c r="NPD146" s="4"/>
      <c r="NPE146" s="4"/>
      <c r="NPF146" s="4"/>
      <c r="NPG146" s="4"/>
      <c r="NPH146" s="4"/>
      <c r="NPI146" s="4"/>
      <c r="NPJ146" s="4"/>
      <c r="NPK146" s="4"/>
      <c r="NPL146" s="4"/>
      <c r="NPM146" s="4"/>
      <c r="NPN146" s="4"/>
      <c r="NPO146" s="4"/>
      <c r="NPP146" s="4"/>
      <c r="NPQ146" s="4"/>
      <c r="NPR146" s="4"/>
      <c r="NPS146" s="4"/>
      <c r="NPT146" s="4"/>
      <c r="NPU146" s="4"/>
      <c r="NPV146" s="4"/>
      <c r="NPW146" s="4"/>
      <c r="NPX146" s="4"/>
      <c r="NPY146" s="4"/>
      <c r="NPZ146" s="4"/>
      <c r="NQA146" s="4"/>
      <c r="NQB146" s="4"/>
      <c r="NQC146" s="4"/>
      <c r="NQD146" s="4"/>
      <c r="NQE146" s="4"/>
      <c r="NQF146" s="4"/>
      <c r="NQG146" s="4"/>
      <c r="NQH146" s="4"/>
      <c r="NQI146" s="4"/>
      <c r="NQJ146" s="4"/>
      <c r="NQK146" s="4"/>
      <c r="NQL146" s="4"/>
      <c r="NQM146" s="4"/>
      <c r="NQN146" s="4"/>
      <c r="NQO146" s="4"/>
      <c r="NQP146" s="4"/>
      <c r="NQQ146" s="4"/>
      <c r="NQR146" s="4"/>
      <c r="NQS146" s="4"/>
      <c r="NQT146" s="4"/>
      <c r="NQU146" s="4"/>
      <c r="NQV146" s="4"/>
      <c r="NQW146" s="4"/>
      <c r="NQX146" s="4"/>
      <c r="NQY146" s="4"/>
      <c r="NQZ146" s="4"/>
      <c r="NRA146" s="4"/>
      <c r="NRB146" s="4"/>
      <c r="NRC146" s="4"/>
      <c r="NRD146" s="4"/>
      <c r="NRE146" s="4"/>
      <c r="NRF146" s="4"/>
      <c r="NRG146" s="78"/>
      <c r="NRH146" s="78"/>
      <c r="NRI146" s="78"/>
      <c r="NRJ146" s="78"/>
      <c r="NRK146" s="78"/>
      <c r="NRL146" s="78"/>
      <c r="NRM146" s="4"/>
      <c r="NRN146" s="4"/>
      <c r="NRO146" s="4"/>
      <c r="NRP146" s="4"/>
      <c r="NRQ146" s="4"/>
      <c r="NRR146" s="4"/>
      <c r="NRS146" s="4"/>
      <c r="NRT146" s="4"/>
      <c r="NRU146" s="4"/>
      <c r="NRV146" s="4"/>
      <c r="NRW146" s="4"/>
      <c r="NRX146" s="4"/>
      <c r="NRY146" s="4"/>
      <c r="NRZ146" s="4"/>
      <c r="NSA146" s="4"/>
      <c r="NSB146" s="4"/>
      <c r="NSC146" s="4"/>
      <c r="NSD146" s="4"/>
      <c r="NSE146" s="4"/>
      <c r="NSF146" s="4"/>
      <c r="NSG146" s="4"/>
      <c r="NSH146" s="4"/>
      <c r="NSI146" s="4"/>
      <c r="NSJ146" s="4"/>
      <c r="NSK146" s="4"/>
      <c r="NSL146" s="4"/>
      <c r="NSM146" s="4"/>
      <c r="NSN146" s="4"/>
      <c r="NSO146" s="4"/>
      <c r="NSP146" s="4"/>
      <c r="NSQ146" s="4"/>
      <c r="NSR146" s="4"/>
      <c r="NSS146" s="4"/>
      <c r="NST146" s="4"/>
      <c r="NSU146" s="4"/>
      <c r="NSV146" s="4"/>
      <c r="NSW146" s="4"/>
      <c r="NSX146" s="4"/>
      <c r="NSY146" s="4"/>
      <c r="NSZ146" s="4"/>
      <c r="NTA146" s="4"/>
      <c r="NTB146" s="4"/>
      <c r="NTC146" s="4"/>
      <c r="NTD146" s="4"/>
      <c r="NTE146" s="4"/>
      <c r="NTF146" s="4"/>
      <c r="NTG146" s="4"/>
      <c r="NTH146" s="4"/>
      <c r="NTI146" s="4"/>
      <c r="NTJ146" s="4"/>
      <c r="NTK146" s="4"/>
      <c r="NTL146" s="4"/>
      <c r="NTM146" s="4"/>
      <c r="NTN146" s="4"/>
      <c r="NTO146" s="4"/>
      <c r="NTP146" s="4"/>
      <c r="NTQ146" s="4"/>
      <c r="NTR146" s="4"/>
      <c r="NTS146" s="4"/>
      <c r="NTT146" s="4"/>
      <c r="NTU146" s="4"/>
      <c r="NTV146" s="4"/>
      <c r="NTW146" s="4"/>
      <c r="NTX146" s="4"/>
      <c r="NTY146" s="4"/>
      <c r="NTZ146" s="4"/>
      <c r="NUA146" s="4"/>
      <c r="NUB146" s="4"/>
      <c r="NUC146" s="4"/>
      <c r="NUD146" s="4"/>
      <c r="NUE146" s="4"/>
      <c r="NUF146" s="4"/>
      <c r="NUG146" s="4"/>
      <c r="NUH146" s="4"/>
      <c r="NUI146" s="4"/>
      <c r="NUJ146" s="4"/>
      <c r="NUK146" s="4"/>
      <c r="NUL146" s="4"/>
      <c r="NUM146" s="4"/>
      <c r="NUN146" s="4"/>
      <c r="NUO146" s="4"/>
      <c r="NUP146" s="4"/>
      <c r="NUQ146" s="4"/>
      <c r="NUR146" s="4"/>
      <c r="NUS146" s="4"/>
      <c r="NUT146" s="4"/>
      <c r="NUU146" s="4"/>
      <c r="NUV146" s="4"/>
      <c r="NUW146" s="4"/>
      <c r="NUX146" s="4"/>
      <c r="NUY146" s="4"/>
      <c r="NUZ146" s="4"/>
      <c r="NVA146" s="4"/>
      <c r="NVB146" s="4"/>
      <c r="NVC146" s="4"/>
      <c r="NVD146" s="4"/>
      <c r="NVE146" s="4"/>
      <c r="NVF146" s="4"/>
      <c r="NVG146" s="4"/>
      <c r="NVH146" s="4"/>
      <c r="NVI146" s="4"/>
      <c r="NVJ146" s="4"/>
      <c r="NVK146" s="4"/>
      <c r="NVL146" s="4"/>
      <c r="NVM146" s="4"/>
      <c r="NVN146" s="4"/>
      <c r="NVO146" s="4"/>
      <c r="NVP146" s="4"/>
      <c r="NVQ146" s="4"/>
      <c r="NVR146" s="4"/>
      <c r="NVS146" s="4"/>
      <c r="NVT146" s="4"/>
      <c r="NVU146" s="4"/>
      <c r="NVV146" s="4"/>
      <c r="NVW146" s="4"/>
      <c r="NVX146" s="4"/>
      <c r="NVY146" s="4"/>
      <c r="NVZ146" s="4"/>
      <c r="NWA146" s="4"/>
      <c r="NWB146" s="4"/>
      <c r="NWC146" s="4"/>
      <c r="NWD146" s="4"/>
      <c r="NWE146" s="4"/>
      <c r="NWF146" s="4"/>
      <c r="NWG146" s="4"/>
      <c r="NWH146" s="4"/>
      <c r="NWI146" s="4"/>
      <c r="NWJ146" s="4"/>
      <c r="NWK146" s="4"/>
      <c r="NWL146" s="4"/>
      <c r="NWM146" s="4"/>
      <c r="NWN146" s="4"/>
      <c r="NWO146" s="4"/>
      <c r="NWP146" s="4"/>
      <c r="NWQ146" s="4"/>
      <c r="NWR146" s="4"/>
      <c r="NWS146" s="4"/>
      <c r="NWT146" s="4"/>
      <c r="NWU146" s="4"/>
      <c r="NWV146" s="4"/>
      <c r="NWW146" s="4"/>
      <c r="NWX146" s="4"/>
      <c r="NWY146" s="4"/>
      <c r="NWZ146" s="4"/>
      <c r="NXA146" s="4"/>
      <c r="NXB146" s="4"/>
      <c r="NXC146" s="4"/>
      <c r="NXD146" s="4"/>
      <c r="NXE146" s="4"/>
      <c r="NXF146" s="4"/>
      <c r="NXG146" s="4"/>
      <c r="NXH146" s="4"/>
      <c r="NXI146" s="4"/>
      <c r="NXJ146" s="4"/>
      <c r="NXK146" s="4"/>
      <c r="NXL146" s="4"/>
      <c r="NXM146" s="4"/>
      <c r="NXN146" s="4"/>
      <c r="NXO146" s="4"/>
      <c r="NXP146" s="4"/>
      <c r="NXQ146" s="4"/>
      <c r="NXR146" s="4"/>
      <c r="NXS146" s="4"/>
      <c r="NXT146" s="4"/>
      <c r="NXU146" s="4"/>
      <c r="NXV146" s="4"/>
      <c r="NXW146" s="4"/>
      <c r="NXX146" s="4"/>
      <c r="NXY146" s="4"/>
      <c r="NXZ146" s="4"/>
      <c r="NYA146" s="4"/>
      <c r="NYB146" s="4"/>
      <c r="NYC146" s="4"/>
      <c r="NYD146" s="4"/>
      <c r="NYE146" s="4"/>
      <c r="NYF146" s="4"/>
      <c r="NYG146" s="4"/>
      <c r="NYH146" s="4"/>
      <c r="NYI146" s="4"/>
      <c r="NYJ146" s="4"/>
      <c r="NYK146" s="4"/>
      <c r="NYL146" s="4"/>
      <c r="NYM146" s="4"/>
      <c r="NYN146" s="4"/>
      <c r="NYO146" s="4"/>
      <c r="NYP146" s="4"/>
      <c r="NYQ146" s="4"/>
      <c r="NYR146" s="4"/>
      <c r="NYS146" s="4"/>
      <c r="NYT146" s="4"/>
      <c r="NYU146" s="4"/>
      <c r="NYV146" s="4"/>
      <c r="NYW146" s="4"/>
      <c r="NYX146" s="4"/>
      <c r="NYY146" s="4"/>
      <c r="NYZ146" s="4"/>
      <c r="NZA146" s="4"/>
      <c r="NZB146" s="4"/>
      <c r="NZC146" s="4"/>
      <c r="NZD146" s="4"/>
      <c r="NZE146" s="4"/>
      <c r="NZF146" s="4"/>
      <c r="NZG146" s="4"/>
      <c r="NZH146" s="4"/>
      <c r="NZI146" s="4"/>
      <c r="NZJ146" s="4"/>
      <c r="NZK146" s="4"/>
      <c r="NZL146" s="4"/>
      <c r="NZM146" s="4"/>
      <c r="NZN146" s="4"/>
      <c r="NZO146" s="4"/>
      <c r="NZP146" s="4"/>
      <c r="NZQ146" s="4"/>
      <c r="NZR146" s="4"/>
      <c r="NZS146" s="4"/>
      <c r="NZT146" s="4"/>
      <c r="NZU146" s="4"/>
      <c r="NZV146" s="4"/>
      <c r="NZW146" s="4"/>
      <c r="NZX146" s="4"/>
      <c r="NZY146" s="4"/>
      <c r="NZZ146" s="4"/>
      <c r="OAA146" s="4"/>
      <c r="OAB146" s="4"/>
      <c r="OAC146" s="4"/>
      <c r="OAD146" s="4"/>
      <c r="OAE146" s="4"/>
      <c r="OAF146" s="4"/>
      <c r="OAG146" s="4"/>
      <c r="OAH146" s="4"/>
      <c r="OAI146" s="4"/>
      <c r="OAJ146" s="4"/>
      <c r="OAK146" s="4"/>
      <c r="OAL146" s="4"/>
      <c r="OAM146" s="4"/>
      <c r="OAN146" s="4"/>
      <c r="OAO146" s="4"/>
      <c r="OAP146" s="4"/>
      <c r="OAQ146" s="4"/>
      <c r="OAR146" s="4"/>
      <c r="OAS146" s="4"/>
      <c r="OAT146" s="4"/>
      <c r="OAU146" s="4"/>
      <c r="OAV146" s="4"/>
      <c r="OAW146" s="4"/>
      <c r="OAX146" s="4"/>
      <c r="OAY146" s="4"/>
      <c r="OAZ146" s="4"/>
      <c r="OBA146" s="4"/>
      <c r="OBB146" s="4"/>
      <c r="OBC146" s="78"/>
      <c r="OBD146" s="78"/>
      <c r="OBE146" s="78"/>
      <c r="OBF146" s="78"/>
      <c r="OBG146" s="78"/>
      <c r="OBH146" s="78"/>
      <c r="OBI146" s="4"/>
      <c r="OBJ146" s="4"/>
      <c r="OBK146" s="4"/>
      <c r="OBL146" s="4"/>
      <c r="OBM146" s="4"/>
      <c r="OBN146" s="4"/>
      <c r="OBO146" s="4"/>
      <c r="OBP146" s="4"/>
      <c r="OBQ146" s="4"/>
      <c r="OBR146" s="4"/>
      <c r="OBS146" s="4"/>
      <c r="OBT146" s="4"/>
      <c r="OBU146" s="4"/>
      <c r="OBV146" s="4"/>
      <c r="OBW146" s="4"/>
      <c r="OBX146" s="4"/>
      <c r="OBY146" s="4"/>
      <c r="OBZ146" s="4"/>
      <c r="OCA146" s="4"/>
      <c r="OCB146" s="4"/>
      <c r="OCC146" s="4"/>
      <c r="OCD146" s="4"/>
      <c r="OCE146" s="4"/>
      <c r="OCF146" s="4"/>
      <c r="OCG146" s="4"/>
      <c r="OCH146" s="4"/>
      <c r="OCI146" s="4"/>
      <c r="OCJ146" s="4"/>
      <c r="OCK146" s="4"/>
      <c r="OCL146" s="4"/>
      <c r="OCM146" s="4"/>
      <c r="OCN146" s="4"/>
      <c r="OCO146" s="4"/>
      <c r="OCP146" s="4"/>
      <c r="OCQ146" s="4"/>
      <c r="OCR146" s="4"/>
      <c r="OCS146" s="4"/>
      <c r="OCT146" s="4"/>
      <c r="OCU146" s="4"/>
      <c r="OCV146" s="4"/>
      <c r="OCW146" s="4"/>
      <c r="OCX146" s="4"/>
      <c r="OCY146" s="4"/>
      <c r="OCZ146" s="4"/>
      <c r="ODA146" s="4"/>
      <c r="ODB146" s="4"/>
      <c r="ODC146" s="4"/>
      <c r="ODD146" s="4"/>
      <c r="ODE146" s="4"/>
      <c r="ODF146" s="4"/>
      <c r="ODG146" s="4"/>
      <c r="ODH146" s="4"/>
      <c r="ODI146" s="4"/>
      <c r="ODJ146" s="4"/>
      <c r="ODK146" s="4"/>
      <c r="ODL146" s="4"/>
      <c r="ODM146" s="4"/>
      <c r="ODN146" s="4"/>
      <c r="ODO146" s="4"/>
      <c r="ODP146" s="4"/>
      <c r="ODQ146" s="4"/>
      <c r="ODR146" s="4"/>
      <c r="ODS146" s="4"/>
      <c r="ODT146" s="4"/>
      <c r="ODU146" s="4"/>
      <c r="ODV146" s="4"/>
      <c r="ODW146" s="4"/>
      <c r="ODX146" s="4"/>
      <c r="ODY146" s="4"/>
      <c r="ODZ146" s="4"/>
      <c r="OEA146" s="4"/>
      <c r="OEB146" s="4"/>
      <c r="OEC146" s="4"/>
      <c r="OED146" s="4"/>
      <c r="OEE146" s="4"/>
      <c r="OEF146" s="4"/>
      <c r="OEG146" s="4"/>
      <c r="OEH146" s="4"/>
      <c r="OEI146" s="4"/>
      <c r="OEJ146" s="4"/>
      <c r="OEK146" s="4"/>
      <c r="OEL146" s="4"/>
      <c r="OEM146" s="4"/>
      <c r="OEN146" s="4"/>
      <c r="OEO146" s="4"/>
      <c r="OEP146" s="4"/>
      <c r="OEQ146" s="4"/>
      <c r="OER146" s="4"/>
      <c r="OES146" s="4"/>
      <c r="OET146" s="4"/>
      <c r="OEU146" s="4"/>
      <c r="OEV146" s="4"/>
      <c r="OEW146" s="4"/>
      <c r="OEX146" s="4"/>
      <c r="OEY146" s="4"/>
      <c r="OEZ146" s="4"/>
      <c r="OFA146" s="4"/>
      <c r="OFB146" s="4"/>
      <c r="OFC146" s="4"/>
      <c r="OFD146" s="4"/>
      <c r="OFE146" s="4"/>
      <c r="OFF146" s="4"/>
      <c r="OFG146" s="4"/>
      <c r="OFH146" s="4"/>
      <c r="OFI146" s="4"/>
      <c r="OFJ146" s="4"/>
      <c r="OFK146" s="4"/>
      <c r="OFL146" s="4"/>
      <c r="OFM146" s="4"/>
      <c r="OFN146" s="4"/>
      <c r="OFO146" s="4"/>
      <c r="OFP146" s="4"/>
      <c r="OFQ146" s="4"/>
      <c r="OFR146" s="4"/>
      <c r="OFS146" s="4"/>
      <c r="OFT146" s="4"/>
      <c r="OFU146" s="4"/>
      <c r="OFV146" s="4"/>
      <c r="OFW146" s="4"/>
      <c r="OFX146" s="4"/>
      <c r="OFY146" s="4"/>
      <c r="OFZ146" s="4"/>
      <c r="OGA146" s="4"/>
      <c r="OGB146" s="4"/>
      <c r="OGC146" s="4"/>
      <c r="OGD146" s="4"/>
      <c r="OGE146" s="4"/>
      <c r="OGF146" s="4"/>
      <c r="OGG146" s="4"/>
      <c r="OGH146" s="4"/>
      <c r="OGI146" s="4"/>
      <c r="OGJ146" s="4"/>
      <c r="OGK146" s="4"/>
      <c r="OGL146" s="4"/>
      <c r="OGM146" s="4"/>
      <c r="OGN146" s="4"/>
      <c r="OGO146" s="4"/>
      <c r="OGP146" s="4"/>
      <c r="OGQ146" s="4"/>
      <c r="OGR146" s="4"/>
      <c r="OGS146" s="4"/>
      <c r="OGT146" s="4"/>
      <c r="OGU146" s="4"/>
      <c r="OGV146" s="4"/>
      <c r="OGW146" s="4"/>
      <c r="OGX146" s="4"/>
      <c r="OGY146" s="4"/>
      <c r="OGZ146" s="4"/>
      <c r="OHA146" s="4"/>
      <c r="OHB146" s="4"/>
      <c r="OHC146" s="4"/>
      <c r="OHD146" s="4"/>
      <c r="OHE146" s="4"/>
      <c r="OHF146" s="4"/>
      <c r="OHG146" s="4"/>
      <c r="OHH146" s="4"/>
      <c r="OHI146" s="4"/>
      <c r="OHJ146" s="4"/>
      <c r="OHK146" s="4"/>
      <c r="OHL146" s="4"/>
      <c r="OHM146" s="4"/>
      <c r="OHN146" s="4"/>
      <c r="OHO146" s="4"/>
      <c r="OHP146" s="4"/>
      <c r="OHQ146" s="4"/>
      <c r="OHR146" s="4"/>
      <c r="OHS146" s="4"/>
      <c r="OHT146" s="4"/>
      <c r="OHU146" s="4"/>
      <c r="OHV146" s="4"/>
      <c r="OHW146" s="4"/>
      <c r="OHX146" s="4"/>
      <c r="OHY146" s="4"/>
      <c r="OHZ146" s="4"/>
      <c r="OIA146" s="4"/>
      <c r="OIB146" s="4"/>
      <c r="OIC146" s="4"/>
      <c r="OID146" s="4"/>
      <c r="OIE146" s="4"/>
      <c r="OIF146" s="4"/>
      <c r="OIG146" s="4"/>
      <c r="OIH146" s="4"/>
      <c r="OII146" s="4"/>
      <c r="OIJ146" s="4"/>
      <c r="OIK146" s="4"/>
      <c r="OIL146" s="4"/>
      <c r="OIM146" s="4"/>
      <c r="OIN146" s="4"/>
      <c r="OIO146" s="4"/>
      <c r="OIP146" s="4"/>
      <c r="OIQ146" s="4"/>
      <c r="OIR146" s="4"/>
      <c r="OIS146" s="4"/>
      <c r="OIT146" s="4"/>
      <c r="OIU146" s="4"/>
      <c r="OIV146" s="4"/>
      <c r="OIW146" s="4"/>
      <c r="OIX146" s="4"/>
      <c r="OIY146" s="4"/>
      <c r="OIZ146" s="4"/>
      <c r="OJA146" s="4"/>
      <c r="OJB146" s="4"/>
      <c r="OJC146" s="4"/>
      <c r="OJD146" s="4"/>
      <c r="OJE146" s="4"/>
      <c r="OJF146" s="4"/>
      <c r="OJG146" s="4"/>
      <c r="OJH146" s="4"/>
      <c r="OJI146" s="4"/>
      <c r="OJJ146" s="4"/>
      <c r="OJK146" s="4"/>
      <c r="OJL146" s="4"/>
      <c r="OJM146" s="4"/>
      <c r="OJN146" s="4"/>
      <c r="OJO146" s="4"/>
      <c r="OJP146" s="4"/>
      <c r="OJQ146" s="4"/>
      <c r="OJR146" s="4"/>
      <c r="OJS146" s="4"/>
      <c r="OJT146" s="4"/>
      <c r="OJU146" s="4"/>
      <c r="OJV146" s="4"/>
      <c r="OJW146" s="4"/>
      <c r="OJX146" s="4"/>
      <c r="OJY146" s="4"/>
      <c r="OJZ146" s="4"/>
      <c r="OKA146" s="4"/>
      <c r="OKB146" s="4"/>
      <c r="OKC146" s="4"/>
      <c r="OKD146" s="4"/>
      <c r="OKE146" s="4"/>
      <c r="OKF146" s="4"/>
      <c r="OKG146" s="4"/>
      <c r="OKH146" s="4"/>
      <c r="OKI146" s="4"/>
      <c r="OKJ146" s="4"/>
      <c r="OKK146" s="4"/>
      <c r="OKL146" s="4"/>
      <c r="OKM146" s="4"/>
      <c r="OKN146" s="4"/>
      <c r="OKO146" s="4"/>
      <c r="OKP146" s="4"/>
      <c r="OKQ146" s="4"/>
      <c r="OKR146" s="4"/>
      <c r="OKS146" s="4"/>
      <c r="OKT146" s="4"/>
      <c r="OKU146" s="4"/>
      <c r="OKV146" s="4"/>
      <c r="OKW146" s="4"/>
      <c r="OKX146" s="4"/>
      <c r="OKY146" s="78"/>
      <c r="OKZ146" s="78"/>
      <c r="OLA146" s="78"/>
      <c r="OLB146" s="78"/>
      <c r="OLC146" s="78"/>
      <c r="OLD146" s="78"/>
      <c r="OLE146" s="4"/>
      <c r="OLF146" s="4"/>
      <c r="OLG146" s="4"/>
      <c r="OLH146" s="4"/>
      <c r="OLI146" s="4"/>
      <c r="OLJ146" s="4"/>
      <c r="OLK146" s="4"/>
      <c r="OLL146" s="4"/>
      <c r="OLM146" s="4"/>
      <c r="OLN146" s="4"/>
      <c r="OLO146" s="4"/>
      <c r="OLP146" s="4"/>
      <c r="OLQ146" s="4"/>
      <c r="OLR146" s="4"/>
      <c r="OLS146" s="4"/>
      <c r="OLT146" s="4"/>
      <c r="OLU146" s="4"/>
      <c r="OLV146" s="4"/>
      <c r="OLW146" s="4"/>
      <c r="OLX146" s="4"/>
      <c r="OLY146" s="4"/>
      <c r="OLZ146" s="4"/>
      <c r="OMA146" s="4"/>
      <c r="OMB146" s="4"/>
      <c r="OMC146" s="4"/>
      <c r="OMD146" s="4"/>
      <c r="OME146" s="4"/>
      <c r="OMF146" s="4"/>
      <c r="OMG146" s="4"/>
      <c r="OMH146" s="4"/>
      <c r="OMI146" s="4"/>
      <c r="OMJ146" s="4"/>
      <c r="OMK146" s="4"/>
      <c r="OML146" s="4"/>
      <c r="OMM146" s="4"/>
      <c r="OMN146" s="4"/>
      <c r="OMO146" s="4"/>
      <c r="OMP146" s="4"/>
      <c r="OMQ146" s="4"/>
      <c r="OMR146" s="4"/>
      <c r="OMS146" s="4"/>
      <c r="OMT146" s="4"/>
      <c r="OMU146" s="4"/>
      <c r="OMV146" s="4"/>
      <c r="OMW146" s="4"/>
      <c r="OMX146" s="4"/>
      <c r="OMY146" s="4"/>
      <c r="OMZ146" s="4"/>
      <c r="ONA146" s="4"/>
      <c r="ONB146" s="4"/>
      <c r="ONC146" s="4"/>
      <c r="OND146" s="4"/>
      <c r="ONE146" s="4"/>
      <c r="ONF146" s="4"/>
      <c r="ONG146" s="4"/>
      <c r="ONH146" s="4"/>
      <c r="ONI146" s="4"/>
      <c r="ONJ146" s="4"/>
      <c r="ONK146" s="4"/>
      <c r="ONL146" s="4"/>
      <c r="ONM146" s="4"/>
      <c r="ONN146" s="4"/>
      <c r="ONO146" s="4"/>
      <c r="ONP146" s="4"/>
      <c r="ONQ146" s="4"/>
      <c r="ONR146" s="4"/>
      <c r="ONS146" s="4"/>
      <c r="ONT146" s="4"/>
      <c r="ONU146" s="4"/>
      <c r="ONV146" s="4"/>
      <c r="ONW146" s="4"/>
      <c r="ONX146" s="4"/>
      <c r="ONY146" s="4"/>
      <c r="ONZ146" s="4"/>
      <c r="OOA146" s="4"/>
      <c r="OOB146" s="4"/>
      <c r="OOC146" s="4"/>
      <c r="OOD146" s="4"/>
      <c r="OOE146" s="4"/>
      <c r="OOF146" s="4"/>
      <c r="OOG146" s="4"/>
      <c r="OOH146" s="4"/>
      <c r="OOI146" s="4"/>
      <c r="OOJ146" s="4"/>
      <c r="OOK146" s="4"/>
      <c r="OOL146" s="4"/>
      <c r="OOM146" s="4"/>
      <c r="OON146" s="4"/>
      <c r="OOO146" s="4"/>
      <c r="OOP146" s="4"/>
      <c r="OOQ146" s="4"/>
      <c r="OOR146" s="4"/>
      <c r="OOS146" s="4"/>
      <c r="OOT146" s="4"/>
      <c r="OOU146" s="4"/>
      <c r="OOV146" s="4"/>
      <c r="OOW146" s="4"/>
      <c r="OOX146" s="4"/>
      <c r="OOY146" s="4"/>
      <c r="OOZ146" s="4"/>
      <c r="OPA146" s="4"/>
      <c r="OPB146" s="4"/>
      <c r="OPC146" s="4"/>
      <c r="OPD146" s="4"/>
      <c r="OPE146" s="4"/>
      <c r="OPF146" s="4"/>
      <c r="OPG146" s="4"/>
      <c r="OPH146" s="4"/>
      <c r="OPI146" s="4"/>
      <c r="OPJ146" s="4"/>
      <c r="OPK146" s="4"/>
      <c r="OPL146" s="4"/>
      <c r="OPM146" s="4"/>
      <c r="OPN146" s="4"/>
      <c r="OPO146" s="4"/>
      <c r="OPP146" s="4"/>
      <c r="OPQ146" s="4"/>
      <c r="OPR146" s="4"/>
      <c r="OPS146" s="4"/>
      <c r="OPT146" s="4"/>
      <c r="OPU146" s="4"/>
      <c r="OPV146" s="4"/>
      <c r="OPW146" s="4"/>
      <c r="OPX146" s="4"/>
      <c r="OPY146" s="4"/>
      <c r="OPZ146" s="4"/>
      <c r="OQA146" s="4"/>
      <c r="OQB146" s="4"/>
      <c r="OQC146" s="4"/>
      <c r="OQD146" s="4"/>
      <c r="OQE146" s="4"/>
      <c r="OQF146" s="4"/>
      <c r="OQG146" s="4"/>
      <c r="OQH146" s="4"/>
      <c r="OQI146" s="4"/>
      <c r="OQJ146" s="4"/>
      <c r="OQK146" s="4"/>
      <c r="OQL146" s="4"/>
      <c r="OQM146" s="4"/>
      <c r="OQN146" s="4"/>
      <c r="OQO146" s="4"/>
      <c r="OQP146" s="4"/>
      <c r="OQQ146" s="4"/>
      <c r="OQR146" s="4"/>
      <c r="OQS146" s="4"/>
      <c r="OQT146" s="4"/>
      <c r="OQU146" s="4"/>
      <c r="OQV146" s="4"/>
      <c r="OQW146" s="4"/>
      <c r="OQX146" s="4"/>
      <c r="OQY146" s="4"/>
      <c r="OQZ146" s="4"/>
      <c r="ORA146" s="4"/>
      <c r="ORB146" s="4"/>
      <c r="ORC146" s="4"/>
      <c r="ORD146" s="4"/>
      <c r="ORE146" s="4"/>
      <c r="ORF146" s="4"/>
      <c r="ORG146" s="4"/>
      <c r="ORH146" s="4"/>
      <c r="ORI146" s="4"/>
      <c r="ORJ146" s="4"/>
      <c r="ORK146" s="4"/>
      <c r="ORL146" s="4"/>
      <c r="ORM146" s="4"/>
      <c r="ORN146" s="4"/>
      <c r="ORO146" s="4"/>
      <c r="ORP146" s="4"/>
      <c r="ORQ146" s="4"/>
      <c r="ORR146" s="4"/>
      <c r="ORS146" s="4"/>
      <c r="ORT146" s="4"/>
      <c r="ORU146" s="4"/>
      <c r="ORV146" s="4"/>
      <c r="ORW146" s="4"/>
      <c r="ORX146" s="4"/>
      <c r="ORY146" s="4"/>
      <c r="ORZ146" s="4"/>
      <c r="OSA146" s="4"/>
      <c r="OSB146" s="4"/>
      <c r="OSC146" s="4"/>
      <c r="OSD146" s="4"/>
      <c r="OSE146" s="4"/>
      <c r="OSF146" s="4"/>
      <c r="OSG146" s="4"/>
      <c r="OSH146" s="4"/>
      <c r="OSI146" s="4"/>
      <c r="OSJ146" s="4"/>
      <c r="OSK146" s="4"/>
      <c r="OSL146" s="4"/>
      <c r="OSM146" s="4"/>
      <c r="OSN146" s="4"/>
      <c r="OSO146" s="4"/>
      <c r="OSP146" s="4"/>
      <c r="OSQ146" s="4"/>
      <c r="OSR146" s="4"/>
      <c r="OSS146" s="4"/>
      <c r="OST146" s="4"/>
      <c r="OSU146" s="4"/>
      <c r="OSV146" s="4"/>
      <c r="OSW146" s="4"/>
      <c r="OSX146" s="4"/>
      <c r="OSY146" s="4"/>
      <c r="OSZ146" s="4"/>
      <c r="OTA146" s="4"/>
      <c r="OTB146" s="4"/>
      <c r="OTC146" s="4"/>
      <c r="OTD146" s="4"/>
      <c r="OTE146" s="4"/>
      <c r="OTF146" s="4"/>
      <c r="OTG146" s="4"/>
      <c r="OTH146" s="4"/>
      <c r="OTI146" s="4"/>
      <c r="OTJ146" s="4"/>
      <c r="OTK146" s="4"/>
      <c r="OTL146" s="4"/>
      <c r="OTM146" s="4"/>
      <c r="OTN146" s="4"/>
      <c r="OTO146" s="4"/>
      <c r="OTP146" s="4"/>
      <c r="OTQ146" s="4"/>
      <c r="OTR146" s="4"/>
      <c r="OTS146" s="4"/>
      <c r="OTT146" s="4"/>
      <c r="OTU146" s="4"/>
      <c r="OTV146" s="4"/>
      <c r="OTW146" s="4"/>
      <c r="OTX146" s="4"/>
      <c r="OTY146" s="4"/>
      <c r="OTZ146" s="4"/>
      <c r="OUA146" s="4"/>
      <c r="OUB146" s="4"/>
      <c r="OUC146" s="4"/>
      <c r="OUD146" s="4"/>
      <c r="OUE146" s="4"/>
      <c r="OUF146" s="4"/>
      <c r="OUG146" s="4"/>
      <c r="OUH146" s="4"/>
      <c r="OUI146" s="4"/>
      <c r="OUJ146" s="4"/>
      <c r="OUK146" s="4"/>
      <c r="OUL146" s="4"/>
      <c r="OUM146" s="4"/>
      <c r="OUN146" s="4"/>
      <c r="OUO146" s="4"/>
      <c r="OUP146" s="4"/>
      <c r="OUQ146" s="4"/>
      <c r="OUR146" s="4"/>
      <c r="OUS146" s="4"/>
      <c r="OUT146" s="4"/>
      <c r="OUU146" s="78"/>
      <c r="OUV146" s="78"/>
      <c r="OUW146" s="78"/>
      <c r="OUX146" s="78"/>
      <c r="OUY146" s="78"/>
      <c r="OUZ146" s="78"/>
      <c r="OVA146" s="4"/>
      <c r="OVB146" s="4"/>
      <c r="OVC146" s="4"/>
      <c r="OVD146" s="4"/>
      <c r="OVE146" s="4"/>
      <c r="OVF146" s="4"/>
      <c r="OVG146" s="4"/>
      <c r="OVH146" s="4"/>
      <c r="OVI146" s="4"/>
      <c r="OVJ146" s="4"/>
      <c r="OVK146" s="4"/>
      <c r="OVL146" s="4"/>
      <c r="OVM146" s="4"/>
      <c r="OVN146" s="4"/>
      <c r="OVO146" s="4"/>
      <c r="OVP146" s="4"/>
      <c r="OVQ146" s="4"/>
      <c r="OVR146" s="4"/>
      <c r="OVS146" s="4"/>
      <c r="OVT146" s="4"/>
      <c r="OVU146" s="4"/>
      <c r="OVV146" s="4"/>
      <c r="OVW146" s="4"/>
      <c r="OVX146" s="4"/>
      <c r="OVY146" s="4"/>
      <c r="OVZ146" s="4"/>
      <c r="OWA146" s="4"/>
      <c r="OWB146" s="4"/>
      <c r="OWC146" s="4"/>
      <c r="OWD146" s="4"/>
      <c r="OWE146" s="4"/>
      <c r="OWF146" s="4"/>
      <c r="OWG146" s="4"/>
      <c r="OWH146" s="4"/>
      <c r="OWI146" s="4"/>
      <c r="OWJ146" s="4"/>
      <c r="OWK146" s="4"/>
      <c r="OWL146" s="4"/>
      <c r="OWM146" s="4"/>
      <c r="OWN146" s="4"/>
      <c r="OWO146" s="4"/>
      <c r="OWP146" s="4"/>
      <c r="OWQ146" s="4"/>
      <c r="OWR146" s="4"/>
      <c r="OWS146" s="4"/>
      <c r="OWT146" s="4"/>
      <c r="OWU146" s="4"/>
      <c r="OWV146" s="4"/>
      <c r="OWW146" s="4"/>
      <c r="OWX146" s="4"/>
      <c r="OWY146" s="4"/>
      <c r="OWZ146" s="4"/>
      <c r="OXA146" s="4"/>
      <c r="OXB146" s="4"/>
      <c r="OXC146" s="4"/>
      <c r="OXD146" s="4"/>
      <c r="OXE146" s="4"/>
      <c r="OXF146" s="4"/>
      <c r="OXG146" s="4"/>
      <c r="OXH146" s="4"/>
      <c r="OXI146" s="4"/>
      <c r="OXJ146" s="4"/>
      <c r="OXK146" s="4"/>
      <c r="OXL146" s="4"/>
      <c r="OXM146" s="4"/>
      <c r="OXN146" s="4"/>
      <c r="OXO146" s="4"/>
      <c r="OXP146" s="4"/>
      <c r="OXQ146" s="4"/>
      <c r="OXR146" s="4"/>
      <c r="OXS146" s="4"/>
      <c r="OXT146" s="4"/>
      <c r="OXU146" s="4"/>
      <c r="OXV146" s="4"/>
      <c r="OXW146" s="4"/>
      <c r="OXX146" s="4"/>
      <c r="OXY146" s="4"/>
      <c r="OXZ146" s="4"/>
      <c r="OYA146" s="4"/>
      <c r="OYB146" s="4"/>
      <c r="OYC146" s="4"/>
      <c r="OYD146" s="4"/>
      <c r="OYE146" s="4"/>
      <c r="OYF146" s="4"/>
      <c r="OYG146" s="4"/>
      <c r="OYH146" s="4"/>
      <c r="OYI146" s="4"/>
      <c r="OYJ146" s="4"/>
      <c r="OYK146" s="4"/>
      <c r="OYL146" s="4"/>
      <c r="OYM146" s="4"/>
      <c r="OYN146" s="4"/>
      <c r="OYO146" s="4"/>
      <c r="OYP146" s="4"/>
      <c r="OYQ146" s="4"/>
      <c r="OYR146" s="4"/>
      <c r="OYS146" s="4"/>
      <c r="OYT146" s="4"/>
      <c r="OYU146" s="4"/>
      <c r="OYV146" s="4"/>
      <c r="OYW146" s="4"/>
      <c r="OYX146" s="4"/>
      <c r="OYY146" s="4"/>
      <c r="OYZ146" s="4"/>
      <c r="OZA146" s="4"/>
      <c r="OZB146" s="4"/>
      <c r="OZC146" s="4"/>
      <c r="OZD146" s="4"/>
      <c r="OZE146" s="4"/>
      <c r="OZF146" s="4"/>
      <c r="OZG146" s="4"/>
      <c r="OZH146" s="4"/>
      <c r="OZI146" s="4"/>
      <c r="OZJ146" s="4"/>
      <c r="OZK146" s="4"/>
      <c r="OZL146" s="4"/>
      <c r="OZM146" s="4"/>
      <c r="OZN146" s="4"/>
      <c r="OZO146" s="4"/>
      <c r="OZP146" s="4"/>
      <c r="OZQ146" s="4"/>
      <c r="OZR146" s="4"/>
      <c r="OZS146" s="4"/>
      <c r="OZT146" s="4"/>
      <c r="OZU146" s="4"/>
      <c r="OZV146" s="4"/>
      <c r="OZW146" s="4"/>
      <c r="OZX146" s="4"/>
      <c r="OZY146" s="4"/>
      <c r="OZZ146" s="4"/>
      <c r="PAA146" s="4"/>
      <c r="PAB146" s="4"/>
      <c r="PAC146" s="4"/>
      <c r="PAD146" s="4"/>
      <c r="PAE146" s="4"/>
      <c r="PAF146" s="4"/>
      <c r="PAG146" s="4"/>
      <c r="PAH146" s="4"/>
      <c r="PAI146" s="4"/>
      <c r="PAJ146" s="4"/>
      <c r="PAK146" s="4"/>
      <c r="PAL146" s="4"/>
      <c r="PAM146" s="4"/>
      <c r="PAN146" s="4"/>
      <c r="PAO146" s="4"/>
      <c r="PAP146" s="4"/>
      <c r="PAQ146" s="4"/>
      <c r="PAR146" s="4"/>
      <c r="PAS146" s="4"/>
      <c r="PAT146" s="4"/>
      <c r="PAU146" s="4"/>
      <c r="PAV146" s="4"/>
      <c r="PAW146" s="4"/>
      <c r="PAX146" s="4"/>
      <c r="PAY146" s="4"/>
      <c r="PAZ146" s="4"/>
      <c r="PBA146" s="4"/>
      <c r="PBB146" s="4"/>
      <c r="PBC146" s="4"/>
      <c r="PBD146" s="4"/>
      <c r="PBE146" s="4"/>
      <c r="PBF146" s="4"/>
      <c r="PBG146" s="4"/>
      <c r="PBH146" s="4"/>
      <c r="PBI146" s="4"/>
      <c r="PBJ146" s="4"/>
      <c r="PBK146" s="4"/>
      <c r="PBL146" s="4"/>
      <c r="PBM146" s="4"/>
      <c r="PBN146" s="4"/>
      <c r="PBO146" s="4"/>
      <c r="PBP146" s="4"/>
      <c r="PBQ146" s="4"/>
      <c r="PBR146" s="4"/>
      <c r="PBS146" s="4"/>
      <c r="PBT146" s="4"/>
      <c r="PBU146" s="4"/>
      <c r="PBV146" s="4"/>
      <c r="PBW146" s="4"/>
      <c r="PBX146" s="4"/>
      <c r="PBY146" s="4"/>
      <c r="PBZ146" s="4"/>
      <c r="PCA146" s="4"/>
      <c r="PCB146" s="4"/>
      <c r="PCC146" s="4"/>
      <c r="PCD146" s="4"/>
      <c r="PCE146" s="4"/>
      <c r="PCF146" s="4"/>
      <c r="PCG146" s="4"/>
      <c r="PCH146" s="4"/>
      <c r="PCI146" s="4"/>
      <c r="PCJ146" s="4"/>
      <c r="PCK146" s="4"/>
      <c r="PCL146" s="4"/>
      <c r="PCM146" s="4"/>
      <c r="PCN146" s="4"/>
      <c r="PCO146" s="4"/>
      <c r="PCP146" s="4"/>
      <c r="PCQ146" s="4"/>
      <c r="PCR146" s="4"/>
      <c r="PCS146" s="4"/>
      <c r="PCT146" s="4"/>
      <c r="PCU146" s="4"/>
      <c r="PCV146" s="4"/>
      <c r="PCW146" s="4"/>
      <c r="PCX146" s="4"/>
      <c r="PCY146" s="4"/>
      <c r="PCZ146" s="4"/>
      <c r="PDA146" s="4"/>
      <c r="PDB146" s="4"/>
      <c r="PDC146" s="4"/>
      <c r="PDD146" s="4"/>
      <c r="PDE146" s="4"/>
      <c r="PDF146" s="4"/>
      <c r="PDG146" s="4"/>
      <c r="PDH146" s="4"/>
      <c r="PDI146" s="4"/>
      <c r="PDJ146" s="4"/>
      <c r="PDK146" s="4"/>
      <c r="PDL146" s="4"/>
      <c r="PDM146" s="4"/>
      <c r="PDN146" s="4"/>
      <c r="PDO146" s="4"/>
      <c r="PDP146" s="4"/>
      <c r="PDQ146" s="4"/>
      <c r="PDR146" s="4"/>
      <c r="PDS146" s="4"/>
      <c r="PDT146" s="4"/>
      <c r="PDU146" s="4"/>
      <c r="PDV146" s="4"/>
      <c r="PDW146" s="4"/>
      <c r="PDX146" s="4"/>
      <c r="PDY146" s="4"/>
      <c r="PDZ146" s="4"/>
      <c r="PEA146" s="4"/>
      <c r="PEB146" s="4"/>
      <c r="PEC146" s="4"/>
      <c r="PED146" s="4"/>
      <c r="PEE146" s="4"/>
      <c r="PEF146" s="4"/>
      <c r="PEG146" s="4"/>
      <c r="PEH146" s="4"/>
      <c r="PEI146" s="4"/>
      <c r="PEJ146" s="4"/>
      <c r="PEK146" s="4"/>
      <c r="PEL146" s="4"/>
      <c r="PEM146" s="4"/>
      <c r="PEN146" s="4"/>
      <c r="PEO146" s="4"/>
      <c r="PEP146" s="4"/>
      <c r="PEQ146" s="78"/>
      <c r="PER146" s="78"/>
      <c r="PES146" s="78"/>
      <c r="PET146" s="78"/>
      <c r="PEU146" s="78"/>
      <c r="PEV146" s="78"/>
      <c r="PEW146" s="4"/>
      <c r="PEX146" s="4"/>
      <c r="PEY146" s="4"/>
      <c r="PEZ146" s="4"/>
      <c r="PFA146" s="4"/>
      <c r="PFB146" s="4"/>
      <c r="PFC146" s="4"/>
      <c r="PFD146" s="4"/>
      <c r="PFE146" s="4"/>
      <c r="PFF146" s="4"/>
      <c r="PFG146" s="4"/>
      <c r="PFH146" s="4"/>
      <c r="PFI146" s="4"/>
      <c r="PFJ146" s="4"/>
      <c r="PFK146" s="4"/>
      <c r="PFL146" s="4"/>
      <c r="PFM146" s="4"/>
      <c r="PFN146" s="4"/>
      <c r="PFO146" s="4"/>
      <c r="PFP146" s="4"/>
      <c r="PFQ146" s="4"/>
      <c r="PFR146" s="4"/>
      <c r="PFS146" s="4"/>
      <c r="PFT146" s="4"/>
      <c r="PFU146" s="4"/>
      <c r="PFV146" s="4"/>
      <c r="PFW146" s="4"/>
      <c r="PFX146" s="4"/>
      <c r="PFY146" s="4"/>
      <c r="PFZ146" s="4"/>
      <c r="PGA146" s="4"/>
      <c r="PGB146" s="4"/>
      <c r="PGC146" s="4"/>
      <c r="PGD146" s="4"/>
      <c r="PGE146" s="4"/>
      <c r="PGF146" s="4"/>
      <c r="PGG146" s="4"/>
      <c r="PGH146" s="4"/>
      <c r="PGI146" s="4"/>
      <c r="PGJ146" s="4"/>
      <c r="PGK146" s="4"/>
      <c r="PGL146" s="4"/>
      <c r="PGM146" s="4"/>
      <c r="PGN146" s="4"/>
      <c r="PGO146" s="4"/>
      <c r="PGP146" s="4"/>
      <c r="PGQ146" s="4"/>
      <c r="PGR146" s="4"/>
      <c r="PGS146" s="4"/>
      <c r="PGT146" s="4"/>
      <c r="PGU146" s="4"/>
      <c r="PGV146" s="4"/>
      <c r="PGW146" s="4"/>
      <c r="PGX146" s="4"/>
      <c r="PGY146" s="4"/>
      <c r="PGZ146" s="4"/>
      <c r="PHA146" s="4"/>
      <c r="PHB146" s="4"/>
      <c r="PHC146" s="4"/>
      <c r="PHD146" s="4"/>
      <c r="PHE146" s="4"/>
      <c r="PHF146" s="4"/>
      <c r="PHG146" s="4"/>
      <c r="PHH146" s="4"/>
      <c r="PHI146" s="4"/>
      <c r="PHJ146" s="4"/>
      <c r="PHK146" s="4"/>
      <c r="PHL146" s="4"/>
      <c r="PHM146" s="4"/>
      <c r="PHN146" s="4"/>
      <c r="PHO146" s="4"/>
      <c r="PHP146" s="4"/>
      <c r="PHQ146" s="4"/>
      <c r="PHR146" s="4"/>
      <c r="PHS146" s="4"/>
      <c r="PHT146" s="4"/>
      <c r="PHU146" s="4"/>
      <c r="PHV146" s="4"/>
      <c r="PHW146" s="4"/>
      <c r="PHX146" s="4"/>
      <c r="PHY146" s="4"/>
      <c r="PHZ146" s="4"/>
      <c r="PIA146" s="4"/>
      <c r="PIB146" s="4"/>
      <c r="PIC146" s="4"/>
      <c r="PID146" s="4"/>
      <c r="PIE146" s="4"/>
      <c r="PIF146" s="4"/>
      <c r="PIG146" s="4"/>
      <c r="PIH146" s="4"/>
      <c r="PII146" s="4"/>
      <c r="PIJ146" s="4"/>
      <c r="PIK146" s="4"/>
      <c r="PIL146" s="4"/>
      <c r="PIM146" s="4"/>
      <c r="PIN146" s="4"/>
      <c r="PIO146" s="4"/>
      <c r="PIP146" s="4"/>
      <c r="PIQ146" s="4"/>
      <c r="PIR146" s="4"/>
      <c r="PIS146" s="4"/>
      <c r="PIT146" s="4"/>
      <c r="PIU146" s="4"/>
      <c r="PIV146" s="4"/>
      <c r="PIW146" s="4"/>
      <c r="PIX146" s="4"/>
      <c r="PIY146" s="4"/>
      <c r="PIZ146" s="4"/>
      <c r="PJA146" s="4"/>
      <c r="PJB146" s="4"/>
      <c r="PJC146" s="4"/>
      <c r="PJD146" s="4"/>
      <c r="PJE146" s="4"/>
      <c r="PJF146" s="4"/>
      <c r="PJG146" s="4"/>
      <c r="PJH146" s="4"/>
      <c r="PJI146" s="4"/>
      <c r="PJJ146" s="4"/>
      <c r="PJK146" s="4"/>
      <c r="PJL146" s="4"/>
      <c r="PJM146" s="4"/>
      <c r="PJN146" s="4"/>
      <c r="PJO146" s="4"/>
      <c r="PJP146" s="4"/>
      <c r="PJQ146" s="4"/>
      <c r="PJR146" s="4"/>
      <c r="PJS146" s="4"/>
      <c r="PJT146" s="4"/>
      <c r="PJU146" s="4"/>
      <c r="PJV146" s="4"/>
      <c r="PJW146" s="4"/>
      <c r="PJX146" s="4"/>
      <c r="PJY146" s="4"/>
      <c r="PJZ146" s="4"/>
      <c r="PKA146" s="4"/>
      <c r="PKB146" s="4"/>
      <c r="PKC146" s="4"/>
      <c r="PKD146" s="4"/>
      <c r="PKE146" s="4"/>
      <c r="PKF146" s="4"/>
      <c r="PKG146" s="4"/>
      <c r="PKH146" s="4"/>
      <c r="PKI146" s="4"/>
      <c r="PKJ146" s="4"/>
      <c r="PKK146" s="4"/>
      <c r="PKL146" s="4"/>
      <c r="PKM146" s="4"/>
      <c r="PKN146" s="4"/>
      <c r="PKO146" s="4"/>
      <c r="PKP146" s="4"/>
      <c r="PKQ146" s="4"/>
      <c r="PKR146" s="4"/>
      <c r="PKS146" s="4"/>
      <c r="PKT146" s="4"/>
      <c r="PKU146" s="4"/>
      <c r="PKV146" s="4"/>
      <c r="PKW146" s="4"/>
      <c r="PKX146" s="4"/>
      <c r="PKY146" s="4"/>
      <c r="PKZ146" s="4"/>
      <c r="PLA146" s="4"/>
      <c r="PLB146" s="4"/>
      <c r="PLC146" s="4"/>
      <c r="PLD146" s="4"/>
      <c r="PLE146" s="4"/>
      <c r="PLF146" s="4"/>
      <c r="PLG146" s="4"/>
      <c r="PLH146" s="4"/>
      <c r="PLI146" s="4"/>
      <c r="PLJ146" s="4"/>
      <c r="PLK146" s="4"/>
      <c r="PLL146" s="4"/>
      <c r="PLM146" s="4"/>
      <c r="PLN146" s="4"/>
      <c r="PLO146" s="4"/>
      <c r="PLP146" s="4"/>
      <c r="PLQ146" s="4"/>
      <c r="PLR146" s="4"/>
      <c r="PLS146" s="4"/>
      <c r="PLT146" s="4"/>
      <c r="PLU146" s="4"/>
      <c r="PLV146" s="4"/>
      <c r="PLW146" s="4"/>
      <c r="PLX146" s="4"/>
      <c r="PLY146" s="4"/>
      <c r="PLZ146" s="4"/>
      <c r="PMA146" s="4"/>
      <c r="PMB146" s="4"/>
      <c r="PMC146" s="4"/>
      <c r="PMD146" s="4"/>
      <c r="PME146" s="4"/>
      <c r="PMF146" s="4"/>
      <c r="PMG146" s="4"/>
      <c r="PMH146" s="4"/>
      <c r="PMI146" s="4"/>
      <c r="PMJ146" s="4"/>
      <c r="PMK146" s="4"/>
      <c r="PML146" s="4"/>
      <c r="PMM146" s="4"/>
      <c r="PMN146" s="4"/>
      <c r="PMO146" s="4"/>
      <c r="PMP146" s="4"/>
      <c r="PMQ146" s="4"/>
      <c r="PMR146" s="4"/>
      <c r="PMS146" s="4"/>
      <c r="PMT146" s="4"/>
      <c r="PMU146" s="4"/>
      <c r="PMV146" s="4"/>
      <c r="PMW146" s="4"/>
      <c r="PMX146" s="4"/>
      <c r="PMY146" s="4"/>
      <c r="PMZ146" s="4"/>
      <c r="PNA146" s="4"/>
      <c r="PNB146" s="4"/>
      <c r="PNC146" s="4"/>
      <c r="PND146" s="4"/>
      <c r="PNE146" s="4"/>
      <c r="PNF146" s="4"/>
      <c r="PNG146" s="4"/>
      <c r="PNH146" s="4"/>
      <c r="PNI146" s="4"/>
      <c r="PNJ146" s="4"/>
      <c r="PNK146" s="4"/>
      <c r="PNL146" s="4"/>
      <c r="PNM146" s="4"/>
      <c r="PNN146" s="4"/>
      <c r="PNO146" s="4"/>
      <c r="PNP146" s="4"/>
      <c r="PNQ146" s="4"/>
      <c r="PNR146" s="4"/>
      <c r="PNS146" s="4"/>
      <c r="PNT146" s="4"/>
      <c r="PNU146" s="4"/>
      <c r="PNV146" s="4"/>
      <c r="PNW146" s="4"/>
      <c r="PNX146" s="4"/>
      <c r="PNY146" s="4"/>
      <c r="PNZ146" s="4"/>
      <c r="POA146" s="4"/>
      <c r="POB146" s="4"/>
      <c r="POC146" s="4"/>
      <c r="POD146" s="4"/>
      <c r="POE146" s="4"/>
      <c r="POF146" s="4"/>
      <c r="POG146" s="4"/>
      <c r="POH146" s="4"/>
      <c r="POI146" s="4"/>
      <c r="POJ146" s="4"/>
      <c r="POK146" s="4"/>
      <c r="POL146" s="4"/>
      <c r="POM146" s="78"/>
      <c r="PON146" s="78"/>
      <c r="POO146" s="78"/>
      <c r="POP146" s="78"/>
      <c r="POQ146" s="78"/>
      <c r="POR146" s="78"/>
      <c r="POS146" s="4"/>
      <c r="POT146" s="4"/>
      <c r="POU146" s="4"/>
      <c r="POV146" s="4"/>
      <c r="POW146" s="4"/>
      <c r="POX146" s="4"/>
      <c r="POY146" s="4"/>
      <c r="POZ146" s="4"/>
      <c r="PPA146" s="4"/>
      <c r="PPB146" s="4"/>
      <c r="PPC146" s="4"/>
      <c r="PPD146" s="4"/>
      <c r="PPE146" s="4"/>
      <c r="PPF146" s="4"/>
      <c r="PPG146" s="4"/>
      <c r="PPH146" s="4"/>
      <c r="PPI146" s="4"/>
      <c r="PPJ146" s="4"/>
      <c r="PPK146" s="4"/>
      <c r="PPL146" s="4"/>
      <c r="PPM146" s="4"/>
      <c r="PPN146" s="4"/>
      <c r="PPO146" s="4"/>
      <c r="PPP146" s="4"/>
      <c r="PPQ146" s="4"/>
      <c r="PPR146" s="4"/>
      <c r="PPS146" s="4"/>
      <c r="PPT146" s="4"/>
      <c r="PPU146" s="4"/>
      <c r="PPV146" s="4"/>
      <c r="PPW146" s="4"/>
      <c r="PPX146" s="4"/>
      <c r="PPY146" s="4"/>
      <c r="PPZ146" s="4"/>
      <c r="PQA146" s="4"/>
      <c r="PQB146" s="4"/>
      <c r="PQC146" s="4"/>
      <c r="PQD146" s="4"/>
      <c r="PQE146" s="4"/>
      <c r="PQF146" s="4"/>
      <c r="PQG146" s="4"/>
      <c r="PQH146" s="4"/>
      <c r="PQI146" s="4"/>
      <c r="PQJ146" s="4"/>
      <c r="PQK146" s="4"/>
      <c r="PQL146" s="4"/>
      <c r="PQM146" s="4"/>
      <c r="PQN146" s="4"/>
      <c r="PQO146" s="4"/>
      <c r="PQP146" s="4"/>
      <c r="PQQ146" s="4"/>
      <c r="PQR146" s="4"/>
      <c r="PQS146" s="4"/>
      <c r="PQT146" s="4"/>
      <c r="PQU146" s="4"/>
      <c r="PQV146" s="4"/>
      <c r="PQW146" s="4"/>
      <c r="PQX146" s="4"/>
      <c r="PQY146" s="4"/>
      <c r="PQZ146" s="4"/>
      <c r="PRA146" s="4"/>
      <c r="PRB146" s="4"/>
      <c r="PRC146" s="4"/>
      <c r="PRD146" s="4"/>
      <c r="PRE146" s="4"/>
      <c r="PRF146" s="4"/>
      <c r="PRG146" s="4"/>
      <c r="PRH146" s="4"/>
      <c r="PRI146" s="4"/>
      <c r="PRJ146" s="4"/>
      <c r="PRK146" s="4"/>
      <c r="PRL146" s="4"/>
      <c r="PRM146" s="4"/>
      <c r="PRN146" s="4"/>
      <c r="PRO146" s="4"/>
      <c r="PRP146" s="4"/>
      <c r="PRQ146" s="4"/>
      <c r="PRR146" s="4"/>
      <c r="PRS146" s="4"/>
      <c r="PRT146" s="4"/>
      <c r="PRU146" s="4"/>
      <c r="PRV146" s="4"/>
      <c r="PRW146" s="4"/>
      <c r="PRX146" s="4"/>
      <c r="PRY146" s="4"/>
      <c r="PRZ146" s="4"/>
      <c r="PSA146" s="4"/>
      <c r="PSB146" s="4"/>
      <c r="PSC146" s="4"/>
      <c r="PSD146" s="4"/>
      <c r="PSE146" s="4"/>
      <c r="PSF146" s="4"/>
      <c r="PSG146" s="4"/>
      <c r="PSH146" s="4"/>
      <c r="PSI146" s="4"/>
      <c r="PSJ146" s="4"/>
      <c r="PSK146" s="4"/>
      <c r="PSL146" s="4"/>
      <c r="PSM146" s="4"/>
      <c r="PSN146" s="4"/>
      <c r="PSO146" s="4"/>
      <c r="PSP146" s="4"/>
      <c r="PSQ146" s="4"/>
      <c r="PSR146" s="4"/>
      <c r="PSS146" s="4"/>
      <c r="PST146" s="4"/>
      <c r="PSU146" s="4"/>
      <c r="PSV146" s="4"/>
      <c r="PSW146" s="4"/>
      <c r="PSX146" s="4"/>
      <c r="PSY146" s="4"/>
      <c r="PSZ146" s="4"/>
      <c r="PTA146" s="4"/>
      <c r="PTB146" s="4"/>
      <c r="PTC146" s="4"/>
      <c r="PTD146" s="4"/>
      <c r="PTE146" s="4"/>
      <c r="PTF146" s="4"/>
      <c r="PTG146" s="4"/>
      <c r="PTH146" s="4"/>
      <c r="PTI146" s="4"/>
      <c r="PTJ146" s="4"/>
      <c r="PTK146" s="4"/>
      <c r="PTL146" s="4"/>
      <c r="PTM146" s="4"/>
      <c r="PTN146" s="4"/>
      <c r="PTO146" s="4"/>
      <c r="PTP146" s="4"/>
      <c r="PTQ146" s="4"/>
      <c r="PTR146" s="4"/>
      <c r="PTS146" s="4"/>
      <c r="PTT146" s="4"/>
      <c r="PTU146" s="4"/>
      <c r="PTV146" s="4"/>
      <c r="PTW146" s="4"/>
      <c r="PTX146" s="4"/>
      <c r="PTY146" s="4"/>
      <c r="PTZ146" s="4"/>
      <c r="PUA146" s="4"/>
      <c r="PUB146" s="4"/>
      <c r="PUC146" s="4"/>
      <c r="PUD146" s="4"/>
      <c r="PUE146" s="4"/>
      <c r="PUF146" s="4"/>
      <c r="PUG146" s="4"/>
      <c r="PUH146" s="4"/>
      <c r="PUI146" s="4"/>
      <c r="PUJ146" s="4"/>
      <c r="PUK146" s="4"/>
      <c r="PUL146" s="4"/>
      <c r="PUM146" s="4"/>
      <c r="PUN146" s="4"/>
      <c r="PUO146" s="4"/>
      <c r="PUP146" s="4"/>
      <c r="PUQ146" s="4"/>
      <c r="PUR146" s="4"/>
      <c r="PUS146" s="4"/>
      <c r="PUT146" s="4"/>
      <c r="PUU146" s="4"/>
      <c r="PUV146" s="4"/>
      <c r="PUW146" s="4"/>
      <c r="PUX146" s="4"/>
      <c r="PUY146" s="4"/>
      <c r="PUZ146" s="4"/>
      <c r="PVA146" s="4"/>
      <c r="PVB146" s="4"/>
      <c r="PVC146" s="4"/>
      <c r="PVD146" s="4"/>
      <c r="PVE146" s="4"/>
      <c r="PVF146" s="4"/>
      <c r="PVG146" s="4"/>
      <c r="PVH146" s="4"/>
      <c r="PVI146" s="4"/>
      <c r="PVJ146" s="4"/>
      <c r="PVK146" s="4"/>
      <c r="PVL146" s="4"/>
      <c r="PVM146" s="4"/>
      <c r="PVN146" s="4"/>
      <c r="PVO146" s="4"/>
      <c r="PVP146" s="4"/>
      <c r="PVQ146" s="4"/>
      <c r="PVR146" s="4"/>
      <c r="PVS146" s="4"/>
      <c r="PVT146" s="4"/>
      <c r="PVU146" s="4"/>
      <c r="PVV146" s="4"/>
      <c r="PVW146" s="4"/>
      <c r="PVX146" s="4"/>
      <c r="PVY146" s="4"/>
      <c r="PVZ146" s="4"/>
      <c r="PWA146" s="4"/>
      <c r="PWB146" s="4"/>
      <c r="PWC146" s="4"/>
      <c r="PWD146" s="4"/>
      <c r="PWE146" s="4"/>
      <c r="PWF146" s="4"/>
      <c r="PWG146" s="4"/>
      <c r="PWH146" s="4"/>
      <c r="PWI146" s="4"/>
      <c r="PWJ146" s="4"/>
      <c r="PWK146" s="4"/>
      <c r="PWL146" s="4"/>
      <c r="PWM146" s="4"/>
      <c r="PWN146" s="4"/>
      <c r="PWO146" s="4"/>
      <c r="PWP146" s="4"/>
      <c r="PWQ146" s="4"/>
      <c r="PWR146" s="4"/>
      <c r="PWS146" s="4"/>
      <c r="PWT146" s="4"/>
      <c r="PWU146" s="4"/>
      <c r="PWV146" s="4"/>
      <c r="PWW146" s="4"/>
      <c r="PWX146" s="4"/>
      <c r="PWY146" s="4"/>
      <c r="PWZ146" s="4"/>
      <c r="PXA146" s="4"/>
      <c r="PXB146" s="4"/>
      <c r="PXC146" s="4"/>
      <c r="PXD146" s="4"/>
      <c r="PXE146" s="4"/>
      <c r="PXF146" s="4"/>
      <c r="PXG146" s="4"/>
      <c r="PXH146" s="4"/>
      <c r="PXI146" s="4"/>
      <c r="PXJ146" s="4"/>
      <c r="PXK146" s="4"/>
      <c r="PXL146" s="4"/>
      <c r="PXM146" s="4"/>
      <c r="PXN146" s="4"/>
      <c r="PXO146" s="4"/>
      <c r="PXP146" s="4"/>
      <c r="PXQ146" s="4"/>
      <c r="PXR146" s="4"/>
      <c r="PXS146" s="4"/>
      <c r="PXT146" s="4"/>
      <c r="PXU146" s="4"/>
      <c r="PXV146" s="4"/>
      <c r="PXW146" s="4"/>
      <c r="PXX146" s="4"/>
      <c r="PXY146" s="4"/>
      <c r="PXZ146" s="4"/>
      <c r="PYA146" s="4"/>
      <c r="PYB146" s="4"/>
      <c r="PYC146" s="4"/>
      <c r="PYD146" s="4"/>
      <c r="PYE146" s="4"/>
      <c r="PYF146" s="4"/>
      <c r="PYG146" s="4"/>
      <c r="PYH146" s="4"/>
      <c r="PYI146" s="78"/>
      <c r="PYJ146" s="78"/>
      <c r="PYK146" s="78"/>
      <c r="PYL146" s="78"/>
      <c r="PYM146" s="78"/>
      <c r="PYN146" s="78"/>
      <c r="PYO146" s="4"/>
      <c r="PYP146" s="4"/>
      <c r="PYQ146" s="4"/>
      <c r="PYR146" s="4"/>
      <c r="PYS146" s="4"/>
      <c r="PYT146" s="4"/>
      <c r="PYU146" s="4"/>
      <c r="PYV146" s="4"/>
      <c r="PYW146" s="4"/>
      <c r="PYX146" s="4"/>
      <c r="PYY146" s="4"/>
      <c r="PYZ146" s="4"/>
      <c r="PZA146" s="4"/>
      <c r="PZB146" s="4"/>
      <c r="PZC146" s="4"/>
      <c r="PZD146" s="4"/>
      <c r="PZE146" s="4"/>
      <c r="PZF146" s="4"/>
      <c r="PZG146" s="4"/>
      <c r="PZH146" s="4"/>
      <c r="PZI146" s="4"/>
      <c r="PZJ146" s="4"/>
      <c r="PZK146" s="4"/>
      <c r="PZL146" s="4"/>
      <c r="PZM146" s="4"/>
      <c r="PZN146" s="4"/>
      <c r="PZO146" s="4"/>
      <c r="PZP146" s="4"/>
      <c r="PZQ146" s="4"/>
      <c r="PZR146" s="4"/>
      <c r="PZS146" s="4"/>
      <c r="PZT146" s="4"/>
      <c r="PZU146" s="4"/>
      <c r="PZV146" s="4"/>
      <c r="PZW146" s="4"/>
      <c r="PZX146" s="4"/>
      <c r="PZY146" s="4"/>
      <c r="PZZ146" s="4"/>
      <c r="QAA146" s="4"/>
      <c r="QAB146" s="4"/>
      <c r="QAC146" s="4"/>
      <c r="QAD146" s="4"/>
      <c r="QAE146" s="4"/>
      <c r="QAF146" s="4"/>
      <c r="QAG146" s="4"/>
      <c r="QAH146" s="4"/>
      <c r="QAI146" s="4"/>
      <c r="QAJ146" s="4"/>
      <c r="QAK146" s="4"/>
      <c r="QAL146" s="4"/>
      <c r="QAM146" s="4"/>
      <c r="QAN146" s="4"/>
      <c r="QAO146" s="4"/>
      <c r="QAP146" s="4"/>
      <c r="QAQ146" s="4"/>
      <c r="QAR146" s="4"/>
      <c r="QAS146" s="4"/>
      <c r="QAT146" s="4"/>
      <c r="QAU146" s="4"/>
      <c r="QAV146" s="4"/>
      <c r="QAW146" s="4"/>
      <c r="QAX146" s="4"/>
      <c r="QAY146" s="4"/>
      <c r="QAZ146" s="4"/>
      <c r="QBA146" s="4"/>
      <c r="QBB146" s="4"/>
      <c r="QBC146" s="4"/>
      <c r="QBD146" s="4"/>
      <c r="QBE146" s="4"/>
      <c r="QBF146" s="4"/>
      <c r="QBG146" s="4"/>
      <c r="QBH146" s="4"/>
      <c r="QBI146" s="4"/>
      <c r="QBJ146" s="4"/>
      <c r="QBK146" s="4"/>
      <c r="QBL146" s="4"/>
      <c r="QBM146" s="4"/>
      <c r="QBN146" s="4"/>
      <c r="QBO146" s="4"/>
      <c r="QBP146" s="4"/>
      <c r="QBQ146" s="4"/>
      <c r="QBR146" s="4"/>
      <c r="QBS146" s="4"/>
      <c r="QBT146" s="4"/>
      <c r="QBU146" s="4"/>
      <c r="QBV146" s="4"/>
      <c r="QBW146" s="4"/>
      <c r="QBX146" s="4"/>
      <c r="QBY146" s="4"/>
      <c r="QBZ146" s="4"/>
      <c r="QCA146" s="4"/>
      <c r="QCB146" s="4"/>
      <c r="QCC146" s="4"/>
      <c r="QCD146" s="4"/>
      <c r="QCE146" s="4"/>
      <c r="QCF146" s="4"/>
      <c r="QCG146" s="4"/>
      <c r="QCH146" s="4"/>
      <c r="QCI146" s="4"/>
      <c r="QCJ146" s="4"/>
      <c r="QCK146" s="4"/>
      <c r="QCL146" s="4"/>
      <c r="QCM146" s="4"/>
      <c r="QCN146" s="4"/>
      <c r="QCO146" s="4"/>
      <c r="QCP146" s="4"/>
      <c r="QCQ146" s="4"/>
      <c r="QCR146" s="4"/>
      <c r="QCS146" s="4"/>
      <c r="QCT146" s="4"/>
      <c r="QCU146" s="4"/>
      <c r="QCV146" s="4"/>
      <c r="QCW146" s="4"/>
      <c r="QCX146" s="4"/>
      <c r="QCY146" s="4"/>
      <c r="QCZ146" s="4"/>
      <c r="QDA146" s="4"/>
      <c r="QDB146" s="4"/>
      <c r="QDC146" s="4"/>
      <c r="QDD146" s="4"/>
      <c r="QDE146" s="4"/>
      <c r="QDF146" s="4"/>
      <c r="QDG146" s="4"/>
      <c r="QDH146" s="4"/>
      <c r="QDI146" s="4"/>
      <c r="QDJ146" s="4"/>
      <c r="QDK146" s="4"/>
      <c r="QDL146" s="4"/>
      <c r="QDM146" s="4"/>
      <c r="QDN146" s="4"/>
      <c r="QDO146" s="4"/>
      <c r="QDP146" s="4"/>
      <c r="QDQ146" s="4"/>
      <c r="QDR146" s="4"/>
      <c r="QDS146" s="4"/>
      <c r="QDT146" s="4"/>
      <c r="QDU146" s="4"/>
      <c r="QDV146" s="4"/>
      <c r="QDW146" s="4"/>
      <c r="QDX146" s="4"/>
      <c r="QDY146" s="4"/>
      <c r="QDZ146" s="4"/>
      <c r="QEA146" s="4"/>
      <c r="QEB146" s="4"/>
      <c r="QEC146" s="4"/>
      <c r="QED146" s="4"/>
      <c r="QEE146" s="4"/>
      <c r="QEF146" s="4"/>
      <c r="QEG146" s="4"/>
      <c r="QEH146" s="4"/>
      <c r="QEI146" s="4"/>
      <c r="QEJ146" s="4"/>
      <c r="QEK146" s="4"/>
      <c r="QEL146" s="4"/>
      <c r="QEM146" s="4"/>
      <c r="QEN146" s="4"/>
      <c r="QEO146" s="4"/>
      <c r="QEP146" s="4"/>
      <c r="QEQ146" s="4"/>
      <c r="QER146" s="4"/>
      <c r="QES146" s="4"/>
      <c r="QET146" s="4"/>
      <c r="QEU146" s="4"/>
      <c r="QEV146" s="4"/>
      <c r="QEW146" s="4"/>
      <c r="QEX146" s="4"/>
      <c r="QEY146" s="4"/>
      <c r="QEZ146" s="4"/>
      <c r="QFA146" s="4"/>
      <c r="QFB146" s="4"/>
      <c r="QFC146" s="4"/>
      <c r="QFD146" s="4"/>
      <c r="QFE146" s="4"/>
      <c r="QFF146" s="4"/>
      <c r="QFG146" s="4"/>
      <c r="QFH146" s="4"/>
      <c r="QFI146" s="4"/>
      <c r="QFJ146" s="4"/>
      <c r="QFK146" s="4"/>
      <c r="QFL146" s="4"/>
      <c r="QFM146" s="4"/>
      <c r="QFN146" s="4"/>
      <c r="QFO146" s="4"/>
      <c r="QFP146" s="4"/>
      <c r="QFQ146" s="4"/>
      <c r="QFR146" s="4"/>
      <c r="QFS146" s="4"/>
      <c r="QFT146" s="4"/>
      <c r="QFU146" s="4"/>
      <c r="QFV146" s="4"/>
      <c r="QFW146" s="4"/>
      <c r="QFX146" s="4"/>
      <c r="QFY146" s="4"/>
      <c r="QFZ146" s="4"/>
      <c r="QGA146" s="4"/>
      <c r="QGB146" s="4"/>
      <c r="QGC146" s="4"/>
      <c r="QGD146" s="4"/>
      <c r="QGE146" s="4"/>
      <c r="QGF146" s="4"/>
      <c r="QGG146" s="4"/>
      <c r="QGH146" s="4"/>
      <c r="QGI146" s="4"/>
      <c r="QGJ146" s="4"/>
      <c r="QGK146" s="4"/>
      <c r="QGL146" s="4"/>
      <c r="QGM146" s="4"/>
      <c r="QGN146" s="4"/>
      <c r="QGO146" s="4"/>
      <c r="QGP146" s="4"/>
      <c r="QGQ146" s="4"/>
      <c r="QGR146" s="4"/>
      <c r="QGS146" s="4"/>
      <c r="QGT146" s="4"/>
      <c r="QGU146" s="4"/>
      <c r="QGV146" s="4"/>
      <c r="QGW146" s="4"/>
      <c r="QGX146" s="4"/>
      <c r="QGY146" s="4"/>
      <c r="QGZ146" s="4"/>
      <c r="QHA146" s="4"/>
      <c r="QHB146" s="4"/>
      <c r="QHC146" s="4"/>
      <c r="QHD146" s="4"/>
      <c r="QHE146" s="4"/>
      <c r="QHF146" s="4"/>
      <c r="QHG146" s="4"/>
      <c r="QHH146" s="4"/>
      <c r="QHI146" s="4"/>
      <c r="QHJ146" s="4"/>
      <c r="QHK146" s="4"/>
      <c r="QHL146" s="4"/>
      <c r="QHM146" s="4"/>
      <c r="QHN146" s="4"/>
      <c r="QHO146" s="4"/>
      <c r="QHP146" s="4"/>
      <c r="QHQ146" s="4"/>
      <c r="QHR146" s="4"/>
      <c r="QHS146" s="4"/>
      <c r="QHT146" s="4"/>
      <c r="QHU146" s="4"/>
      <c r="QHV146" s="4"/>
      <c r="QHW146" s="4"/>
      <c r="QHX146" s="4"/>
      <c r="QHY146" s="4"/>
      <c r="QHZ146" s="4"/>
      <c r="QIA146" s="4"/>
      <c r="QIB146" s="4"/>
      <c r="QIC146" s="4"/>
      <c r="QID146" s="4"/>
      <c r="QIE146" s="78"/>
      <c r="QIF146" s="78"/>
      <c r="QIG146" s="78"/>
      <c r="QIH146" s="78"/>
      <c r="QII146" s="78"/>
      <c r="QIJ146" s="78"/>
      <c r="QIK146" s="4"/>
      <c r="QIL146" s="4"/>
      <c r="QIM146" s="4"/>
      <c r="QIN146" s="4"/>
      <c r="QIO146" s="4"/>
      <c r="QIP146" s="4"/>
      <c r="QIQ146" s="4"/>
      <c r="QIR146" s="4"/>
      <c r="QIS146" s="4"/>
      <c r="QIT146" s="4"/>
      <c r="QIU146" s="4"/>
      <c r="QIV146" s="4"/>
      <c r="QIW146" s="4"/>
      <c r="QIX146" s="4"/>
      <c r="QIY146" s="4"/>
      <c r="QIZ146" s="4"/>
      <c r="QJA146" s="4"/>
      <c r="QJB146" s="4"/>
      <c r="QJC146" s="4"/>
      <c r="QJD146" s="4"/>
      <c r="QJE146" s="4"/>
      <c r="QJF146" s="4"/>
      <c r="QJG146" s="4"/>
      <c r="QJH146" s="4"/>
      <c r="QJI146" s="4"/>
      <c r="QJJ146" s="4"/>
      <c r="QJK146" s="4"/>
      <c r="QJL146" s="4"/>
      <c r="QJM146" s="4"/>
      <c r="QJN146" s="4"/>
      <c r="QJO146" s="4"/>
      <c r="QJP146" s="4"/>
      <c r="QJQ146" s="4"/>
      <c r="QJR146" s="4"/>
      <c r="QJS146" s="4"/>
      <c r="QJT146" s="4"/>
      <c r="QJU146" s="4"/>
      <c r="QJV146" s="4"/>
      <c r="QJW146" s="4"/>
      <c r="QJX146" s="4"/>
      <c r="QJY146" s="4"/>
      <c r="QJZ146" s="4"/>
      <c r="QKA146" s="4"/>
      <c r="QKB146" s="4"/>
      <c r="QKC146" s="4"/>
      <c r="QKD146" s="4"/>
      <c r="QKE146" s="4"/>
      <c r="QKF146" s="4"/>
      <c r="QKG146" s="4"/>
      <c r="QKH146" s="4"/>
      <c r="QKI146" s="4"/>
      <c r="QKJ146" s="4"/>
      <c r="QKK146" s="4"/>
      <c r="QKL146" s="4"/>
      <c r="QKM146" s="4"/>
      <c r="QKN146" s="4"/>
      <c r="QKO146" s="4"/>
      <c r="QKP146" s="4"/>
      <c r="QKQ146" s="4"/>
      <c r="QKR146" s="4"/>
      <c r="QKS146" s="4"/>
      <c r="QKT146" s="4"/>
      <c r="QKU146" s="4"/>
      <c r="QKV146" s="4"/>
      <c r="QKW146" s="4"/>
      <c r="QKX146" s="4"/>
      <c r="QKY146" s="4"/>
      <c r="QKZ146" s="4"/>
      <c r="QLA146" s="4"/>
      <c r="QLB146" s="4"/>
      <c r="QLC146" s="4"/>
      <c r="QLD146" s="4"/>
      <c r="QLE146" s="4"/>
      <c r="QLF146" s="4"/>
      <c r="QLG146" s="4"/>
      <c r="QLH146" s="4"/>
      <c r="QLI146" s="4"/>
      <c r="QLJ146" s="4"/>
      <c r="QLK146" s="4"/>
      <c r="QLL146" s="4"/>
      <c r="QLM146" s="4"/>
      <c r="QLN146" s="4"/>
      <c r="QLO146" s="4"/>
      <c r="QLP146" s="4"/>
      <c r="QLQ146" s="4"/>
      <c r="QLR146" s="4"/>
      <c r="QLS146" s="4"/>
      <c r="QLT146" s="4"/>
      <c r="QLU146" s="4"/>
      <c r="QLV146" s="4"/>
      <c r="QLW146" s="4"/>
      <c r="QLX146" s="4"/>
      <c r="QLY146" s="4"/>
      <c r="QLZ146" s="4"/>
      <c r="QMA146" s="4"/>
      <c r="QMB146" s="4"/>
      <c r="QMC146" s="4"/>
      <c r="QMD146" s="4"/>
      <c r="QME146" s="4"/>
      <c r="QMF146" s="4"/>
      <c r="QMG146" s="4"/>
      <c r="QMH146" s="4"/>
      <c r="QMI146" s="4"/>
      <c r="QMJ146" s="4"/>
      <c r="QMK146" s="4"/>
      <c r="QML146" s="4"/>
      <c r="QMM146" s="4"/>
      <c r="QMN146" s="4"/>
      <c r="QMO146" s="4"/>
      <c r="QMP146" s="4"/>
      <c r="QMQ146" s="4"/>
      <c r="QMR146" s="4"/>
      <c r="QMS146" s="4"/>
      <c r="QMT146" s="4"/>
      <c r="QMU146" s="4"/>
      <c r="QMV146" s="4"/>
      <c r="QMW146" s="4"/>
      <c r="QMX146" s="4"/>
      <c r="QMY146" s="4"/>
      <c r="QMZ146" s="4"/>
      <c r="QNA146" s="4"/>
      <c r="QNB146" s="4"/>
      <c r="QNC146" s="4"/>
      <c r="QND146" s="4"/>
      <c r="QNE146" s="4"/>
      <c r="QNF146" s="4"/>
      <c r="QNG146" s="4"/>
      <c r="QNH146" s="4"/>
      <c r="QNI146" s="4"/>
      <c r="QNJ146" s="4"/>
      <c r="QNK146" s="4"/>
      <c r="QNL146" s="4"/>
      <c r="QNM146" s="4"/>
      <c r="QNN146" s="4"/>
      <c r="QNO146" s="4"/>
      <c r="QNP146" s="4"/>
      <c r="QNQ146" s="4"/>
      <c r="QNR146" s="4"/>
      <c r="QNS146" s="4"/>
      <c r="QNT146" s="4"/>
      <c r="QNU146" s="4"/>
      <c r="QNV146" s="4"/>
      <c r="QNW146" s="4"/>
      <c r="QNX146" s="4"/>
      <c r="QNY146" s="4"/>
      <c r="QNZ146" s="4"/>
      <c r="QOA146" s="4"/>
      <c r="QOB146" s="4"/>
      <c r="QOC146" s="4"/>
      <c r="QOD146" s="4"/>
      <c r="QOE146" s="4"/>
      <c r="QOF146" s="4"/>
      <c r="QOG146" s="4"/>
      <c r="QOH146" s="4"/>
      <c r="QOI146" s="4"/>
      <c r="QOJ146" s="4"/>
      <c r="QOK146" s="4"/>
      <c r="QOL146" s="4"/>
      <c r="QOM146" s="4"/>
      <c r="QON146" s="4"/>
      <c r="QOO146" s="4"/>
      <c r="QOP146" s="4"/>
      <c r="QOQ146" s="4"/>
      <c r="QOR146" s="4"/>
      <c r="QOS146" s="4"/>
      <c r="QOT146" s="4"/>
      <c r="QOU146" s="4"/>
      <c r="QOV146" s="4"/>
      <c r="QOW146" s="4"/>
      <c r="QOX146" s="4"/>
      <c r="QOY146" s="4"/>
      <c r="QOZ146" s="4"/>
      <c r="QPA146" s="4"/>
      <c r="QPB146" s="4"/>
      <c r="QPC146" s="4"/>
      <c r="QPD146" s="4"/>
      <c r="QPE146" s="4"/>
      <c r="QPF146" s="4"/>
      <c r="QPG146" s="4"/>
      <c r="QPH146" s="4"/>
      <c r="QPI146" s="4"/>
      <c r="QPJ146" s="4"/>
      <c r="QPK146" s="4"/>
      <c r="QPL146" s="4"/>
      <c r="QPM146" s="4"/>
      <c r="QPN146" s="4"/>
      <c r="QPO146" s="4"/>
      <c r="QPP146" s="4"/>
      <c r="QPQ146" s="4"/>
      <c r="QPR146" s="4"/>
      <c r="QPS146" s="4"/>
      <c r="QPT146" s="4"/>
      <c r="QPU146" s="4"/>
      <c r="QPV146" s="4"/>
      <c r="QPW146" s="4"/>
      <c r="QPX146" s="4"/>
      <c r="QPY146" s="4"/>
      <c r="QPZ146" s="4"/>
      <c r="QQA146" s="4"/>
      <c r="QQB146" s="4"/>
      <c r="QQC146" s="4"/>
      <c r="QQD146" s="4"/>
      <c r="QQE146" s="4"/>
      <c r="QQF146" s="4"/>
      <c r="QQG146" s="4"/>
      <c r="QQH146" s="4"/>
      <c r="QQI146" s="4"/>
      <c r="QQJ146" s="4"/>
      <c r="QQK146" s="4"/>
      <c r="QQL146" s="4"/>
      <c r="QQM146" s="4"/>
      <c r="QQN146" s="4"/>
      <c r="QQO146" s="4"/>
      <c r="QQP146" s="4"/>
      <c r="QQQ146" s="4"/>
      <c r="QQR146" s="4"/>
      <c r="QQS146" s="4"/>
      <c r="QQT146" s="4"/>
      <c r="QQU146" s="4"/>
      <c r="QQV146" s="4"/>
      <c r="QQW146" s="4"/>
      <c r="QQX146" s="4"/>
      <c r="QQY146" s="4"/>
      <c r="QQZ146" s="4"/>
      <c r="QRA146" s="4"/>
      <c r="QRB146" s="4"/>
      <c r="QRC146" s="4"/>
      <c r="QRD146" s="4"/>
      <c r="QRE146" s="4"/>
      <c r="QRF146" s="4"/>
      <c r="QRG146" s="4"/>
      <c r="QRH146" s="4"/>
      <c r="QRI146" s="4"/>
      <c r="QRJ146" s="4"/>
      <c r="QRK146" s="4"/>
      <c r="QRL146" s="4"/>
      <c r="QRM146" s="4"/>
      <c r="QRN146" s="4"/>
      <c r="QRO146" s="4"/>
      <c r="QRP146" s="4"/>
      <c r="QRQ146" s="4"/>
      <c r="QRR146" s="4"/>
      <c r="QRS146" s="4"/>
      <c r="QRT146" s="4"/>
      <c r="QRU146" s="4"/>
      <c r="QRV146" s="4"/>
      <c r="QRW146" s="4"/>
      <c r="QRX146" s="4"/>
      <c r="QRY146" s="4"/>
      <c r="QRZ146" s="4"/>
      <c r="QSA146" s="78"/>
      <c r="QSB146" s="78"/>
      <c r="QSC146" s="78"/>
      <c r="QSD146" s="78"/>
      <c r="QSE146" s="78"/>
      <c r="QSF146" s="78"/>
      <c r="QSG146" s="4"/>
      <c r="QSH146" s="4"/>
      <c r="QSI146" s="4"/>
      <c r="QSJ146" s="4"/>
      <c r="QSK146" s="4"/>
      <c r="QSL146" s="4"/>
      <c r="QSM146" s="4"/>
      <c r="QSN146" s="4"/>
      <c r="QSO146" s="4"/>
      <c r="QSP146" s="4"/>
      <c r="QSQ146" s="4"/>
      <c r="QSR146" s="4"/>
      <c r="QSS146" s="4"/>
      <c r="QST146" s="4"/>
      <c r="QSU146" s="4"/>
      <c r="QSV146" s="4"/>
      <c r="QSW146" s="4"/>
      <c r="QSX146" s="4"/>
      <c r="QSY146" s="4"/>
      <c r="QSZ146" s="4"/>
      <c r="QTA146" s="4"/>
      <c r="QTB146" s="4"/>
      <c r="QTC146" s="4"/>
      <c r="QTD146" s="4"/>
      <c r="QTE146" s="4"/>
      <c r="QTF146" s="4"/>
      <c r="QTG146" s="4"/>
      <c r="QTH146" s="4"/>
      <c r="QTI146" s="4"/>
      <c r="QTJ146" s="4"/>
      <c r="QTK146" s="4"/>
      <c r="QTL146" s="4"/>
      <c r="QTM146" s="4"/>
      <c r="QTN146" s="4"/>
      <c r="QTO146" s="4"/>
      <c r="QTP146" s="4"/>
      <c r="QTQ146" s="4"/>
      <c r="QTR146" s="4"/>
      <c r="QTS146" s="4"/>
      <c r="QTT146" s="4"/>
      <c r="QTU146" s="4"/>
      <c r="QTV146" s="4"/>
      <c r="QTW146" s="4"/>
      <c r="QTX146" s="4"/>
      <c r="QTY146" s="4"/>
      <c r="QTZ146" s="4"/>
      <c r="QUA146" s="4"/>
      <c r="QUB146" s="4"/>
      <c r="QUC146" s="4"/>
      <c r="QUD146" s="4"/>
      <c r="QUE146" s="4"/>
      <c r="QUF146" s="4"/>
      <c r="QUG146" s="4"/>
      <c r="QUH146" s="4"/>
      <c r="QUI146" s="4"/>
      <c r="QUJ146" s="4"/>
      <c r="QUK146" s="4"/>
      <c r="QUL146" s="4"/>
      <c r="QUM146" s="4"/>
      <c r="QUN146" s="4"/>
      <c r="QUO146" s="4"/>
      <c r="QUP146" s="4"/>
      <c r="QUQ146" s="4"/>
      <c r="QUR146" s="4"/>
      <c r="QUS146" s="4"/>
      <c r="QUT146" s="4"/>
      <c r="QUU146" s="4"/>
      <c r="QUV146" s="4"/>
      <c r="QUW146" s="4"/>
      <c r="QUX146" s="4"/>
      <c r="QUY146" s="4"/>
      <c r="QUZ146" s="4"/>
      <c r="QVA146" s="4"/>
      <c r="QVB146" s="4"/>
      <c r="QVC146" s="4"/>
      <c r="QVD146" s="4"/>
      <c r="QVE146" s="4"/>
      <c r="QVF146" s="4"/>
      <c r="QVG146" s="4"/>
      <c r="QVH146" s="4"/>
      <c r="QVI146" s="4"/>
      <c r="QVJ146" s="4"/>
      <c r="QVK146" s="4"/>
      <c r="QVL146" s="4"/>
      <c r="QVM146" s="4"/>
      <c r="QVN146" s="4"/>
      <c r="QVO146" s="4"/>
      <c r="QVP146" s="4"/>
      <c r="QVQ146" s="4"/>
      <c r="QVR146" s="4"/>
      <c r="QVS146" s="4"/>
      <c r="QVT146" s="4"/>
      <c r="QVU146" s="4"/>
      <c r="QVV146" s="4"/>
      <c r="QVW146" s="4"/>
      <c r="QVX146" s="4"/>
      <c r="QVY146" s="4"/>
      <c r="QVZ146" s="4"/>
      <c r="QWA146" s="4"/>
      <c r="QWB146" s="4"/>
      <c r="QWC146" s="4"/>
      <c r="QWD146" s="4"/>
      <c r="QWE146" s="4"/>
      <c r="QWF146" s="4"/>
      <c r="QWG146" s="4"/>
      <c r="QWH146" s="4"/>
      <c r="QWI146" s="4"/>
      <c r="QWJ146" s="4"/>
      <c r="QWK146" s="4"/>
      <c r="QWL146" s="4"/>
      <c r="QWM146" s="4"/>
      <c r="QWN146" s="4"/>
      <c r="QWO146" s="4"/>
      <c r="QWP146" s="4"/>
      <c r="QWQ146" s="4"/>
      <c r="QWR146" s="4"/>
      <c r="QWS146" s="4"/>
      <c r="QWT146" s="4"/>
      <c r="QWU146" s="4"/>
      <c r="QWV146" s="4"/>
      <c r="QWW146" s="4"/>
      <c r="QWX146" s="4"/>
      <c r="QWY146" s="4"/>
      <c r="QWZ146" s="4"/>
      <c r="QXA146" s="4"/>
      <c r="QXB146" s="4"/>
      <c r="QXC146" s="4"/>
      <c r="QXD146" s="4"/>
      <c r="QXE146" s="4"/>
      <c r="QXF146" s="4"/>
      <c r="QXG146" s="4"/>
      <c r="QXH146" s="4"/>
      <c r="QXI146" s="4"/>
      <c r="QXJ146" s="4"/>
      <c r="QXK146" s="4"/>
      <c r="QXL146" s="4"/>
      <c r="QXM146" s="4"/>
      <c r="QXN146" s="4"/>
      <c r="QXO146" s="4"/>
      <c r="QXP146" s="4"/>
      <c r="QXQ146" s="4"/>
      <c r="QXR146" s="4"/>
      <c r="QXS146" s="4"/>
      <c r="QXT146" s="4"/>
      <c r="QXU146" s="4"/>
      <c r="QXV146" s="4"/>
      <c r="QXW146" s="4"/>
      <c r="QXX146" s="4"/>
      <c r="QXY146" s="4"/>
      <c r="QXZ146" s="4"/>
      <c r="QYA146" s="4"/>
      <c r="QYB146" s="4"/>
      <c r="QYC146" s="4"/>
      <c r="QYD146" s="4"/>
      <c r="QYE146" s="4"/>
      <c r="QYF146" s="4"/>
      <c r="QYG146" s="4"/>
      <c r="QYH146" s="4"/>
      <c r="QYI146" s="4"/>
      <c r="QYJ146" s="4"/>
      <c r="QYK146" s="4"/>
      <c r="QYL146" s="4"/>
      <c r="QYM146" s="4"/>
      <c r="QYN146" s="4"/>
      <c r="QYO146" s="4"/>
      <c r="QYP146" s="4"/>
      <c r="QYQ146" s="4"/>
      <c r="QYR146" s="4"/>
      <c r="QYS146" s="4"/>
      <c r="QYT146" s="4"/>
      <c r="QYU146" s="4"/>
      <c r="QYV146" s="4"/>
      <c r="QYW146" s="4"/>
      <c r="QYX146" s="4"/>
      <c r="QYY146" s="4"/>
      <c r="QYZ146" s="4"/>
      <c r="QZA146" s="4"/>
      <c r="QZB146" s="4"/>
      <c r="QZC146" s="4"/>
      <c r="QZD146" s="4"/>
      <c r="QZE146" s="4"/>
      <c r="QZF146" s="4"/>
      <c r="QZG146" s="4"/>
      <c r="QZH146" s="4"/>
      <c r="QZI146" s="4"/>
      <c r="QZJ146" s="4"/>
      <c r="QZK146" s="4"/>
      <c r="QZL146" s="4"/>
      <c r="QZM146" s="4"/>
      <c r="QZN146" s="4"/>
      <c r="QZO146" s="4"/>
      <c r="QZP146" s="4"/>
      <c r="QZQ146" s="4"/>
      <c r="QZR146" s="4"/>
      <c r="QZS146" s="4"/>
      <c r="QZT146" s="4"/>
      <c r="QZU146" s="4"/>
      <c r="QZV146" s="4"/>
      <c r="QZW146" s="4"/>
      <c r="QZX146" s="4"/>
      <c r="QZY146" s="4"/>
      <c r="QZZ146" s="4"/>
      <c r="RAA146" s="4"/>
      <c r="RAB146" s="4"/>
      <c r="RAC146" s="4"/>
      <c r="RAD146" s="4"/>
      <c r="RAE146" s="4"/>
      <c r="RAF146" s="4"/>
      <c r="RAG146" s="4"/>
      <c r="RAH146" s="4"/>
      <c r="RAI146" s="4"/>
      <c r="RAJ146" s="4"/>
      <c r="RAK146" s="4"/>
      <c r="RAL146" s="4"/>
      <c r="RAM146" s="4"/>
      <c r="RAN146" s="4"/>
      <c r="RAO146" s="4"/>
      <c r="RAP146" s="4"/>
      <c r="RAQ146" s="4"/>
      <c r="RAR146" s="4"/>
      <c r="RAS146" s="4"/>
      <c r="RAT146" s="4"/>
      <c r="RAU146" s="4"/>
      <c r="RAV146" s="4"/>
      <c r="RAW146" s="4"/>
      <c r="RAX146" s="4"/>
      <c r="RAY146" s="4"/>
      <c r="RAZ146" s="4"/>
      <c r="RBA146" s="4"/>
      <c r="RBB146" s="4"/>
      <c r="RBC146" s="4"/>
      <c r="RBD146" s="4"/>
      <c r="RBE146" s="4"/>
      <c r="RBF146" s="4"/>
      <c r="RBG146" s="4"/>
      <c r="RBH146" s="4"/>
      <c r="RBI146" s="4"/>
      <c r="RBJ146" s="4"/>
      <c r="RBK146" s="4"/>
      <c r="RBL146" s="4"/>
      <c r="RBM146" s="4"/>
      <c r="RBN146" s="4"/>
      <c r="RBO146" s="4"/>
      <c r="RBP146" s="4"/>
      <c r="RBQ146" s="4"/>
      <c r="RBR146" s="4"/>
      <c r="RBS146" s="4"/>
      <c r="RBT146" s="4"/>
      <c r="RBU146" s="4"/>
      <c r="RBV146" s="4"/>
      <c r="RBW146" s="78"/>
      <c r="RBX146" s="78"/>
      <c r="RBY146" s="78"/>
      <c r="RBZ146" s="78"/>
      <c r="RCA146" s="78"/>
      <c r="RCB146" s="78"/>
      <c r="RCC146" s="4"/>
      <c r="RCD146" s="4"/>
      <c r="RCE146" s="4"/>
      <c r="RCF146" s="4"/>
      <c r="RCG146" s="4"/>
      <c r="RCH146" s="4"/>
      <c r="RCI146" s="4"/>
      <c r="RCJ146" s="4"/>
      <c r="RCK146" s="4"/>
      <c r="RCL146" s="4"/>
      <c r="RCM146" s="4"/>
      <c r="RCN146" s="4"/>
      <c r="RCO146" s="4"/>
      <c r="RCP146" s="4"/>
      <c r="RCQ146" s="4"/>
      <c r="RCR146" s="4"/>
      <c r="RCS146" s="4"/>
      <c r="RCT146" s="4"/>
      <c r="RCU146" s="4"/>
      <c r="RCV146" s="4"/>
      <c r="RCW146" s="4"/>
      <c r="RCX146" s="4"/>
      <c r="RCY146" s="4"/>
      <c r="RCZ146" s="4"/>
      <c r="RDA146" s="4"/>
      <c r="RDB146" s="4"/>
      <c r="RDC146" s="4"/>
      <c r="RDD146" s="4"/>
      <c r="RDE146" s="4"/>
      <c r="RDF146" s="4"/>
      <c r="RDG146" s="4"/>
      <c r="RDH146" s="4"/>
      <c r="RDI146" s="4"/>
      <c r="RDJ146" s="4"/>
      <c r="RDK146" s="4"/>
      <c r="RDL146" s="4"/>
      <c r="RDM146" s="4"/>
      <c r="RDN146" s="4"/>
      <c r="RDO146" s="4"/>
      <c r="RDP146" s="4"/>
      <c r="RDQ146" s="4"/>
      <c r="RDR146" s="4"/>
      <c r="RDS146" s="4"/>
      <c r="RDT146" s="4"/>
      <c r="RDU146" s="4"/>
      <c r="RDV146" s="4"/>
      <c r="RDW146" s="4"/>
      <c r="RDX146" s="4"/>
      <c r="RDY146" s="4"/>
      <c r="RDZ146" s="4"/>
      <c r="REA146" s="4"/>
      <c r="REB146" s="4"/>
      <c r="REC146" s="4"/>
      <c r="RED146" s="4"/>
      <c r="REE146" s="4"/>
      <c r="REF146" s="4"/>
      <c r="REG146" s="4"/>
      <c r="REH146" s="4"/>
      <c r="REI146" s="4"/>
      <c r="REJ146" s="4"/>
      <c r="REK146" s="4"/>
      <c r="REL146" s="4"/>
      <c r="REM146" s="4"/>
      <c r="REN146" s="4"/>
      <c r="REO146" s="4"/>
      <c r="REP146" s="4"/>
      <c r="REQ146" s="4"/>
      <c r="RER146" s="4"/>
      <c r="RES146" s="4"/>
      <c r="RET146" s="4"/>
      <c r="REU146" s="4"/>
      <c r="REV146" s="4"/>
      <c r="REW146" s="4"/>
      <c r="REX146" s="4"/>
      <c r="REY146" s="4"/>
      <c r="REZ146" s="4"/>
      <c r="RFA146" s="4"/>
      <c r="RFB146" s="4"/>
      <c r="RFC146" s="4"/>
      <c r="RFD146" s="4"/>
      <c r="RFE146" s="4"/>
      <c r="RFF146" s="4"/>
      <c r="RFG146" s="4"/>
      <c r="RFH146" s="4"/>
      <c r="RFI146" s="4"/>
      <c r="RFJ146" s="4"/>
      <c r="RFK146" s="4"/>
      <c r="RFL146" s="4"/>
      <c r="RFM146" s="4"/>
      <c r="RFN146" s="4"/>
      <c r="RFO146" s="4"/>
      <c r="RFP146" s="4"/>
      <c r="RFQ146" s="4"/>
      <c r="RFR146" s="4"/>
      <c r="RFS146" s="4"/>
      <c r="RFT146" s="4"/>
      <c r="RFU146" s="4"/>
      <c r="RFV146" s="4"/>
      <c r="RFW146" s="4"/>
      <c r="RFX146" s="4"/>
      <c r="RFY146" s="4"/>
      <c r="RFZ146" s="4"/>
      <c r="RGA146" s="4"/>
      <c r="RGB146" s="4"/>
      <c r="RGC146" s="4"/>
      <c r="RGD146" s="4"/>
      <c r="RGE146" s="4"/>
      <c r="RGF146" s="4"/>
      <c r="RGG146" s="4"/>
      <c r="RGH146" s="4"/>
      <c r="RGI146" s="4"/>
      <c r="RGJ146" s="4"/>
      <c r="RGK146" s="4"/>
      <c r="RGL146" s="4"/>
      <c r="RGM146" s="4"/>
      <c r="RGN146" s="4"/>
      <c r="RGO146" s="4"/>
      <c r="RGP146" s="4"/>
      <c r="RGQ146" s="4"/>
      <c r="RGR146" s="4"/>
      <c r="RGS146" s="4"/>
      <c r="RGT146" s="4"/>
      <c r="RGU146" s="4"/>
      <c r="RGV146" s="4"/>
      <c r="RGW146" s="4"/>
      <c r="RGX146" s="4"/>
      <c r="RGY146" s="4"/>
      <c r="RGZ146" s="4"/>
      <c r="RHA146" s="4"/>
      <c r="RHB146" s="4"/>
      <c r="RHC146" s="4"/>
      <c r="RHD146" s="4"/>
      <c r="RHE146" s="4"/>
      <c r="RHF146" s="4"/>
      <c r="RHG146" s="4"/>
      <c r="RHH146" s="4"/>
      <c r="RHI146" s="4"/>
      <c r="RHJ146" s="4"/>
      <c r="RHK146" s="4"/>
      <c r="RHL146" s="4"/>
      <c r="RHM146" s="4"/>
      <c r="RHN146" s="4"/>
      <c r="RHO146" s="4"/>
      <c r="RHP146" s="4"/>
      <c r="RHQ146" s="4"/>
      <c r="RHR146" s="4"/>
      <c r="RHS146" s="4"/>
      <c r="RHT146" s="4"/>
      <c r="RHU146" s="4"/>
      <c r="RHV146" s="4"/>
      <c r="RHW146" s="4"/>
      <c r="RHX146" s="4"/>
      <c r="RHY146" s="4"/>
      <c r="RHZ146" s="4"/>
      <c r="RIA146" s="4"/>
      <c r="RIB146" s="4"/>
      <c r="RIC146" s="4"/>
      <c r="RID146" s="4"/>
      <c r="RIE146" s="4"/>
      <c r="RIF146" s="4"/>
      <c r="RIG146" s="4"/>
      <c r="RIH146" s="4"/>
      <c r="RII146" s="4"/>
      <c r="RIJ146" s="4"/>
      <c r="RIK146" s="4"/>
      <c r="RIL146" s="4"/>
      <c r="RIM146" s="4"/>
      <c r="RIN146" s="4"/>
      <c r="RIO146" s="4"/>
      <c r="RIP146" s="4"/>
      <c r="RIQ146" s="4"/>
      <c r="RIR146" s="4"/>
      <c r="RIS146" s="4"/>
      <c r="RIT146" s="4"/>
      <c r="RIU146" s="4"/>
      <c r="RIV146" s="4"/>
      <c r="RIW146" s="4"/>
      <c r="RIX146" s="4"/>
      <c r="RIY146" s="4"/>
      <c r="RIZ146" s="4"/>
      <c r="RJA146" s="4"/>
      <c r="RJB146" s="4"/>
      <c r="RJC146" s="4"/>
      <c r="RJD146" s="4"/>
      <c r="RJE146" s="4"/>
      <c r="RJF146" s="4"/>
      <c r="RJG146" s="4"/>
      <c r="RJH146" s="4"/>
      <c r="RJI146" s="4"/>
      <c r="RJJ146" s="4"/>
      <c r="RJK146" s="4"/>
      <c r="RJL146" s="4"/>
      <c r="RJM146" s="4"/>
      <c r="RJN146" s="4"/>
      <c r="RJO146" s="4"/>
      <c r="RJP146" s="4"/>
      <c r="RJQ146" s="4"/>
      <c r="RJR146" s="4"/>
      <c r="RJS146" s="4"/>
      <c r="RJT146" s="4"/>
      <c r="RJU146" s="4"/>
      <c r="RJV146" s="4"/>
      <c r="RJW146" s="4"/>
      <c r="RJX146" s="4"/>
      <c r="RJY146" s="4"/>
      <c r="RJZ146" s="4"/>
      <c r="RKA146" s="4"/>
      <c r="RKB146" s="4"/>
      <c r="RKC146" s="4"/>
      <c r="RKD146" s="4"/>
      <c r="RKE146" s="4"/>
      <c r="RKF146" s="4"/>
      <c r="RKG146" s="4"/>
      <c r="RKH146" s="4"/>
      <c r="RKI146" s="4"/>
      <c r="RKJ146" s="4"/>
      <c r="RKK146" s="4"/>
      <c r="RKL146" s="4"/>
      <c r="RKM146" s="4"/>
      <c r="RKN146" s="4"/>
      <c r="RKO146" s="4"/>
      <c r="RKP146" s="4"/>
      <c r="RKQ146" s="4"/>
      <c r="RKR146" s="4"/>
      <c r="RKS146" s="4"/>
      <c r="RKT146" s="4"/>
      <c r="RKU146" s="4"/>
      <c r="RKV146" s="4"/>
      <c r="RKW146" s="4"/>
      <c r="RKX146" s="4"/>
      <c r="RKY146" s="4"/>
      <c r="RKZ146" s="4"/>
      <c r="RLA146" s="4"/>
      <c r="RLB146" s="4"/>
      <c r="RLC146" s="4"/>
      <c r="RLD146" s="4"/>
      <c r="RLE146" s="4"/>
      <c r="RLF146" s="4"/>
      <c r="RLG146" s="4"/>
      <c r="RLH146" s="4"/>
      <c r="RLI146" s="4"/>
      <c r="RLJ146" s="4"/>
      <c r="RLK146" s="4"/>
      <c r="RLL146" s="4"/>
      <c r="RLM146" s="4"/>
      <c r="RLN146" s="4"/>
      <c r="RLO146" s="4"/>
      <c r="RLP146" s="4"/>
      <c r="RLQ146" s="4"/>
      <c r="RLR146" s="4"/>
      <c r="RLS146" s="78"/>
      <c r="RLT146" s="78"/>
      <c r="RLU146" s="78"/>
      <c r="RLV146" s="78"/>
      <c r="RLW146" s="78"/>
      <c r="RLX146" s="78"/>
      <c r="RLY146" s="4"/>
      <c r="RLZ146" s="4"/>
      <c r="RMA146" s="4"/>
      <c r="RMB146" s="4"/>
      <c r="RMC146" s="4"/>
      <c r="RMD146" s="4"/>
      <c r="RME146" s="4"/>
      <c r="RMF146" s="4"/>
      <c r="RMG146" s="4"/>
      <c r="RMH146" s="4"/>
      <c r="RMI146" s="4"/>
      <c r="RMJ146" s="4"/>
      <c r="RMK146" s="4"/>
      <c r="RML146" s="4"/>
      <c r="RMM146" s="4"/>
      <c r="RMN146" s="4"/>
      <c r="RMO146" s="4"/>
      <c r="RMP146" s="4"/>
      <c r="RMQ146" s="4"/>
      <c r="RMR146" s="4"/>
      <c r="RMS146" s="4"/>
      <c r="RMT146" s="4"/>
      <c r="RMU146" s="4"/>
      <c r="RMV146" s="4"/>
      <c r="RMW146" s="4"/>
      <c r="RMX146" s="4"/>
      <c r="RMY146" s="4"/>
      <c r="RMZ146" s="4"/>
      <c r="RNA146" s="4"/>
      <c r="RNB146" s="4"/>
      <c r="RNC146" s="4"/>
      <c r="RND146" s="4"/>
      <c r="RNE146" s="4"/>
      <c r="RNF146" s="4"/>
      <c r="RNG146" s="4"/>
      <c r="RNH146" s="4"/>
      <c r="RNI146" s="4"/>
      <c r="RNJ146" s="4"/>
      <c r="RNK146" s="4"/>
      <c r="RNL146" s="4"/>
      <c r="RNM146" s="4"/>
      <c r="RNN146" s="4"/>
      <c r="RNO146" s="4"/>
      <c r="RNP146" s="4"/>
      <c r="RNQ146" s="4"/>
      <c r="RNR146" s="4"/>
      <c r="RNS146" s="4"/>
      <c r="RNT146" s="4"/>
      <c r="RNU146" s="4"/>
      <c r="RNV146" s="4"/>
      <c r="RNW146" s="4"/>
      <c r="RNX146" s="4"/>
      <c r="RNY146" s="4"/>
      <c r="RNZ146" s="4"/>
      <c r="ROA146" s="4"/>
      <c r="ROB146" s="4"/>
      <c r="ROC146" s="4"/>
      <c r="ROD146" s="4"/>
      <c r="ROE146" s="4"/>
      <c r="ROF146" s="4"/>
      <c r="ROG146" s="4"/>
      <c r="ROH146" s="4"/>
      <c r="ROI146" s="4"/>
      <c r="ROJ146" s="4"/>
      <c r="ROK146" s="4"/>
      <c r="ROL146" s="4"/>
      <c r="ROM146" s="4"/>
      <c r="RON146" s="4"/>
      <c r="ROO146" s="4"/>
      <c r="ROP146" s="4"/>
      <c r="ROQ146" s="4"/>
      <c r="ROR146" s="4"/>
      <c r="ROS146" s="4"/>
      <c r="ROT146" s="4"/>
      <c r="ROU146" s="4"/>
      <c r="ROV146" s="4"/>
      <c r="ROW146" s="4"/>
      <c r="ROX146" s="4"/>
      <c r="ROY146" s="4"/>
      <c r="ROZ146" s="4"/>
      <c r="RPA146" s="4"/>
      <c r="RPB146" s="4"/>
      <c r="RPC146" s="4"/>
      <c r="RPD146" s="4"/>
      <c r="RPE146" s="4"/>
      <c r="RPF146" s="4"/>
      <c r="RPG146" s="4"/>
      <c r="RPH146" s="4"/>
      <c r="RPI146" s="4"/>
      <c r="RPJ146" s="4"/>
      <c r="RPK146" s="4"/>
      <c r="RPL146" s="4"/>
      <c r="RPM146" s="4"/>
      <c r="RPN146" s="4"/>
      <c r="RPO146" s="4"/>
      <c r="RPP146" s="4"/>
      <c r="RPQ146" s="4"/>
      <c r="RPR146" s="4"/>
      <c r="RPS146" s="4"/>
      <c r="RPT146" s="4"/>
      <c r="RPU146" s="4"/>
      <c r="RPV146" s="4"/>
      <c r="RPW146" s="4"/>
      <c r="RPX146" s="4"/>
      <c r="RPY146" s="4"/>
      <c r="RPZ146" s="4"/>
      <c r="RQA146" s="4"/>
      <c r="RQB146" s="4"/>
      <c r="RQC146" s="4"/>
      <c r="RQD146" s="4"/>
      <c r="RQE146" s="4"/>
      <c r="RQF146" s="4"/>
      <c r="RQG146" s="4"/>
      <c r="RQH146" s="4"/>
      <c r="RQI146" s="4"/>
      <c r="RQJ146" s="4"/>
      <c r="RQK146" s="4"/>
      <c r="RQL146" s="4"/>
      <c r="RQM146" s="4"/>
      <c r="RQN146" s="4"/>
      <c r="RQO146" s="4"/>
      <c r="RQP146" s="4"/>
      <c r="RQQ146" s="4"/>
      <c r="RQR146" s="4"/>
      <c r="RQS146" s="4"/>
      <c r="RQT146" s="4"/>
      <c r="RQU146" s="4"/>
      <c r="RQV146" s="4"/>
      <c r="RQW146" s="4"/>
      <c r="RQX146" s="4"/>
      <c r="RQY146" s="4"/>
      <c r="RQZ146" s="4"/>
      <c r="RRA146" s="4"/>
      <c r="RRB146" s="4"/>
      <c r="RRC146" s="4"/>
      <c r="RRD146" s="4"/>
      <c r="RRE146" s="4"/>
      <c r="RRF146" s="4"/>
      <c r="RRG146" s="4"/>
      <c r="RRH146" s="4"/>
      <c r="RRI146" s="4"/>
      <c r="RRJ146" s="4"/>
      <c r="RRK146" s="4"/>
      <c r="RRL146" s="4"/>
      <c r="RRM146" s="4"/>
      <c r="RRN146" s="4"/>
      <c r="RRO146" s="4"/>
      <c r="RRP146" s="4"/>
      <c r="RRQ146" s="4"/>
      <c r="RRR146" s="4"/>
      <c r="RRS146" s="4"/>
      <c r="RRT146" s="4"/>
      <c r="RRU146" s="4"/>
      <c r="RRV146" s="4"/>
      <c r="RRW146" s="4"/>
      <c r="RRX146" s="4"/>
      <c r="RRY146" s="4"/>
      <c r="RRZ146" s="4"/>
      <c r="RSA146" s="4"/>
      <c r="RSB146" s="4"/>
      <c r="RSC146" s="4"/>
      <c r="RSD146" s="4"/>
      <c r="RSE146" s="4"/>
      <c r="RSF146" s="4"/>
      <c r="RSG146" s="4"/>
      <c r="RSH146" s="4"/>
      <c r="RSI146" s="4"/>
      <c r="RSJ146" s="4"/>
      <c r="RSK146" s="4"/>
      <c r="RSL146" s="4"/>
      <c r="RSM146" s="4"/>
      <c r="RSN146" s="4"/>
      <c r="RSO146" s="4"/>
      <c r="RSP146" s="4"/>
      <c r="RSQ146" s="4"/>
      <c r="RSR146" s="4"/>
      <c r="RSS146" s="4"/>
      <c r="RST146" s="4"/>
      <c r="RSU146" s="4"/>
      <c r="RSV146" s="4"/>
      <c r="RSW146" s="4"/>
      <c r="RSX146" s="4"/>
      <c r="RSY146" s="4"/>
      <c r="RSZ146" s="4"/>
      <c r="RTA146" s="4"/>
      <c r="RTB146" s="4"/>
      <c r="RTC146" s="4"/>
      <c r="RTD146" s="4"/>
      <c r="RTE146" s="4"/>
      <c r="RTF146" s="4"/>
      <c r="RTG146" s="4"/>
      <c r="RTH146" s="4"/>
      <c r="RTI146" s="4"/>
      <c r="RTJ146" s="4"/>
      <c r="RTK146" s="4"/>
      <c r="RTL146" s="4"/>
      <c r="RTM146" s="4"/>
      <c r="RTN146" s="4"/>
      <c r="RTO146" s="4"/>
      <c r="RTP146" s="4"/>
      <c r="RTQ146" s="4"/>
      <c r="RTR146" s="4"/>
      <c r="RTS146" s="4"/>
      <c r="RTT146" s="4"/>
      <c r="RTU146" s="4"/>
      <c r="RTV146" s="4"/>
      <c r="RTW146" s="4"/>
      <c r="RTX146" s="4"/>
      <c r="RTY146" s="4"/>
      <c r="RTZ146" s="4"/>
      <c r="RUA146" s="4"/>
      <c r="RUB146" s="4"/>
      <c r="RUC146" s="4"/>
      <c r="RUD146" s="4"/>
      <c r="RUE146" s="4"/>
      <c r="RUF146" s="4"/>
      <c r="RUG146" s="4"/>
      <c r="RUH146" s="4"/>
      <c r="RUI146" s="4"/>
      <c r="RUJ146" s="4"/>
      <c r="RUK146" s="4"/>
      <c r="RUL146" s="4"/>
      <c r="RUM146" s="4"/>
      <c r="RUN146" s="4"/>
      <c r="RUO146" s="4"/>
      <c r="RUP146" s="4"/>
      <c r="RUQ146" s="4"/>
      <c r="RUR146" s="4"/>
      <c r="RUS146" s="4"/>
      <c r="RUT146" s="4"/>
      <c r="RUU146" s="4"/>
      <c r="RUV146" s="4"/>
      <c r="RUW146" s="4"/>
      <c r="RUX146" s="4"/>
      <c r="RUY146" s="4"/>
      <c r="RUZ146" s="4"/>
      <c r="RVA146" s="4"/>
      <c r="RVB146" s="4"/>
      <c r="RVC146" s="4"/>
      <c r="RVD146" s="4"/>
      <c r="RVE146" s="4"/>
      <c r="RVF146" s="4"/>
      <c r="RVG146" s="4"/>
      <c r="RVH146" s="4"/>
      <c r="RVI146" s="4"/>
      <c r="RVJ146" s="4"/>
      <c r="RVK146" s="4"/>
      <c r="RVL146" s="4"/>
      <c r="RVM146" s="4"/>
      <c r="RVN146" s="4"/>
      <c r="RVO146" s="78"/>
      <c r="RVP146" s="78"/>
      <c r="RVQ146" s="78"/>
      <c r="RVR146" s="78"/>
      <c r="RVS146" s="78"/>
      <c r="RVT146" s="78"/>
      <c r="RVU146" s="4"/>
      <c r="RVV146" s="4"/>
      <c r="RVW146" s="4"/>
      <c r="RVX146" s="4"/>
      <c r="RVY146" s="4"/>
      <c r="RVZ146" s="4"/>
      <c r="RWA146" s="4"/>
      <c r="RWB146" s="4"/>
      <c r="RWC146" s="4"/>
      <c r="RWD146" s="4"/>
      <c r="RWE146" s="4"/>
      <c r="RWF146" s="4"/>
      <c r="RWG146" s="4"/>
      <c r="RWH146" s="4"/>
      <c r="RWI146" s="4"/>
      <c r="RWJ146" s="4"/>
      <c r="RWK146" s="4"/>
      <c r="RWL146" s="4"/>
      <c r="RWM146" s="4"/>
      <c r="RWN146" s="4"/>
      <c r="RWO146" s="4"/>
      <c r="RWP146" s="4"/>
      <c r="RWQ146" s="4"/>
      <c r="RWR146" s="4"/>
      <c r="RWS146" s="4"/>
      <c r="RWT146" s="4"/>
      <c r="RWU146" s="4"/>
      <c r="RWV146" s="4"/>
      <c r="RWW146" s="4"/>
      <c r="RWX146" s="4"/>
      <c r="RWY146" s="4"/>
      <c r="RWZ146" s="4"/>
      <c r="RXA146" s="4"/>
      <c r="RXB146" s="4"/>
      <c r="RXC146" s="4"/>
      <c r="RXD146" s="4"/>
      <c r="RXE146" s="4"/>
      <c r="RXF146" s="4"/>
      <c r="RXG146" s="4"/>
      <c r="RXH146" s="4"/>
      <c r="RXI146" s="4"/>
      <c r="RXJ146" s="4"/>
      <c r="RXK146" s="4"/>
      <c r="RXL146" s="4"/>
      <c r="RXM146" s="4"/>
      <c r="RXN146" s="4"/>
      <c r="RXO146" s="4"/>
      <c r="RXP146" s="4"/>
      <c r="RXQ146" s="4"/>
      <c r="RXR146" s="4"/>
      <c r="RXS146" s="4"/>
      <c r="RXT146" s="4"/>
      <c r="RXU146" s="4"/>
      <c r="RXV146" s="4"/>
      <c r="RXW146" s="4"/>
      <c r="RXX146" s="4"/>
      <c r="RXY146" s="4"/>
      <c r="RXZ146" s="4"/>
      <c r="RYA146" s="4"/>
      <c r="RYB146" s="4"/>
      <c r="RYC146" s="4"/>
      <c r="RYD146" s="4"/>
      <c r="RYE146" s="4"/>
      <c r="RYF146" s="4"/>
      <c r="RYG146" s="4"/>
      <c r="RYH146" s="4"/>
      <c r="RYI146" s="4"/>
      <c r="RYJ146" s="4"/>
      <c r="RYK146" s="4"/>
      <c r="RYL146" s="4"/>
      <c r="RYM146" s="4"/>
      <c r="RYN146" s="4"/>
      <c r="RYO146" s="4"/>
      <c r="RYP146" s="4"/>
      <c r="RYQ146" s="4"/>
      <c r="RYR146" s="4"/>
      <c r="RYS146" s="4"/>
      <c r="RYT146" s="4"/>
      <c r="RYU146" s="4"/>
      <c r="RYV146" s="4"/>
      <c r="RYW146" s="4"/>
      <c r="RYX146" s="4"/>
      <c r="RYY146" s="4"/>
      <c r="RYZ146" s="4"/>
      <c r="RZA146" s="4"/>
      <c r="RZB146" s="4"/>
      <c r="RZC146" s="4"/>
      <c r="RZD146" s="4"/>
      <c r="RZE146" s="4"/>
      <c r="RZF146" s="4"/>
      <c r="RZG146" s="4"/>
      <c r="RZH146" s="4"/>
      <c r="RZI146" s="4"/>
      <c r="RZJ146" s="4"/>
      <c r="RZK146" s="4"/>
      <c r="RZL146" s="4"/>
      <c r="RZM146" s="4"/>
      <c r="RZN146" s="4"/>
      <c r="RZO146" s="4"/>
      <c r="RZP146" s="4"/>
      <c r="RZQ146" s="4"/>
      <c r="RZR146" s="4"/>
      <c r="RZS146" s="4"/>
      <c r="RZT146" s="4"/>
      <c r="RZU146" s="4"/>
      <c r="RZV146" s="4"/>
      <c r="RZW146" s="4"/>
      <c r="RZX146" s="4"/>
      <c r="RZY146" s="4"/>
      <c r="RZZ146" s="4"/>
      <c r="SAA146" s="4"/>
      <c r="SAB146" s="4"/>
      <c r="SAC146" s="4"/>
      <c r="SAD146" s="4"/>
      <c r="SAE146" s="4"/>
      <c r="SAF146" s="4"/>
      <c r="SAG146" s="4"/>
      <c r="SAH146" s="4"/>
      <c r="SAI146" s="4"/>
      <c r="SAJ146" s="4"/>
      <c r="SAK146" s="4"/>
      <c r="SAL146" s="4"/>
      <c r="SAM146" s="4"/>
      <c r="SAN146" s="4"/>
      <c r="SAO146" s="4"/>
      <c r="SAP146" s="4"/>
      <c r="SAQ146" s="4"/>
      <c r="SAR146" s="4"/>
      <c r="SAS146" s="4"/>
      <c r="SAT146" s="4"/>
      <c r="SAU146" s="4"/>
      <c r="SAV146" s="4"/>
      <c r="SAW146" s="4"/>
      <c r="SAX146" s="4"/>
      <c r="SAY146" s="4"/>
      <c r="SAZ146" s="4"/>
      <c r="SBA146" s="4"/>
      <c r="SBB146" s="4"/>
      <c r="SBC146" s="4"/>
      <c r="SBD146" s="4"/>
      <c r="SBE146" s="4"/>
      <c r="SBF146" s="4"/>
      <c r="SBG146" s="4"/>
      <c r="SBH146" s="4"/>
      <c r="SBI146" s="4"/>
      <c r="SBJ146" s="4"/>
      <c r="SBK146" s="4"/>
      <c r="SBL146" s="4"/>
      <c r="SBM146" s="4"/>
      <c r="SBN146" s="4"/>
      <c r="SBO146" s="4"/>
      <c r="SBP146" s="4"/>
      <c r="SBQ146" s="4"/>
      <c r="SBR146" s="4"/>
      <c r="SBS146" s="4"/>
      <c r="SBT146" s="4"/>
      <c r="SBU146" s="4"/>
      <c r="SBV146" s="4"/>
      <c r="SBW146" s="4"/>
      <c r="SBX146" s="4"/>
      <c r="SBY146" s="4"/>
      <c r="SBZ146" s="4"/>
      <c r="SCA146" s="4"/>
      <c r="SCB146" s="4"/>
      <c r="SCC146" s="4"/>
      <c r="SCD146" s="4"/>
      <c r="SCE146" s="4"/>
      <c r="SCF146" s="4"/>
      <c r="SCG146" s="4"/>
      <c r="SCH146" s="4"/>
      <c r="SCI146" s="4"/>
      <c r="SCJ146" s="4"/>
      <c r="SCK146" s="4"/>
      <c r="SCL146" s="4"/>
      <c r="SCM146" s="4"/>
      <c r="SCN146" s="4"/>
      <c r="SCO146" s="4"/>
      <c r="SCP146" s="4"/>
      <c r="SCQ146" s="4"/>
      <c r="SCR146" s="4"/>
      <c r="SCS146" s="4"/>
      <c r="SCT146" s="4"/>
      <c r="SCU146" s="4"/>
      <c r="SCV146" s="4"/>
      <c r="SCW146" s="4"/>
      <c r="SCX146" s="4"/>
      <c r="SCY146" s="4"/>
      <c r="SCZ146" s="4"/>
      <c r="SDA146" s="4"/>
      <c r="SDB146" s="4"/>
      <c r="SDC146" s="4"/>
      <c r="SDD146" s="4"/>
      <c r="SDE146" s="4"/>
      <c r="SDF146" s="4"/>
      <c r="SDG146" s="4"/>
      <c r="SDH146" s="4"/>
      <c r="SDI146" s="4"/>
      <c r="SDJ146" s="4"/>
      <c r="SDK146" s="4"/>
      <c r="SDL146" s="4"/>
      <c r="SDM146" s="4"/>
      <c r="SDN146" s="4"/>
      <c r="SDO146" s="4"/>
      <c r="SDP146" s="4"/>
      <c r="SDQ146" s="4"/>
      <c r="SDR146" s="4"/>
      <c r="SDS146" s="4"/>
      <c r="SDT146" s="4"/>
      <c r="SDU146" s="4"/>
      <c r="SDV146" s="4"/>
      <c r="SDW146" s="4"/>
      <c r="SDX146" s="4"/>
      <c r="SDY146" s="4"/>
      <c r="SDZ146" s="4"/>
      <c r="SEA146" s="4"/>
      <c r="SEB146" s="4"/>
      <c r="SEC146" s="4"/>
      <c r="SED146" s="4"/>
      <c r="SEE146" s="4"/>
      <c r="SEF146" s="4"/>
      <c r="SEG146" s="4"/>
      <c r="SEH146" s="4"/>
      <c r="SEI146" s="4"/>
      <c r="SEJ146" s="4"/>
      <c r="SEK146" s="4"/>
      <c r="SEL146" s="4"/>
      <c r="SEM146" s="4"/>
      <c r="SEN146" s="4"/>
      <c r="SEO146" s="4"/>
      <c r="SEP146" s="4"/>
      <c r="SEQ146" s="4"/>
      <c r="SER146" s="4"/>
      <c r="SES146" s="4"/>
      <c r="SET146" s="4"/>
      <c r="SEU146" s="4"/>
      <c r="SEV146" s="4"/>
      <c r="SEW146" s="4"/>
      <c r="SEX146" s="4"/>
      <c r="SEY146" s="4"/>
      <c r="SEZ146" s="4"/>
      <c r="SFA146" s="4"/>
      <c r="SFB146" s="4"/>
      <c r="SFC146" s="4"/>
      <c r="SFD146" s="4"/>
      <c r="SFE146" s="4"/>
      <c r="SFF146" s="4"/>
      <c r="SFG146" s="4"/>
      <c r="SFH146" s="4"/>
      <c r="SFI146" s="4"/>
      <c r="SFJ146" s="4"/>
      <c r="SFK146" s="78"/>
      <c r="SFL146" s="78"/>
      <c r="SFM146" s="78"/>
      <c r="SFN146" s="78"/>
      <c r="SFO146" s="78"/>
      <c r="SFP146" s="78"/>
      <c r="SFQ146" s="4"/>
      <c r="SFR146" s="4"/>
      <c r="SFS146" s="4"/>
      <c r="SFT146" s="4"/>
      <c r="SFU146" s="4"/>
      <c r="SFV146" s="4"/>
      <c r="SFW146" s="4"/>
      <c r="SFX146" s="4"/>
      <c r="SFY146" s="4"/>
      <c r="SFZ146" s="4"/>
      <c r="SGA146" s="4"/>
      <c r="SGB146" s="4"/>
      <c r="SGC146" s="4"/>
      <c r="SGD146" s="4"/>
      <c r="SGE146" s="4"/>
      <c r="SGF146" s="4"/>
      <c r="SGG146" s="4"/>
      <c r="SGH146" s="4"/>
      <c r="SGI146" s="4"/>
      <c r="SGJ146" s="4"/>
      <c r="SGK146" s="4"/>
      <c r="SGL146" s="4"/>
      <c r="SGM146" s="4"/>
      <c r="SGN146" s="4"/>
      <c r="SGO146" s="4"/>
      <c r="SGP146" s="4"/>
      <c r="SGQ146" s="4"/>
      <c r="SGR146" s="4"/>
      <c r="SGS146" s="4"/>
      <c r="SGT146" s="4"/>
      <c r="SGU146" s="4"/>
      <c r="SGV146" s="4"/>
      <c r="SGW146" s="4"/>
      <c r="SGX146" s="4"/>
      <c r="SGY146" s="4"/>
      <c r="SGZ146" s="4"/>
      <c r="SHA146" s="4"/>
      <c r="SHB146" s="4"/>
      <c r="SHC146" s="4"/>
      <c r="SHD146" s="4"/>
      <c r="SHE146" s="4"/>
      <c r="SHF146" s="4"/>
      <c r="SHG146" s="4"/>
      <c r="SHH146" s="4"/>
      <c r="SHI146" s="4"/>
      <c r="SHJ146" s="4"/>
      <c r="SHK146" s="4"/>
      <c r="SHL146" s="4"/>
      <c r="SHM146" s="4"/>
      <c r="SHN146" s="4"/>
      <c r="SHO146" s="4"/>
      <c r="SHP146" s="4"/>
      <c r="SHQ146" s="4"/>
      <c r="SHR146" s="4"/>
      <c r="SHS146" s="4"/>
      <c r="SHT146" s="4"/>
      <c r="SHU146" s="4"/>
      <c r="SHV146" s="4"/>
      <c r="SHW146" s="4"/>
      <c r="SHX146" s="4"/>
      <c r="SHY146" s="4"/>
      <c r="SHZ146" s="4"/>
      <c r="SIA146" s="4"/>
      <c r="SIB146" s="4"/>
      <c r="SIC146" s="4"/>
      <c r="SID146" s="4"/>
      <c r="SIE146" s="4"/>
      <c r="SIF146" s="4"/>
      <c r="SIG146" s="4"/>
      <c r="SIH146" s="4"/>
      <c r="SII146" s="4"/>
      <c r="SIJ146" s="4"/>
      <c r="SIK146" s="4"/>
      <c r="SIL146" s="4"/>
      <c r="SIM146" s="4"/>
      <c r="SIN146" s="4"/>
      <c r="SIO146" s="4"/>
      <c r="SIP146" s="4"/>
      <c r="SIQ146" s="4"/>
      <c r="SIR146" s="4"/>
      <c r="SIS146" s="4"/>
      <c r="SIT146" s="4"/>
      <c r="SIU146" s="4"/>
      <c r="SIV146" s="4"/>
      <c r="SIW146" s="4"/>
      <c r="SIX146" s="4"/>
      <c r="SIY146" s="4"/>
      <c r="SIZ146" s="4"/>
      <c r="SJA146" s="4"/>
      <c r="SJB146" s="4"/>
      <c r="SJC146" s="4"/>
      <c r="SJD146" s="4"/>
      <c r="SJE146" s="4"/>
      <c r="SJF146" s="4"/>
      <c r="SJG146" s="4"/>
      <c r="SJH146" s="4"/>
      <c r="SJI146" s="4"/>
      <c r="SJJ146" s="4"/>
      <c r="SJK146" s="4"/>
      <c r="SJL146" s="4"/>
      <c r="SJM146" s="4"/>
      <c r="SJN146" s="4"/>
      <c r="SJO146" s="4"/>
      <c r="SJP146" s="4"/>
      <c r="SJQ146" s="4"/>
      <c r="SJR146" s="4"/>
      <c r="SJS146" s="4"/>
      <c r="SJT146" s="4"/>
      <c r="SJU146" s="4"/>
      <c r="SJV146" s="4"/>
      <c r="SJW146" s="4"/>
      <c r="SJX146" s="4"/>
      <c r="SJY146" s="4"/>
      <c r="SJZ146" s="4"/>
      <c r="SKA146" s="4"/>
      <c r="SKB146" s="4"/>
      <c r="SKC146" s="4"/>
      <c r="SKD146" s="4"/>
      <c r="SKE146" s="4"/>
      <c r="SKF146" s="4"/>
      <c r="SKG146" s="4"/>
      <c r="SKH146" s="4"/>
      <c r="SKI146" s="4"/>
      <c r="SKJ146" s="4"/>
      <c r="SKK146" s="4"/>
      <c r="SKL146" s="4"/>
      <c r="SKM146" s="4"/>
      <c r="SKN146" s="4"/>
      <c r="SKO146" s="4"/>
      <c r="SKP146" s="4"/>
      <c r="SKQ146" s="4"/>
      <c r="SKR146" s="4"/>
      <c r="SKS146" s="4"/>
      <c r="SKT146" s="4"/>
      <c r="SKU146" s="4"/>
      <c r="SKV146" s="4"/>
      <c r="SKW146" s="4"/>
      <c r="SKX146" s="4"/>
      <c r="SKY146" s="4"/>
      <c r="SKZ146" s="4"/>
      <c r="SLA146" s="4"/>
      <c r="SLB146" s="4"/>
      <c r="SLC146" s="4"/>
      <c r="SLD146" s="4"/>
      <c r="SLE146" s="4"/>
      <c r="SLF146" s="4"/>
      <c r="SLG146" s="4"/>
      <c r="SLH146" s="4"/>
      <c r="SLI146" s="4"/>
      <c r="SLJ146" s="4"/>
      <c r="SLK146" s="4"/>
      <c r="SLL146" s="4"/>
      <c r="SLM146" s="4"/>
      <c r="SLN146" s="4"/>
      <c r="SLO146" s="4"/>
      <c r="SLP146" s="4"/>
      <c r="SLQ146" s="4"/>
      <c r="SLR146" s="4"/>
      <c r="SLS146" s="4"/>
      <c r="SLT146" s="4"/>
      <c r="SLU146" s="4"/>
      <c r="SLV146" s="4"/>
      <c r="SLW146" s="4"/>
      <c r="SLX146" s="4"/>
      <c r="SLY146" s="4"/>
      <c r="SLZ146" s="4"/>
      <c r="SMA146" s="4"/>
      <c r="SMB146" s="4"/>
      <c r="SMC146" s="4"/>
      <c r="SMD146" s="4"/>
      <c r="SME146" s="4"/>
      <c r="SMF146" s="4"/>
      <c r="SMG146" s="4"/>
      <c r="SMH146" s="4"/>
      <c r="SMI146" s="4"/>
      <c r="SMJ146" s="4"/>
      <c r="SMK146" s="4"/>
      <c r="SML146" s="4"/>
      <c r="SMM146" s="4"/>
      <c r="SMN146" s="4"/>
      <c r="SMO146" s="4"/>
      <c r="SMP146" s="4"/>
      <c r="SMQ146" s="4"/>
      <c r="SMR146" s="4"/>
      <c r="SMS146" s="4"/>
      <c r="SMT146" s="4"/>
      <c r="SMU146" s="4"/>
      <c r="SMV146" s="4"/>
      <c r="SMW146" s="4"/>
      <c r="SMX146" s="4"/>
      <c r="SMY146" s="4"/>
      <c r="SMZ146" s="4"/>
      <c r="SNA146" s="4"/>
      <c r="SNB146" s="4"/>
      <c r="SNC146" s="4"/>
      <c r="SND146" s="4"/>
      <c r="SNE146" s="4"/>
      <c r="SNF146" s="4"/>
      <c r="SNG146" s="4"/>
      <c r="SNH146" s="4"/>
      <c r="SNI146" s="4"/>
      <c r="SNJ146" s="4"/>
      <c r="SNK146" s="4"/>
      <c r="SNL146" s="4"/>
      <c r="SNM146" s="4"/>
      <c r="SNN146" s="4"/>
      <c r="SNO146" s="4"/>
      <c r="SNP146" s="4"/>
      <c r="SNQ146" s="4"/>
      <c r="SNR146" s="4"/>
      <c r="SNS146" s="4"/>
      <c r="SNT146" s="4"/>
      <c r="SNU146" s="4"/>
      <c r="SNV146" s="4"/>
      <c r="SNW146" s="4"/>
      <c r="SNX146" s="4"/>
      <c r="SNY146" s="4"/>
      <c r="SNZ146" s="4"/>
      <c r="SOA146" s="4"/>
      <c r="SOB146" s="4"/>
      <c r="SOC146" s="4"/>
      <c r="SOD146" s="4"/>
      <c r="SOE146" s="4"/>
      <c r="SOF146" s="4"/>
      <c r="SOG146" s="4"/>
      <c r="SOH146" s="4"/>
      <c r="SOI146" s="4"/>
      <c r="SOJ146" s="4"/>
      <c r="SOK146" s="4"/>
      <c r="SOL146" s="4"/>
      <c r="SOM146" s="4"/>
      <c r="SON146" s="4"/>
      <c r="SOO146" s="4"/>
      <c r="SOP146" s="4"/>
      <c r="SOQ146" s="4"/>
      <c r="SOR146" s="4"/>
      <c r="SOS146" s="4"/>
      <c r="SOT146" s="4"/>
      <c r="SOU146" s="4"/>
      <c r="SOV146" s="4"/>
      <c r="SOW146" s="4"/>
      <c r="SOX146" s="4"/>
      <c r="SOY146" s="4"/>
      <c r="SOZ146" s="4"/>
      <c r="SPA146" s="4"/>
      <c r="SPB146" s="4"/>
      <c r="SPC146" s="4"/>
      <c r="SPD146" s="4"/>
      <c r="SPE146" s="4"/>
      <c r="SPF146" s="4"/>
      <c r="SPG146" s="78"/>
      <c r="SPH146" s="78"/>
      <c r="SPI146" s="78"/>
      <c r="SPJ146" s="78"/>
      <c r="SPK146" s="78"/>
      <c r="SPL146" s="78"/>
      <c r="SPM146" s="4"/>
      <c r="SPN146" s="4"/>
      <c r="SPO146" s="4"/>
      <c r="SPP146" s="4"/>
      <c r="SPQ146" s="4"/>
      <c r="SPR146" s="4"/>
      <c r="SPS146" s="4"/>
      <c r="SPT146" s="4"/>
      <c r="SPU146" s="4"/>
      <c r="SPV146" s="4"/>
      <c r="SPW146" s="4"/>
      <c r="SPX146" s="4"/>
      <c r="SPY146" s="4"/>
      <c r="SPZ146" s="4"/>
      <c r="SQA146" s="4"/>
      <c r="SQB146" s="4"/>
      <c r="SQC146" s="4"/>
      <c r="SQD146" s="4"/>
      <c r="SQE146" s="4"/>
      <c r="SQF146" s="4"/>
      <c r="SQG146" s="4"/>
      <c r="SQH146" s="4"/>
      <c r="SQI146" s="4"/>
      <c r="SQJ146" s="4"/>
      <c r="SQK146" s="4"/>
      <c r="SQL146" s="4"/>
      <c r="SQM146" s="4"/>
      <c r="SQN146" s="4"/>
      <c r="SQO146" s="4"/>
      <c r="SQP146" s="4"/>
      <c r="SQQ146" s="4"/>
      <c r="SQR146" s="4"/>
      <c r="SQS146" s="4"/>
      <c r="SQT146" s="4"/>
      <c r="SQU146" s="4"/>
      <c r="SQV146" s="4"/>
      <c r="SQW146" s="4"/>
      <c r="SQX146" s="4"/>
      <c r="SQY146" s="4"/>
      <c r="SQZ146" s="4"/>
      <c r="SRA146" s="4"/>
      <c r="SRB146" s="4"/>
      <c r="SRC146" s="4"/>
      <c r="SRD146" s="4"/>
      <c r="SRE146" s="4"/>
      <c r="SRF146" s="4"/>
      <c r="SRG146" s="4"/>
      <c r="SRH146" s="4"/>
      <c r="SRI146" s="4"/>
      <c r="SRJ146" s="4"/>
      <c r="SRK146" s="4"/>
      <c r="SRL146" s="4"/>
      <c r="SRM146" s="4"/>
      <c r="SRN146" s="4"/>
      <c r="SRO146" s="4"/>
      <c r="SRP146" s="4"/>
      <c r="SRQ146" s="4"/>
      <c r="SRR146" s="4"/>
      <c r="SRS146" s="4"/>
      <c r="SRT146" s="4"/>
      <c r="SRU146" s="4"/>
      <c r="SRV146" s="4"/>
      <c r="SRW146" s="4"/>
      <c r="SRX146" s="4"/>
      <c r="SRY146" s="4"/>
      <c r="SRZ146" s="4"/>
      <c r="SSA146" s="4"/>
      <c r="SSB146" s="4"/>
      <c r="SSC146" s="4"/>
      <c r="SSD146" s="4"/>
      <c r="SSE146" s="4"/>
      <c r="SSF146" s="4"/>
      <c r="SSG146" s="4"/>
      <c r="SSH146" s="4"/>
      <c r="SSI146" s="4"/>
      <c r="SSJ146" s="4"/>
      <c r="SSK146" s="4"/>
      <c r="SSL146" s="4"/>
      <c r="SSM146" s="4"/>
      <c r="SSN146" s="4"/>
      <c r="SSO146" s="4"/>
      <c r="SSP146" s="4"/>
      <c r="SSQ146" s="4"/>
      <c r="SSR146" s="4"/>
      <c r="SSS146" s="4"/>
      <c r="SST146" s="4"/>
      <c r="SSU146" s="4"/>
      <c r="SSV146" s="4"/>
      <c r="SSW146" s="4"/>
      <c r="SSX146" s="4"/>
      <c r="SSY146" s="4"/>
      <c r="SSZ146" s="4"/>
      <c r="STA146" s="4"/>
      <c r="STB146" s="4"/>
      <c r="STC146" s="4"/>
      <c r="STD146" s="4"/>
      <c r="STE146" s="4"/>
      <c r="STF146" s="4"/>
      <c r="STG146" s="4"/>
      <c r="STH146" s="4"/>
      <c r="STI146" s="4"/>
      <c r="STJ146" s="4"/>
      <c r="STK146" s="4"/>
      <c r="STL146" s="4"/>
      <c r="STM146" s="4"/>
      <c r="STN146" s="4"/>
      <c r="STO146" s="4"/>
      <c r="STP146" s="4"/>
      <c r="STQ146" s="4"/>
      <c r="STR146" s="4"/>
      <c r="STS146" s="4"/>
      <c r="STT146" s="4"/>
      <c r="STU146" s="4"/>
      <c r="STV146" s="4"/>
      <c r="STW146" s="4"/>
      <c r="STX146" s="4"/>
      <c r="STY146" s="4"/>
      <c r="STZ146" s="4"/>
      <c r="SUA146" s="4"/>
      <c r="SUB146" s="4"/>
      <c r="SUC146" s="4"/>
      <c r="SUD146" s="4"/>
      <c r="SUE146" s="4"/>
      <c r="SUF146" s="4"/>
      <c r="SUG146" s="4"/>
      <c r="SUH146" s="4"/>
      <c r="SUI146" s="4"/>
      <c r="SUJ146" s="4"/>
      <c r="SUK146" s="4"/>
      <c r="SUL146" s="4"/>
      <c r="SUM146" s="4"/>
      <c r="SUN146" s="4"/>
      <c r="SUO146" s="4"/>
      <c r="SUP146" s="4"/>
      <c r="SUQ146" s="4"/>
      <c r="SUR146" s="4"/>
      <c r="SUS146" s="4"/>
      <c r="SUT146" s="4"/>
      <c r="SUU146" s="4"/>
      <c r="SUV146" s="4"/>
      <c r="SUW146" s="4"/>
      <c r="SUX146" s="4"/>
      <c r="SUY146" s="4"/>
      <c r="SUZ146" s="4"/>
      <c r="SVA146" s="4"/>
      <c r="SVB146" s="4"/>
      <c r="SVC146" s="4"/>
      <c r="SVD146" s="4"/>
      <c r="SVE146" s="4"/>
      <c r="SVF146" s="4"/>
      <c r="SVG146" s="4"/>
      <c r="SVH146" s="4"/>
      <c r="SVI146" s="4"/>
      <c r="SVJ146" s="4"/>
      <c r="SVK146" s="4"/>
      <c r="SVL146" s="4"/>
      <c r="SVM146" s="4"/>
      <c r="SVN146" s="4"/>
      <c r="SVO146" s="4"/>
      <c r="SVP146" s="4"/>
      <c r="SVQ146" s="4"/>
      <c r="SVR146" s="4"/>
      <c r="SVS146" s="4"/>
      <c r="SVT146" s="4"/>
      <c r="SVU146" s="4"/>
      <c r="SVV146" s="4"/>
      <c r="SVW146" s="4"/>
      <c r="SVX146" s="4"/>
      <c r="SVY146" s="4"/>
      <c r="SVZ146" s="4"/>
      <c r="SWA146" s="4"/>
      <c r="SWB146" s="4"/>
      <c r="SWC146" s="4"/>
      <c r="SWD146" s="4"/>
      <c r="SWE146" s="4"/>
      <c r="SWF146" s="4"/>
      <c r="SWG146" s="4"/>
      <c r="SWH146" s="4"/>
      <c r="SWI146" s="4"/>
      <c r="SWJ146" s="4"/>
      <c r="SWK146" s="4"/>
      <c r="SWL146" s="4"/>
      <c r="SWM146" s="4"/>
      <c r="SWN146" s="4"/>
      <c r="SWO146" s="4"/>
      <c r="SWP146" s="4"/>
      <c r="SWQ146" s="4"/>
      <c r="SWR146" s="4"/>
      <c r="SWS146" s="4"/>
      <c r="SWT146" s="4"/>
      <c r="SWU146" s="4"/>
      <c r="SWV146" s="4"/>
      <c r="SWW146" s="4"/>
      <c r="SWX146" s="4"/>
      <c r="SWY146" s="4"/>
      <c r="SWZ146" s="4"/>
      <c r="SXA146" s="4"/>
      <c r="SXB146" s="4"/>
      <c r="SXC146" s="4"/>
      <c r="SXD146" s="4"/>
      <c r="SXE146" s="4"/>
      <c r="SXF146" s="4"/>
      <c r="SXG146" s="4"/>
      <c r="SXH146" s="4"/>
      <c r="SXI146" s="4"/>
      <c r="SXJ146" s="4"/>
      <c r="SXK146" s="4"/>
      <c r="SXL146" s="4"/>
      <c r="SXM146" s="4"/>
      <c r="SXN146" s="4"/>
      <c r="SXO146" s="4"/>
      <c r="SXP146" s="4"/>
      <c r="SXQ146" s="4"/>
      <c r="SXR146" s="4"/>
      <c r="SXS146" s="4"/>
      <c r="SXT146" s="4"/>
      <c r="SXU146" s="4"/>
      <c r="SXV146" s="4"/>
      <c r="SXW146" s="4"/>
      <c r="SXX146" s="4"/>
      <c r="SXY146" s="4"/>
      <c r="SXZ146" s="4"/>
      <c r="SYA146" s="4"/>
      <c r="SYB146" s="4"/>
      <c r="SYC146" s="4"/>
      <c r="SYD146" s="4"/>
      <c r="SYE146" s="4"/>
      <c r="SYF146" s="4"/>
      <c r="SYG146" s="4"/>
      <c r="SYH146" s="4"/>
      <c r="SYI146" s="4"/>
      <c r="SYJ146" s="4"/>
      <c r="SYK146" s="4"/>
      <c r="SYL146" s="4"/>
      <c r="SYM146" s="4"/>
      <c r="SYN146" s="4"/>
      <c r="SYO146" s="4"/>
      <c r="SYP146" s="4"/>
      <c r="SYQ146" s="4"/>
      <c r="SYR146" s="4"/>
      <c r="SYS146" s="4"/>
      <c r="SYT146" s="4"/>
      <c r="SYU146" s="4"/>
      <c r="SYV146" s="4"/>
      <c r="SYW146" s="4"/>
      <c r="SYX146" s="4"/>
      <c r="SYY146" s="4"/>
      <c r="SYZ146" s="4"/>
      <c r="SZA146" s="4"/>
      <c r="SZB146" s="4"/>
      <c r="SZC146" s="78"/>
      <c r="SZD146" s="78"/>
      <c r="SZE146" s="78"/>
      <c r="SZF146" s="78"/>
      <c r="SZG146" s="78"/>
      <c r="SZH146" s="78"/>
      <c r="SZI146" s="4"/>
      <c r="SZJ146" s="4"/>
      <c r="SZK146" s="4"/>
      <c r="SZL146" s="4"/>
      <c r="SZM146" s="4"/>
      <c r="SZN146" s="4"/>
      <c r="SZO146" s="4"/>
      <c r="SZP146" s="4"/>
      <c r="SZQ146" s="4"/>
      <c r="SZR146" s="4"/>
      <c r="SZS146" s="4"/>
      <c r="SZT146" s="4"/>
      <c r="SZU146" s="4"/>
      <c r="SZV146" s="4"/>
      <c r="SZW146" s="4"/>
      <c r="SZX146" s="4"/>
      <c r="SZY146" s="4"/>
      <c r="SZZ146" s="4"/>
      <c r="TAA146" s="4"/>
      <c r="TAB146" s="4"/>
      <c r="TAC146" s="4"/>
      <c r="TAD146" s="4"/>
      <c r="TAE146" s="4"/>
      <c r="TAF146" s="4"/>
      <c r="TAG146" s="4"/>
      <c r="TAH146" s="4"/>
      <c r="TAI146" s="4"/>
      <c r="TAJ146" s="4"/>
      <c r="TAK146" s="4"/>
      <c r="TAL146" s="4"/>
      <c r="TAM146" s="4"/>
      <c r="TAN146" s="4"/>
      <c r="TAO146" s="4"/>
      <c r="TAP146" s="4"/>
      <c r="TAQ146" s="4"/>
      <c r="TAR146" s="4"/>
      <c r="TAS146" s="4"/>
      <c r="TAT146" s="4"/>
      <c r="TAU146" s="4"/>
      <c r="TAV146" s="4"/>
      <c r="TAW146" s="4"/>
      <c r="TAX146" s="4"/>
      <c r="TAY146" s="4"/>
      <c r="TAZ146" s="4"/>
      <c r="TBA146" s="4"/>
      <c r="TBB146" s="4"/>
      <c r="TBC146" s="4"/>
      <c r="TBD146" s="4"/>
      <c r="TBE146" s="4"/>
      <c r="TBF146" s="4"/>
      <c r="TBG146" s="4"/>
      <c r="TBH146" s="4"/>
      <c r="TBI146" s="4"/>
      <c r="TBJ146" s="4"/>
      <c r="TBK146" s="4"/>
      <c r="TBL146" s="4"/>
      <c r="TBM146" s="4"/>
      <c r="TBN146" s="4"/>
      <c r="TBO146" s="4"/>
      <c r="TBP146" s="4"/>
      <c r="TBQ146" s="4"/>
      <c r="TBR146" s="4"/>
      <c r="TBS146" s="4"/>
      <c r="TBT146" s="4"/>
      <c r="TBU146" s="4"/>
      <c r="TBV146" s="4"/>
      <c r="TBW146" s="4"/>
      <c r="TBX146" s="4"/>
      <c r="TBY146" s="4"/>
      <c r="TBZ146" s="4"/>
      <c r="TCA146" s="4"/>
      <c r="TCB146" s="4"/>
      <c r="TCC146" s="4"/>
      <c r="TCD146" s="4"/>
      <c r="TCE146" s="4"/>
      <c r="TCF146" s="4"/>
      <c r="TCG146" s="4"/>
      <c r="TCH146" s="4"/>
      <c r="TCI146" s="4"/>
      <c r="TCJ146" s="4"/>
      <c r="TCK146" s="4"/>
      <c r="TCL146" s="4"/>
      <c r="TCM146" s="4"/>
      <c r="TCN146" s="4"/>
      <c r="TCO146" s="4"/>
      <c r="TCP146" s="4"/>
      <c r="TCQ146" s="4"/>
      <c r="TCR146" s="4"/>
      <c r="TCS146" s="4"/>
      <c r="TCT146" s="4"/>
      <c r="TCU146" s="4"/>
      <c r="TCV146" s="4"/>
      <c r="TCW146" s="4"/>
      <c r="TCX146" s="4"/>
      <c r="TCY146" s="4"/>
      <c r="TCZ146" s="4"/>
      <c r="TDA146" s="4"/>
      <c r="TDB146" s="4"/>
      <c r="TDC146" s="4"/>
      <c r="TDD146" s="4"/>
      <c r="TDE146" s="4"/>
      <c r="TDF146" s="4"/>
      <c r="TDG146" s="4"/>
      <c r="TDH146" s="4"/>
      <c r="TDI146" s="4"/>
      <c r="TDJ146" s="4"/>
      <c r="TDK146" s="4"/>
      <c r="TDL146" s="4"/>
      <c r="TDM146" s="4"/>
      <c r="TDN146" s="4"/>
      <c r="TDO146" s="4"/>
      <c r="TDP146" s="4"/>
      <c r="TDQ146" s="4"/>
      <c r="TDR146" s="4"/>
      <c r="TDS146" s="4"/>
      <c r="TDT146" s="4"/>
      <c r="TDU146" s="4"/>
      <c r="TDV146" s="4"/>
      <c r="TDW146" s="4"/>
      <c r="TDX146" s="4"/>
      <c r="TDY146" s="4"/>
      <c r="TDZ146" s="4"/>
      <c r="TEA146" s="4"/>
      <c r="TEB146" s="4"/>
      <c r="TEC146" s="4"/>
      <c r="TED146" s="4"/>
      <c r="TEE146" s="4"/>
      <c r="TEF146" s="4"/>
      <c r="TEG146" s="4"/>
      <c r="TEH146" s="4"/>
      <c r="TEI146" s="4"/>
      <c r="TEJ146" s="4"/>
      <c r="TEK146" s="4"/>
      <c r="TEL146" s="4"/>
      <c r="TEM146" s="4"/>
      <c r="TEN146" s="4"/>
      <c r="TEO146" s="4"/>
      <c r="TEP146" s="4"/>
      <c r="TEQ146" s="4"/>
      <c r="TER146" s="4"/>
      <c r="TES146" s="4"/>
      <c r="TET146" s="4"/>
      <c r="TEU146" s="4"/>
      <c r="TEV146" s="4"/>
      <c r="TEW146" s="4"/>
      <c r="TEX146" s="4"/>
      <c r="TEY146" s="4"/>
      <c r="TEZ146" s="4"/>
      <c r="TFA146" s="4"/>
      <c r="TFB146" s="4"/>
      <c r="TFC146" s="4"/>
      <c r="TFD146" s="4"/>
      <c r="TFE146" s="4"/>
      <c r="TFF146" s="4"/>
      <c r="TFG146" s="4"/>
      <c r="TFH146" s="4"/>
      <c r="TFI146" s="4"/>
      <c r="TFJ146" s="4"/>
      <c r="TFK146" s="4"/>
      <c r="TFL146" s="4"/>
      <c r="TFM146" s="4"/>
      <c r="TFN146" s="4"/>
      <c r="TFO146" s="4"/>
      <c r="TFP146" s="4"/>
      <c r="TFQ146" s="4"/>
      <c r="TFR146" s="4"/>
      <c r="TFS146" s="4"/>
      <c r="TFT146" s="4"/>
      <c r="TFU146" s="4"/>
      <c r="TFV146" s="4"/>
      <c r="TFW146" s="4"/>
      <c r="TFX146" s="4"/>
      <c r="TFY146" s="4"/>
      <c r="TFZ146" s="4"/>
      <c r="TGA146" s="4"/>
      <c r="TGB146" s="4"/>
      <c r="TGC146" s="4"/>
      <c r="TGD146" s="4"/>
      <c r="TGE146" s="4"/>
      <c r="TGF146" s="4"/>
      <c r="TGG146" s="4"/>
      <c r="TGH146" s="4"/>
      <c r="TGI146" s="4"/>
      <c r="TGJ146" s="4"/>
      <c r="TGK146" s="4"/>
      <c r="TGL146" s="4"/>
      <c r="TGM146" s="4"/>
      <c r="TGN146" s="4"/>
      <c r="TGO146" s="4"/>
      <c r="TGP146" s="4"/>
      <c r="TGQ146" s="4"/>
      <c r="TGR146" s="4"/>
      <c r="TGS146" s="4"/>
      <c r="TGT146" s="4"/>
      <c r="TGU146" s="4"/>
      <c r="TGV146" s="4"/>
      <c r="TGW146" s="4"/>
      <c r="TGX146" s="4"/>
      <c r="TGY146" s="4"/>
      <c r="TGZ146" s="4"/>
      <c r="THA146" s="4"/>
      <c r="THB146" s="4"/>
      <c r="THC146" s="4"/>
      <c r="THD146" s="4"/>
      <c r="THE146" s="4"/>
      <c r="THF146" s="4"/>
      <c r="THG146" s="4"/>
      <c r="THH146" s="4"/>
      <c r="THI146" s="4"/>
      <c r="THJ146" s="4"/>
      <c r="THK146" s="4"/>
      <c r="THL146" s="4"/>
      <c r="THM146" s="4"/>
      <c r="THN146" s="4"/>
      <c r="THO146" s="4"/>
      <c r="THP146" s="4"/>
      <c r="THQ146" s="4"/>
      <c r="THR146" s="4"/>
      <c r="THS146" s="4"/>
      <c r="THT146" s="4"/>
      <c r="THU146" s="4"/>
      <c r="THV146" s="4"/>
      <c r="THW146" s="4"/>
      <c r="THX146" s="4"/>
      <c r="THY146" s="4"/>
      <c r="THZ146" s="4"/>
      <c r="TIA146" s="4"/>
      <c r="TIB146" s="4"/>
      <c r="TIC146" s="4"/>
      <c r="TID146" s="4"/>
      <c r="TIE146" s="4"/>
      <c r="TIF146" s="4"/>
      <c r="TIG146" s="4"/>
      <c r="TIH146" s="4"/>
      <c r="TII146" s="4"/>
      <c r="TIJ146" s="4"/>
      <c r="TIK146" s="4"/>
      <c r="TIL146" s="4"/>
      <c r="TIM146" s="4"/>
      <c r="TIN146" s="4"/>
      <c r="TIO146" s="4"/>
      <c r="TIP146" s="4"/>
      <c r="TIQ146" s="4"/>
      <c r="TIR146" s="4"/>
      <c r="TIS146" s="4"/>
      <c r="TIT146" s="4"/>
      <c r="TIU146" s="4"/>
      <c r="TIV146" s="4"/>
      <c r="TIW146" s="4"/>
      <c r="TIX146" s="4"/>
      <c r="TIY146" s="78"/>
      <c r="TIZ146" s="78"/>
      <c r="TJA146" s="78"/>
      <c r="TJB146" s="78"/>
      <c r="TJC146" s="78"/>
      <c r="TJD146" s="78"/>
      <c r="TJE146" s="4"/>
      <c r="TJF146" s="4"/>
      <c r="TJG146" s="4"/>
      <c r="TJH146" s="4"/>
      <c r="TJI146" s="4"/>
      <c r="TJJ146" s="4"/>
      <c r="TJK146" s="4"/>
      <c r="TJL146" s="4"/>
      <c r="TJM146" s="4"/>
      <c r="TJN146" s="4"/>
      <c r="TJO146" s="4"/>
      <c r="TJP146" s="4"/>
      <c r="TJQ146" s="4"/>
      <c r="TJR146" s="4"/>
      <c r="TJS146" s="4"/>
      <c r="TJT146" s="4"/>
      <c r="TJU146" s="4"/>
      <c r="TJV146" s="4"/>
      <c r="TJW146" s="4"/>
      <c r="TJX146" s="4"/>
      <c r="TJY146" s="4"/>
      <c r="TJZ146" s="4"/>
      <c r="TKA146" s="4"/>
      <c r="TKB146" s="4"/>
      <c r="TKC146" s="4"/>
      <c r="TKD146" s="4"/>
      <c r="TKE146" s="4"/>
      <c r="TKF146" s="4"/>
      <c r="TKG146" s="4"/>
      <c r="TKH146" s="4"/>
      <c r="TKI146" s="4"/>
      <c r="TKJ146" s="4"/>
      <c r="TKK146" s="4"/>
      <c r="TKL146" s="4"/>
      <c r="TKM146" s="4"/>
      <c r="TKN146" s="4"/>
      <c r="TKO146" s="4"/>
      <c r="TKP146" s="4"/>
      <c r="TKQ146" s="4"/>
      <c r="TKR146" s="4"/>
      <c r="TKS146" s="4"/>
      <c r="TKT146" s="4"/>
      <c r="TKU146" s="4"/>
      <c r="TKV146" s="4"/>
      <c r="TKW146" s="4"/>
      <c r="TKX146" s="4"/>
      <c r="TKY146" s="4"/>
      <c r="TKZ146" s="4"/>
      <c r="TLA146" s="4"/>
      <c r="TLB146" s="4"/>
      <c r="TLC146" s="4"/>
      <c r="TLD146" s="4"/>
      <c r="TLE146" s="4"/>
      <c r="TLF146" s="4"/>
      <c r="TLG146" s="4"/>
      <c r="TLH146" s="4"/>
      <c r="TLI146" s="4"/>
      <c r="TLJ146" s="4"/>
      <c r="TLK146" s="4"/>
      <c r="TLL146" s="4"/>
      <c r="TLM146" s="4"/>
      <c r="TLN146" s="4"/>
      <c r="TLO146" s="4"/>
      <c r="TLP146" s="4"/>
      <c r="TLQ146" s="4"/>
      <c r="TLR146" s="4"/>
      <c r="TLS146" s="4"/>
      <c r="TLT146" s="4"/>
      <c r="TLU146" s="4"/>
      <c r="TLV146" s="4"/>
      <c r="TLW146" s="4"/>
      <c r="TLX146" s="4"/>
      <c r="TLY146" s="4"/>
      <c r="TLZ146" s="4"/>
      <c r="TMA146" s="4"/>
      <c r="TMB146" s="4"/>
      <c r="TMC146" s="4"/>
      <c r="TMD146" s="4"/>
      <c r="TME146" s="4"/>
      <c r="TMF146" s="4"/>
      <c r="TMG146" s="4"/>
      <c r="TMH146" s="4"/>
      <c r="TMI146" s="4"/>
      <c r="TMJ146" s="4"/>
      <c r="TMK146" s="4"/>
      <c r="TML146" s="4"/>
      <c r="TMM146" s="4"/>
      <c r="TMN146" s="4"/>
      <c r="TMO146" s="4"/>
      <c r="TMP146" s="4"/>
      <c r="TMQ146" s="4"/>
      <c r="TMR146" s="4"/>
      <c r="TMS146" s="4"/>
      <c r="TMT146" s="4"/>
      <c r="TMU146" s="4"/>
      <c r="TMV146" s="4"/>
      <c r="TMW146" s="4"/>
      <c r="TMX146" s="4"/>
      <c r="TMY146" s="4"/>
      <c r="TMZ146" s="4"/>
      <c r="TNA146" s="4"/>
      <c r="TNB146" s="4"/>
      <c r="TNC146" s="4"/>
      <c r="TND146" s="4"/>
      <c r="TNE146" s="4"/>
      <c r="TNF146" s="4"/>
      <c r="TNG146" s="4"/>
      <c r="TNH146" s="4"/>
      <c r="TNI146" s="4"/>
      <c r="TNJ146" s="4"/>
      <c r="TNK146" s="4"/>
      <c r="TNL146" s="4"/>
      <c r="TNM146" s="4"/>
      <c r="TNN146" s="4"/>
      <c r="TNO146" s="4"/>
      <c r="TNP146" s="4"/>
      <c r="TNQ146" s="4"/>
      <c r="TNR146" s="4"/>
      <c r="TNS146" s="4"/>
      <c r="TNT146" s="4"/>
      <c r="TNU146" s="4"/>
      <c r="TNV146" s="4"/>
      <c r="TNW146" s="4"/>
      <c r="TNX146" s="4"/>
      <c r="TNY146" s="4"/>
      <c r="TNZ146" s="4"/>
      <c r="TOA146" s="4"/>
      <c r="TOB146" s="4"/>
      <c r="TOC146" s="4"/>
      <c r="TOD146" s="4"/>
      <c r="TOE146" s="4"/>
      <c r="TOF146" s="4"/>
      <c r="TOG146" s="4"/>
      <c r="TOH146" s="4"/>
      <c r="TOI146" s="4"/>
      <c r="TOJ146" s="4"/>
      <c r="TOK146" s="4"/>
      <c r="TOL146" s="4"/>
      <c r="TOM146" s="4"/>
      <c r="TON146" s="4"/>
      <c r="TOO146" s="4"/>
      <c r="TOP146" s="4"/>
      <c r="TOQ146" s="4"/>
      <c r="TOR146" s="4"/>
      <c r="TOS146" s="4"/>
      <c r="TOT146" s="4"/>
      <c r="TOU146" s="4"/>
      <c r="TOV146" s="4"/>
      <c r="TOW146" s="4"/>
      <c r="TOX146" s="4"/>
      <c r="TOY146" s="4"/>
      <c r="TOZ146" s="4"/>
      <c r="TPA146" s="4"/>
      <c r="TPB146" s="4"/>
      <c r="TPC146" s="4"/>
      <c r="TPD146" s="4"/>
      <c r="TPE146" s="4"/>
      <c r="TPF146" s="4"/>
      <c r="TPG146" s="4"/>
      <c r="TPH146" s="4"/>
      <c r="TPI146" s="4"/>
      <c r="TPJ146" s="4"/>
      <c r="TPK146" s="4"/>
      <c r="TPL146" s="4"/>
      <c r="TPM146" s="4"/>
      <c r="TPN146" s="4"/>
      <c r="TPO146" s="4"/>
      <c r="TPP146" s="4"/>
      <c r="TPQ146" s="4"/>
      <c r="TPR146" s="4"/>
      <c r="TPS146" s="4"/>
      <c r="TPT146" s="4"/>
      <c r="TPU146" s="4"/>
      <c r="TPV146" s="4"/>
      <c r="TPW146" s="4"/>
      <c r="TPX146" s="4"/>
      <c r="TPY146" s="4"/>
      <c r="TPZ146" s="4"/>
      <c r="TQA146" s="4"/>
      <c r="TQB146" s="4"/>
      <c r="TQC146" s="4"/>
      <c r="TQD146" s="4"/>
      <c r="TQE146" s="4"/>
      <c r="TQF146" s="4"/>
      <c r="TQG146" s="4"/>
      <c r="TQH146" s="4"/>
      <c r="TQI146" s="4"/>
      <c r="TQJ146" s="4"/>
      <c r="TQK146" s="4"/>
      <c r="TQL146" s="4"/>
      <c r="TQM146" s="4"/>
      <c r="TQN146" s="4"/>
      <c r="TQO146" s="4"/>
      <c r="TQP146" s="4"/>
      <c r="TQQ146" s="4"/>
      <c r="TQR146" s="4"/>
      <c r="TQS146" s="4"/>
      <c r="TQT146" s="4"/>
      <c r="TQU146" s="4"/>
      <c r="TQV146" s="4"/>
      <c r="TQW146" s="4"/>
      <c r="TQX146" s="4"/>
      <c r="TQY146" s="4"/>
      <c r="TQZ146" s="4"/>
      <c r="TRA146" s="4"/>
      <c r="TRB146" s="4"/>
      <c r="TRC146" s="4"/>
      <c r="TRD146" s="4"/>
      <c r="TRE146" s="4"/>
      <c r="TRF146" s="4"/>
      <c r="TRG146" s="4"/>
      <c r="TRH146" s="4"/>
      <c r="TRI146" s="4"/>
      <c r="TRJ146" s="4"/>
      <c r="TRK146" s="4"/>
      <c r="TRL146" s="4"/>
      <c r="TRM146" s="4"/>
      <c r="TRN146" s="4"/>
      <c r="TRO146" s="4"/>
      <c r="TRP146" s="4"/>
      <c r="TRQ146" s="4"/>
      <c r="TRR146" s="4"/>
      <c r="TRS146" s="4"/>
      <c r="TRT146" s="4"/>
      <c r="TRU146" s="4"/>
      <c r="TRV146" s="4"/>
      <c r="TRW146" s="4"/>
      <c r="TRX146" s="4"/>
      <c r="TRY146" s="4"/>
      <c r="TRZ146" s="4"/>
      <c r="TSA146" s="4"/>
      <c r="TSB146" s="4"/>
      <c r="TSC146" s="4"/>
      <c r="TSD146" s="4"/>
      <c r="TSE146" s="4"/>
      <c r="TSF146" s="4"/>
      <c r="TSG146" s="4"/>
      <c r="TSH146" s="4"/>
      <c r="TSI146" s="4"/>
      <c r="TSJ146" s="4"/>
      <c r="TSK146" s="4"/>
      <c r="TSL146" s="4"/>
      <c r="TSM146" s="4"/>
      <c r="TSN146" s="4"/>
      <c r="TSO146" s="4"/>
      <c r="TSP146" s="4"/>
      <c r="TSQ146" s="4"/>
      <c r="TSR146" s="4"/>
      <c r="TSS146" s="4"/>
      <c r="TST146" s="4"/>
      <c r="TSU146" s="78"/>
      <c r="TSV146" s="78"/>
      <c r="TSW146" s="78"/>
      <c r="TSX146" s="78"/>
      <c r="TSY146" s="78"/>
      <c r="TSZ146" s="78"/>
      <c r="TTA146" s="4"/>
      <c r="TTB146" s="4"/>
      <c r="TTC146" s="4"/>
      <c r="TTD146" s="4"/>
      <c r="TTE146" s="4"/>
      <c r="TTF146" s="4"/>
      <c r="TTG146" s="4"/>
      <c r="TTH146" s="4"/>
      <c r="TTI146" s="4"/>
      <c r="TTJ146" s="4"/>
      <c r="TTK146" s="4"/>
      <c r="TTL146" s="4"/>
      <c r="TTM146" s="4"/>
      <c r="TTN146" s="4"/>
      <c r="TTO146" s="4"/>
      <c r="TTP146" s="4"/>
      <c r="TTQ146" s="4"/>
      <c r="TTR146" s="4"/>
      <c r="TTS146" s="4"/>
      <c r="TTT146" s="4"/>
      <c r="TTU146" s="4"/>
      <c r="TTV146" s="4"/>
      <c r="TTW146" s="4"/>
      <c r="TTX146" s="4"/>
      <c r="TTY146" s="4"/>
      <c r="TTZ146" s="4"/>
      <c r="TUA146" s="4"/>
      <c r="TUB146" s="4"/>
      <c r="TUC146" s="4"/>
      <c r="TUD146" s="4"/>
      <c r="TUE146" s="4"/>
      <c r="TUF146" s="4"/>
      <c r="TUG146" s="4"/>
      <c r="TUH146" s="4"/>
      <c r="TUI146" s="4"/>
      <c r="TUJ146" s="4"/>
      <c r="TUK146" s="4"/>
      <c r="TUL146" s="4"/>
      <c r="TUM146" s="4"/>
      <c r="TUN146" s="4"/>
      <c r="TUO146" s="4"/>
      <c r="TUP146" s="4"/>
      <c r="TUQ146" s="4"/>
      <c r="TUR146" s="4"/>
      <c r="TUS146" s="4"/>
      <c r="TUT146" s="4"/>
      <c r="TUU146" s="4"/>
      <c r="TUV146" s="4"/>
      <c r="TUW146" s="4"/>
      <c r="TUX146" s="4"/>
      <c r="TUY146" s="4"/>
      <c r="TUZ146" s="4"/>
      <c r="TVA146" s="4"/>
      <c r="TVB146" s="4"/>
      <c r="TVC146" s="4"/>
      <c r="TVD146" s="4"/>
      <c r="TVE146" s="4"/>
      <c r="TVF146" s="4"/>
      <c r="TVG146" s="4"/>
      <c r="TVH146" s="4"/>
      <c r="TVI146" s="4"/>
      <c r="TVJ146" s="4"/>
      <c r="TVK146" s="4"/>
      <c r="TVL146" s="4"/>
      <c r="TVM146" s="4"/>
      <c r="TVN146" s="4"/>
      <c r="TVO146" s="4"/>
      <c r="TVP146" s="4"/>
      <c r="TVQ146" s="4"/>
      <c r="TVR146" s="4"/>
      <c r="TVS146" s="4"/>
      <c r="TVT146" s="4"/>
      <c r="TVU146" s="4"/>
      <c r="TVV146" s="4"/>
      <c r="TVW146" s="4"/>
      <c r="TVX146" s="4"/>
      <c r="TVY146" s="4"/>
      <c r="TVZ146" s="4"/>
      <c r="TWA146" s="4"/>
      <c r="TWB146" s="4"/>
      <c r="TWC146" s="4"/>
      <c r="TWD146" s="4"/>
      <c r="TWE146" s="4"/>
      <c r="TWF146" s="4"/>
      <c r="TWG146" s="4"/>
      <c r="TWH146" s="4"/>
      <c r="TWI146" s="4"/>
      <c r="TWJ146" s="4"/>
      <c r="TWK146" s="4"/>
      <c r="TWL146" s="4"/>
      <c r="TWM146" s="4"/>
      <c r="TWN146" s="4"/>
      <c r="TWO146" s="4"/>
      <c r="TWP146" s="4"/>
      <c r="TWQ146" s="4"/>
      <c r="TWR146" s="4"/>
      <c r="TWS146" s="4"/>
      <c r="TWT146" s="4"/>
      <c r="TWU146" s="4"/>
      <c r="TWV146" s="4"/>
      <c r="TWW146" s="4"/>
      <c r="TWX146" s="4"/>
      <c r="TWY146" s="4"/>
      <c r="TWZ146" s="4"/>
      <c r="TXA146" s="4"/>
      <c r="TXB146" s="4"/>
      <c r="TXC146" s="4"/>
      <c r="TXD146" s="4"/>
      <c r="TXE146" s="4"/>
      <c r="TXF146" s="4"/>
      <c r="TXG146" s="4"/>
      <c r="TXH146" s="4"/>
      <c r="TXI146" s="4"/>
      <c r="TXJ146" s="4"/>
      <c r="TXK146" s="4"/>
      <c r="TXL146" s="4"/>
      <c r="TXM146" s="4"/>
      <c r="TXN146" s="4"/>
      <c r="TXO146" s="4"/>
      <c r="TXP146" s="4"/>
      <c r="TXQ146" s="4"/>
      <c r="TXR146" s="4"/>
      <c r="TXS146" s="4"/>
      <c r="TXT146" s="4"/>
      <c r="TXU146" s="4"/>
      <c r="TXV146" s="4"/>
      <c r="TXW146" s="4"/>
      <c r="TXX146" s="4"/>
      <c r="TXY146" s="4"/>
      <c r="TXZ146" s="4"/>
      <c r="TYA146" s="4"/>
      <c r="TYB146" s="4"/>
      <c r="TYC146" s="4"/>
      <c r="TYD146" s="4"/>
      <c r="TYE146" s="4"/>
      <c r="TYF146" s="4"/>
      <c r="TYG146" s="4"/>
      <c r="TYH146" s="4"/>
      <c r="TYI146" s="4"/>
      <c r="TYJ146" s="4"/>
      <c r="TYK146" s="4"/>
      <c r="TYL146" s="4"/>
      <c r="TYM146" s="4"/>
      <c r="TYN146" s="4"/>
      <c r="TYO146" s="4"/>
      <c r="TYP146" s="4"/>
      <c r="TYQ146" s="4"/>
      <c r="TYR146" s="4"/>
      <c r="TYS146" s="4"/>
      <c r="TYT146" s="4"/>
      <c r="TYU146" s="4"/>
      <c r="TYV146" s="4"/>
      <c r="TYW146" s="4"/>
      <c r="TYX146" s="4"/>
      <c r="TYY146" s="4"/>
      <c r="TYZ146" s="4"/>
      <c r="TZA146" s="4"/>
      <c r="TZB146" s="4"/>
      <c r="TZC146" s="4"/>
      <c r="TZD146" s="4"/>
      <c r="TZE146" s="4"/>
      <c r="TZF146" s="4"/>
      <c r="TZG146" s="4"/>
      <c r="TZH146" s="4"/>
      <c r="TZI146" s="4"/>
      <c r="TZJ146" s="4"/>
      <c r="TZK146" s="4"/>
      <c r="TZL146" s="4"/>
      <c r="TZM146" s="4"/>
      <c r="TZN146" s="4"/>
      <c r="TZO146" s="4"/>
      <c r="TZP146" s="4"/>
      <c r="TZQ146" s="4"/>
      <c r="TZR146" s="4"/>
      <c r="TZS146" s="4"/>
      <c r="TZT146" s="4"/>
      <c r="TZU146" s="4"/>
      <c r="TZV146" s="4"/>
      <c r="TZW146" s="4"/>
      <c r="TZX146" s="4"/>
      <c r="TZY146" s="4"/>
      <c r="TZZ146" s="4"/>
      <c r="UAA146" s="4"/>
      <c r="UAB146" s="4"/>
      <c r="UAC146" s="4"/>
      <c r="UAD146" s="4"/>
      <c r="UAE146" s="4"/>
      <c r="UAF146" s="4"/>
      <c r="UAG146" s="4"/>
      <c r="UAH146" s="4"/>
      <c r="UAI146" s="4"/>
      <c r="UAJ146" s="4"/>
      <c r="UAK146" s="4"/>
      <c r="UAL146" s="4"/>
      <c r="UAM146" s="4"/>
      <c r="UAN146" s="4"/>
      <c r="UAO146" s="4"/>
      <c r="UAP146" s="4"/>
      <c r="UAQ146" s="4"/>
      <c r="UAR146" s="4"/>
      <c r="UAS146" s="4"/>
      <c r="UAT146" s="4"/>
      <c r="UAU146" s="4"/>
      <c r="UAV146" s="4"/>
      <c r="UAW146" s="4"/>
      <c r="UAX146" s="4"/>
      <c r="UAY146" s="4"/>
      <c r="UAZ146" s="4"/>
      <c r="UBA146" s="4"/>
      <c r="UBB146" s="4"/>
      <c r="UBC146" s="4"/>
      <c r="UBD146" s="4"/>
      <c r="UBE146" s="4"/>
      <c r="UBF146" s="4"/>
      <c r="UBG146" s="4"/>
      <c r="UBH146" s="4"/>
      <c r="UBI146" s="4"/>
      <c r="UBJ146" s="4"/>
      <c r="UBK146" s="4"/>
      <c r="UBL146" s="4"/>
      <c r="UBM146" s="4"/>
      <c r="UBN146" s="4"/>
      <c r="UBO146" s="4"/>
      <c r="UBP146" s="4"/>
      <c r="UBQ146" s="4"/>
      <c r="UBR146" s="4"/>
      <c r="UBS146" s="4"/>
      <c r="UBT146" s="4"/>
      <c r="UBU146" s="4"/>
      <c r="UBV146" s="4"/>
      <c r="UBW146" s="4"/>
      <c r="UBX146" s="4"/>
      <c r="UBY146" s="4"/>
      <c r="UBZ146" s="4"/>
      <c r="UCA146" s="4"/>
      <c r="UCB146" s="4"/>
      <c r="UCC146" s="4"/>
      <c r="UCD146" s="4"/>
      <c r="UCE146" s="4"/>
      <c r="UCF146" s="4"/>
      <c r="UCG146" s="4"/>
      <c r="UCH146" s="4"/>
      <c r="UCI146" s="4"/>
      <c r="UCJ146" s="4"/>
      <c r="UCK146" s="4"/>
      <c r="UCL146" s="4"/>
      <c r="UCM146" s="4"/>
      <c r="UCN146" s="4"/>
      <c r="UCO146" s="4"/>
      <c r="UCP146" s="4"/>
      <c r="UCQ146" s="78"/>
      <c r="UCR146" s="78"/>
      <c r="UCS146" s="78"/>
      <c r="UCT146" s="78"/>
      <c r="UCU146" s="78"/>
      <c r="UCV146" s="78"/>
      <c r="UCW146" s="4"/>
      <c r="UCX146" s="4"/>
      <c r="UCY146" s="4"/>
      <c r="UCZ146" s="4"/>
      <c r="UDA146" s="4"/>
      <c r="UDB146" s="4"/>
      <c r="UDC146" s="4"/>
      <c r="UDD146" s="4"/>
      <c r="UDE146" s="4"/>
      <c r="UDF146" s="4"/>
      <c r="UDG146" s="4"/>
      <c r="UDH146" s="4"/>
      <c r="UDI146" s="4"/>
      <c r="UDJ146" s="4"/>
      <c r="UDK146" s="4"/>
      <c r="UDL146" s="4"/>
      <c r="UDM146" s="4"/>
      <c r="UDN146" s="4"/>
      <c r="UDO146" s="4"/>
      <c r="UDP146" s="4"/>
      <c r="UDQ146" s="4"/>
      <c r="UDR146" s="4"/>
      <c r="UDS146" s="4"/>
      <c r="UDT146" s="4"/>
      <c r="UDU146" s="4"/>
      <c r="UDV146" s="4"/>
      <c r="UDW146" s="4"/>
      <c r="UDX146" s="4"/>
      <c r="UDY146" s="4"/>
      <c r="UDZ146" s="4"/>
      <c r="UEA146" s="4"/>
      <c r="UEB146" s="4"/>
      <c r="UEC146" s="4"/>
      <c r="UED146" s="4"/>
      <c r="UEE146" s="4"/>
      <c r="UEF146" s="4"/>
      <c r="UEG146" s="4"/>
      <c r="UEH146" s="4"/>
      <c r="UEI146" s="4"/>
      <c r="UEJ146" s="4"/>
      <c r="UEK146" s="4"/>
      <c r="UEL146" s="4"/>
      <c r="UEM146" s="4"/>
      <c r="UEN146" s="4"/>
      <c r="UEO146" s="4"/>
      <c r="UEP146" s="4"/>
      <c r="UEQ146" s="4"/>
      <c r="UER146" s="4"/>
      <c r="UES146" s="4"/>
      <c r="UET146" s="4"/>
      <c r="UEU146" s="4"/>
      <c r="UEV146" s="4"/>
      <c r="UEW146" s="4"/>
      <c r="UEX146" s="4"/>
      <c r="UEY146" s="4"/>
      <c r="UEZ146" s="4"/>
      <c r="UFA146" s="4"/>
      <c r="UFB146" s="4"/>
      <c r="UFC146" s="4"/>
      <c r="UFD146" s="4"/>
      <c r="UFE146" s="4"/>
      <c r="UFF146" s="4"/>
      <c r="UFG146" s="4"/>
      <c r="UFH146" s="4"/>
      <c r="UFI146" s="4"/>
      <c r="UFJ146" s="4"/>
      <c r="UFK146" s="4"/>
      <c r="UFL146" s="4"/>
      <c r="UFM146" s="4"/>
      <c r="UFN146" s="4"/>
      <c r="UFO146" s="4"/>
      <c r="UFP146" s="4"/>
      <c r="UFQ146" s="4"/>
      <c r="UFR146" s="4"/>
      <c r="UFS146" s="4"/>
      <c r="UFT146" s="4"/>
      <c r="UFU146" s="4"/>
      <c r="UFV146" s="4"/>
      <c r="UFW146" s="4"/>
      <c r="UFX146" s="4"/>
      <c r="UFY146" s="4"/>
      <c r="UFZ146" s="4"/>
      <c r="UGA146" s="4"/>
      <c r="UGB146" s="4"/>
      <c r="UGC146" s="4"/>
      <c r="UGD146" s="4"/>
      <c r="UGE146" s="4"/>
      <c r="UGF146" s="4"/>
      <c r="UGG146" s="4"/>
      <c r="UGH146" s="4"/>
      <c r="UGI146" s="4"/>
      <c r="UGJ146" s="4"/>
      <c r="UGK146" s="4"/>
      <c r="UGL146" s="4"/>
      <c r="UGM146" s="4"/>
      <c r="UGN146" s="4"/>
      <c r="UGO146" s="4"/>
      <c r="UGP146" s="4"/>
      <c r="UGQ146" s="4"/>
      <c r="UGR146" s="4"/>
      <c r="UGS146" s="4"/>
      <c r="UGT146" s="4"/>
      <c r="UGU146" s="4"/>
      <c r="UGV146" s="4"/>
      <c r="UGW146" s="4"/>
      <c r="UGX146" s="4"/>
      <c r="UGY146" s="4"/>
      <c r="UGZ146" s="4"/>
      <c r="UHA146" s="4"/>
      <c r="UHB146" s="4"/>
      <c r="UHC146" s="4"/>
      <c r="UHD146" s="4"/>
      <c r="UHE146" s="4"/>
      <c r="UHF146" s="4"/>
      <c r="UHG146" s="4"/>
      <c r="UHH146" s="4"/>
      <c r="UHI146" s="4"/>
      <c r="UHJ146" s="4"/>
      <c r="UHK146" s="4"/>
      <c r="UHL146" s="4"/>
      <c r="UHM146" s="4"/>
      <c r="UHN146" s="4"/>
      <c r="UHO146" s="4"/>
      <c r="UHP146" s="4"/>
      <c r="UHQ146" s="4"/>
      <c r="UHR146" s="4"/>
      <c r="UHS146" s="4"/>
      <c r="UHT146" s="4"/>
      <c r="UHU146" s="4"/>
      <c r="UHV146" s="4"/>
      <c r="UHW146" s="4"/>
      <c r="UHX146" s="4"/>
      <c r="UHY146" s="4"/>
      <c r="UHZ146" s="4"/>
      <c r="UIA146" s="4"/>
      <c r="UIB146" s="4"/>
      <c r="UIC146" s="4"/>
      <c r="UID146" s="4"/>
      <c r="UIE146" s="4"/>
      <c r="UIF146" s="4"/>
      <c r="UIG146" s="4"/>
      <c r="UIH146" s="4"/>
      <c r="UII146" s="4"/>
      <c r="UIJ146" s="4"/>
      <c r="UIK146" s="4"/>
      <c r="UIL146" s="4"/>
      <c r="UIM146" s="4"/>
      <c r="UIN146" s="4"/>
      <c r="UIO146" s="4"/>
      <c r="UIP146" s="4"/>
      <c r="UIQ146" s="4"/>
      <c r="UIR146" s="4"/>
      <c r="UIS146" s="4"/>
      <c r="UIT146" s="4"/>
      <c r="UIU146" s="4"/>
      <c r="UIV146" s="4"/>
      <c r="UIW146" s="4"/>
      <c r="UIX146" s="4"/>
      <c r="UIY146" s="4"/>
      <c r="UIZ146" s="4"/>
      <c r="UJA146" s="4"/>
      <c r="UJB146" s="4"/>
      <c r="UJC146" s="4"/>
      <c r="UJD146" s="4"/>
      <c r="UJE146" s="4"/>
      <c r="UJF146" s="4"/>
      <c r="UJG146" s="4"/>
      <c r="UJH146" s="4"/>
      <c r="UJI146" s="4"/>
      <c r="UJJ146" s="4"/>
      <c r="UJK146" s="4"/>
      <c r="UJL146" s="4"/>
      <c r="UJM146" s="4"/>
      <c r="UJN146" s="4"/>
      <c r="UJO146" s="4"/>
      <c r="UJP146" s="4"/>
      <c r="UJQ146" s="4"/>
      <c r="UJR146" s="4"/>
      <c r="UJS146" s="4"/>
      <c r="UJT146" s="4"/>
      <c r="UJU146" s="4"/>
      <c r="UJV146" s="4"/>
      <c r="UJW146" s="4"/>
      <c r="UJX146" s="4"/>
      <c r="UJY146" s="4"/>
      <c r="UJZ146" s="4"/>
      <c r="UKA146" s="4"/>
      <c r="UKB146" s="4"/>
      <c r="UKC146" s="4"/>
      <c r="UKD146" s="4"/>
      <c r="UKE146" s="4"/>
      <c r="UKF146" s="4"/>
      <c r="UKG146" s="4"/>
      <c r="UKH146" s="4"/>
      <c r="UKI146" s="4"/>
      <c r="UKJ146" s="4"/>
      <c r="UKK146" s="4"/>
      <c r="UKL146" s="4"/>
      <c r="UKM146" s="4"/>
      <c r="UKN146" s="4"/>
      <c r="UKO146" s="4"/>
      <c r="UKP146" s="4"/>
      <c r="UKQ146" s="4"/>
      <c r="UKR146" s="4"/>
      <c r="UKS146" s="4"/>
      <c r="UKT146" s="4"/>
      <c r="UKU146" s="4"/>
      <c r="UKV146" s="4"/>
      <c r="UKW146" s="4"/>
      <c r="UKX146" s="4"/>
      <c r="UKY146" s="4"/>
      <c r="UKZ146" s="4"/>
      <c r="ULA146" s="4"/>
      <c r="ULB146" s="4"/>
      <c r="ULC146" s="4"/>
      <c r="ULD146" s="4"/>
      <c r="ULE146" s="4"/>
      <c r="ULF146" s="4"/>
      <c r="ULG146" s="4"/>
      <c r="ULH146" s="4"/>
      <c r="ULI146" s="4"/>
      <c r="ULJ146" s="4"/>
      <c r="ULK146" s="4"/>
      <c r="ULL146" s="4"/>
      <c r="ULM146" s="4"/>
      <c r="ULN146" s="4"/>
      <c r="ULO146" s="4"/>
      <c r="ULP146" s="4"/>
      <c r="ULQ146" s="4"/>
      <c r="ULR146" s="4"/>
      <c r="ULS146" s="4"/>
      <c r="ULT146" s="4"/>
      <c r="ULU146" s="4"/>
      <c r="ULV146" s="4"/>
      <c r="ULW146" s="4"/>
      <c r="ULX146" s="4"/>
      <c r="ULY146" s="4"/>
      <c r="ULZ146" s="4"/>
      <c r="UMA146" s="4"/>
      <c r="UMB146" s="4"/>
      <c r="UMC146" s="4"/>
      <c r="UMD146" s="4"/>
      <c r="UME146" s="4"/>
      <c r="UMF146" s="4"/>
      <c r="UMG146" s="4"/>
      <c r="UMH146" s="4"/>
      <c r="UMI146" s="4"/>
      <c r="UMJ146" s="4"/>
      <c r="UMK146" s="4"/>
      <c r="UML146" s="4"/>
      <c r="UMM146" s="78"/>
      <c r="UMN146" s="78"/>
      <c r="UMO146" s="78"/>
      <c r="UMP146" s="78"/>
      <c r="UMQ146" s="78"/>
      <c r="UMR146" s="78"/>
      <c r="UMS146" s="4"/>
      <c r="UMT146" s="4"/>
      <c r="UMU146" s="4"/>
      <c r="UMV146" s="4"/>
      <c r="UMW146" s="4"/>
      <c r="UMX146" s="4"/>
      <c r="UMY146" s="4"/>
      <c r="UMZ146" s="4"/>
      <c r="UNA146" s="4"/>
      <c r="UNB146" s="4"/>
      <c r="UNC146" s="4"/>
      <c r="UND146" s="4"/>
      <c r="UNE146" s="4"/>
      <c r="UNF146" s="4"/>
      <c r="UNG146" s="4"/>
      <c r="UNH146" s="4"/>
      <c r="UNI146" s="4"/>
      <c r="UNJ146" s="4"/>
      <c r="UNK146" s="4"/>
      <c r="UNL146" s="4"/>
      <c r="UNM146" s="4"/>
      <c r="UNN146" s="4"/>
      <c r="UNO146" s="4"/>
      <c r="UNP146" s="4"/>
      <c r="UNQ146" s="4"/>
      <c r="UNR146" s="4"/>
      <c r="UNS146" s="4"/>
      <c r="UNT146" s="4"/>
      <c r="UNU146" s="4"/>
      <c r="UNV146" s="4"/>
      <c r="UNW146" s="4"/>
      <c r="UNX146" s="4"/>
      <c r="UNY146" s="4"/>
      <c r="UNZ146" s="4"/>
      <c r="UOA146" s="4"/>
      <c r="UOB146" s="4"/>
      <c r="UOC146" s="4"/>
      <c r="UOD146" s="4"/>
      <c r="UOE146" s="4"/>
      <c r="UOF146" s="4"/>
      <c r="UOG146" s="4"/>
      <c r="UOH146" s="4"/>
      <c r="UOI146" s="4"/>
      <c r="UOJ146" s="4"/>
      <c r="UOK146" s="4"/>
      <c r="UOL146" s="4"/>
      <c r="UOM146" s="4"/>
      <c r="UON146" s="4"/>
      <c r="UOO146" s="4"/>
      <c r="UOP146" s="4"/>
      <c r="UOQ146" s="4"/>
      <c r="UOR146" s="4"/>
      <c r="UOS146" s="4"/>
      <c r="UOT146" s="4"/>
      <c r="UOU146" s="4"/>
      <c r="UOV146" s="4"/>
      <c r="UOW146" s="4"/>
      <c r="UOX146" s="4"/>
      <c r="UOY146" s="4"/>
      <c r="UOZ146" s="4"/>
      <c r="UPA146" s="4"/>
      <c r="UPB146" s="4"/>
      <c r="UPC146" s="4"/>
      <c r="UPD146" s="4"/>
      <c r="UPE146" s="4"/>
      <c r="UPF146" s="4"/>
      <c r="UPG146" s="4"/>
      <c r="UPH146" s="4"/>
      <c r="UPI146" s="4"/>
      <c r="UPJ146" s="4"/>
      <c r="UPK146" s="4"/>
      <c r="UPL146" s="4"/>
      <c r="UPM146" s="4"/>
      <c r="UPN146" s="4"/>
      <c r="UPO146" s="4"/>
      <c r="UPP146" s="4"/>
      <c r="UPQ146" s="4"/>
      <c r="UPR146" s="4"/>
      <c r="UPS146" s="4"/>
      <c r="UPT146" s="4"/>
      <c r="UPU146" s="4"/>
      <c r="UPV146" s="4"/>
      <c r="UPW146" s="4"/>
      <c r="UPX146" s="4"/>
      <c r="UPY146" s="4"/>
      <c r="UPZ146" s="4"/>
      <c r="UQA146" s="4"/>
      <c r="UQB146" s="4"/>
      <c r="UQC146" s="4"/>
      <c r="UQD146" s="4"/>
      <c r="UQE146" s="4"/>
      <c r="UQF146" s="4"/>
      <c r="UQG146" s="4"/>
      <c r="UQH146" s="4"/>
      <c r="UQI146" s="4"/>
      <c r="UQJ146" s="4"/>
      <c r="UQK146" s="4"/>
      <c r="UQL146" s="4"/>
      <c r="UQM146" s="4"/>
      <c r="UQN146" s="4"/>
      <c r="UQO146" s="4"/>
      <c r="UQP146" s="4"/>
      <c r="UQQ146" s="4"/>
      <c r="UQR146" s="4"/>
      <c r="UQS146" s="4"/>
      <c r="UQT146" s="4"/>
      <c r="UQU146" s="4"/>
      <c r="UQV146" s="4"/>
      <c r="UQW146" s="4"/>
      <c r="UQX146" s="4"/>
      <c r="UQY146" s="4"/>
      <c r="UQZ146" s="4"/>
      <c r="URA146" s="4"/>
      <c r="URB146" s="4"/>
      <c r="URC146" s="4"/>
      <c r="URD146" s="4"/>
      <c r="URE146" s="4"/>
      <c r="URF146" s="4"/>
      <c r="URG146" s="4"/>
      <c r="URH146" s="4"/>
      <c r="URI146" s="4"/>
      <c r="URJ146" s="4"/>
      <c r="URK146" s="4"/>
      <c r="URL146" s="4"/>
      <c r="URM146" s="4"/>
      <c r="URN146" s="4"/>
      <c r="URO146" s="4"/>
      <c r="URP146" s="4"/>
      <c r="URQ146" s="4"/>
      <c r="URR146" s="4"/>
      <c r="URS146" s="4"/>
      <c r="URT146" s="4"/>
      <c r="URU146" s="4"/>
      <c r="URV146" s="4"/>
      <c r="URW146" s="4"/>
      <c r="URX146" s="4"/>
      <c r="URY146" s="4"/>
      <c r="URZ146" s="4"/>
      <c r="USA146" s="4"/>
      <c r="USB146" s="4"/>
      <c r="USC146" s="4"/>
      <c r="USD146" s="4"/>
      <c r="USE146" s="4"/>
      <c r="USF146" s="4"/>
      <c r="USG146" s="4"/>
      <c r="USH146" s="4"/>
      <c r="USI146" s="4"/>
      <c r="USJ146" s="4"/>
      <c r="USK146" s="4"/>
      <c r="USL146" s="4"/>
      <c r="USM146" s="4"/>
      <c r="USN146" s="4"/>
      <c r="USO146" s="4"/>
      <c r="USP146" s="4"/>
      <c r="USQ146" s="4"/>
      <c r="USR146" s="4"/>
      <c r="USS146" s="4"/>
      <c r="UST146" s="4"/>
      <c r="USU146" s="4"/>
      <c r="USV146" s="4"/>
      <c r="USW146" s="4"/>
      <c r="USX146" s="4"/>
      <c r="USY146" s="4"/>
      <c r="USZ146" s="4"/>
      <c r="UTA146" s="4"/>
      <c r="UTB146" s="4"/>
      <c r="UTC146" s="4"/>
      <c r="UTD146" s="4"/>
      <c r="UTE146" s="4"/>
      <c r="UTF146" s="4"/>
      <c r="UTG146" s="4"/>
      <c r="UTH146" s="4"/>
      <c r="UTI146" s="4"/>
      <c r="UTJ146" s="4"/>
      <c r="UTK146" s="4"/>
      <c r="UTL146" s="4"/>
      <c r="UTM146" s="4"/>
      <c r="UTN146" s="4"/>
      <c r="UTO146" s="4"/>
      <c r="UTP146" s="4"/>
      <c r="UTQ146" s="4"/>
      <c r="UTR146" s="4"/>
      <c r="UTS146" s="4"/>
      <c r="UTT146" s="4"/>
      <c r="UTU146" s="4"/>
      <c r="UTV146" s="4"/>
      <c r="UTW146" s="4"/>
      <c r="UTX146" s="4"/>
      <c r="UTY146" s="4"/>
      <c r="UTZ146" s="4"/>
      <c r="UUA146" s="4"/>
      <c r="UUB146" s="4"/>
      <c r="UUC146" s="4"/>
      <c r="UUD146" s="4"/>
      <c r="UUE146" s="4"/>
      <c r="UUF146" s="4"/>
      <c r="UUG146" s="4"/>
      <c r="UUH146" s="4"/>
      <c r="UUI146" s="4"/>
      <c r="UUJ146" s="4"/>
      <c r="UUK146" s="4"/>
      <c r="UUL146" s="4"/>
      <c r="UUM146" s="4"/>
      <c r="UUN146" s="4"/>
      <c r="UUO146" s="4"/>
      <c r="UUP146" s="4"/>
      <c r="UUQ146" s="4"/>
      <c r="UUR146" s="4"/>
      <c r="UUS146" s="4"/>
      <c r="UUT146" s="4"/>
      <c r="UUU146" s="4"/>
      <c r="UUV146" s="4"/>
      <c r="UUW146" s="4"/>
      <c r="UUX146" s="4"/>
      <c r="UUY146" s="4"/>
      <c r="UUZ146" s="4"/>
      <c r="UVA146" s="4"/>
      <c r="UVB146" s="4"/>
      <c r="UVC146" s="4"/>
      <c r="UVD146" s="4"/>
      <c r="UVE146" s="4"/>
      <c r="UVF146" s="4"/>
      <c r="UVG146" s="4"/>
      <c r="UVH146" s="4"/>
      <c r="UVI146" s="4"/>
      <c r="UVJ146" s="4"/>
      <c r="UVK146" s="4"/>
      <c r="UVL146" s="4"/>
      <c r="UVM146" s="4"/>
      <c r="UVN146" s="4"/>
      <c r="UVO146" s="4"/>
      <c r="UVP146" s="4"/>
      <c r="UVQ146" s="4"/>
      <c r="UVR146" s="4"/>
      <c r="UVS146" s="4"/>
      <c r="UVT146" s="4"/>
      <c r="UVU146" s="4"/>
      <c r="UVV146" s="4"/>
      <c r="UVW146" s="4"/>
      <c r="UVX146" s="4"/>
      <c r="UVY146" s="4"/>
      <c r="UVZ146" s="4"/>
      <c r="UWA146" s="4"/>
      <c r="UWB146" s="4"/>
      <c r="UWC146" s="4"/>
      <c r="UWD146" s="4"/>
      <c r="UWE146" s="4"/>
      <c r="UWF146" s="4"/>
      <c r="UWG146" s="4"/>
      <c r="UWH146" s="4"/>
      <c r="UWI146" s="78"/>
      <c r="UWJ146" s="78"/>
      <c r="UWK146" s="78"/>
      <c r="UWL146" s="78"/>
      <c r="UWM146" s="78"/>
      <c r="UWN146" s="78"/>
      <c r="UWO146" s="4"/>
      <c r="UWP146" s="4"/>
      <c r="UWQ146" s="4"/>
      <c r="UWR146" s="4"/>
      <c r="UWS146" s="4"/>
      <c r="UWT146" s="4"/>
      <c r="UWU146" s="4"/>
      <c r="UWV146" s="4"/>
      <c r="UWW146" s="4"/>
      <c r="UWX146" s="4"/>
      <c r="UWY146" s="4"/>
      <c r="UWZ146" s="4"/>
      <c r="UXA146" s="4"/>
      <c r="UXB146" s="4"/>
      <c r="UXC146" s="4"/>
      <c r="UXD146" s="4"/>
      <c r="UXE146" s="4"/>
      <c r="UXF146" s="4"/>
      <c r="UXG146" s="4"/>
      <c r="UXH146" s="4"/>
      <c r="UXI146" s="4"/>
      <c r="UXJ146" s="4"/>
      <c r="UXK146" s="4"/>
      <c r="UXL146" s="4"/>
      <c r="UXM146" s="4"/>
      <c r="UXN146" s="4"/>
      <c r="UXO146" s="4"/>
      <c r="UXP146" s="4"/>
      <c r="UXQ146" s="4"/>
      <c r="UXR146" s="4"/>
      <c r="UXS146" s="4"/>
      <c r="UXT146" s="4"/>
      <c r="UXU146" s="4"/>
      <c r="UXV146" s="4"/>
      <c r="UXW146" s="4"/>
      <c r="UXX146" s="4"/>
      <c r="UXY146" s="4"/>
      <c r="UXZ146" s="4"/>
      <c r="UYA146" s="4"/>
      <c r="UYB146" s="4"/>
      <c r="UYC146" s="4"/>
      <c r="UYD146" s="4"/>
      <c r="UYE146" s="4"/>
      <c r="UYF146" s="4"/>
      <c r="UYG146" s="4"/>
      <c r="UYH146" s="4"/>
      <c r="UYI146" s="4"/>
      <c r="UYJ146" s="4"/>
      <c r="UYK146" s="4"/>
      <c r="UYL146" s="4"/>
      <c r="UYM146" s="4"/>
      <c r="UYN146" s="4"/>
      <c r="UYO146" s="4"/>
      <c r="UYP146" s="4"/>
      <c r="UYQ146" s="4"/>
      <c r="UYR146" s="4"/>
      <c r="UYS146" s="4"/>
      <c r="UYT146" s="4"/>
      <c r="UYU146" s="4"/>
      <c r="UYV146" s="4"/>
      <c r="UYW146" s="4"/>
      <c r="UYX146" s="4"/>
      <c r="UYY146" s="4"/>
      <c r="UYZ146" s="4"/>
      <c r="UZA146" s="4"/>
      <c r="UZB146" s="4"/>
      <c r="UZC146" s="4"/>
      <c r="UZD146" s="4"/>
      <c r="UZE146" s="4"/>
      <c r="UZF146" s="4"/>
      <c r="UZG146" s="4"/>
      <c r="UZH146" s="4"/>
      <c r="UZI146" s="4"/>
      <c r="UZJ146" s="4"/>
      <c r="UZK146" s="4"/>
      <c r="UZL146" s="4"/>
      <c r="UZM146" s="4"/>
      <c r="UZN146" s="4"/>
      <c r="UZO146" s="4"/>
      <c r="UZP146" s="4"/>
      <c r="UZQ146" s="4"/>
      <c r="UZR146" s="4"/>
      <c r="UZS146" s="4"/>
      <c r="UZT146" s="4"/>
      <c r="UZU146" s="4"/>
      <c r="UZV146" s="4"/>
      <c r="UZW146" s="4"/>
      <c r="UZX146" s="4"/>
      <c r="UZY146" s="4"/>
      <c r="UZZ146" s="4"/>
      <c r="VAA146" s="4"/>
      <c r="VAB146" s="4"/>
      <c r="VAC146" s="4"/>
      <c r="VAD146" s="4"/>
      <c r="VAE146" s="4"/>
      <c r="VAF146" s="4"/>
      <c r="VAG146" s="4"/>
      <c r="VAH146" s="4"/>
      <c r="VAI146" s="4"/>
      <c r="VAJ146" s="4"/>
      <c r="VAK146" s="4"/>
      <c r="VAL146" s="4"/>
      <c r="VAM146" s="4"/>
      <c r="VAN146" s="4"/>
      <c r="VAO146" s="4"/>
      <c r="VAP146" s="4"/>
      <c r="VAQ146" s="4"/>
      <c r="VAR146" s="4"/>
      <c r="VAS146" s="4"/>
      <c r="VAT146" s="4"/>
      <c r="VAU146" s="4"/>
      <c r="VAV146" s="4"/>
      <c r="VAW146" s="4"/>
      <c r="VAX146" s="4"/>
      <c r="VAY146" s="4"/>
      <c r="VAZ146" s="4"/>
      <c r="VBA146" s="4"/>
      <c r="VBB146" s="4"/>
      <c r="VBC146" s="4"/>
      <c r="VBD146" s="4"/>
      <c r="VBE146" s="4"/>
      <c r="VBF146" s="4"/>
      <c r="VBG146" s="4"/>
      <c r="VBH146" s="4"/>
      <c r="VBI146" s="4"/>
      <c r="VBJ146" s="4"/>
      <c r="VBK146" s="4"/>
      <c r="VBL146" s="4"/>
      <c r="VBM146" s="4"/>
      <c r="VBN146" s="4"/>
      <c r="VBO146" s="4"/>
      <c r="VBP146" s="4"/>
      <c r="VBQ146" s="4"/>
      <c r="VBR146" s="4"/>
      <c r="VBS146" s="4"/>
      <c r="VBT146" s="4"/>
      <c r="VBU146" s="4"/>
      <c r="VBV146" s="4"/>
      <c r="VBW146" s="4"/>
      <c r="VBX146" s="4"/>
      <c r="VBY146" s="4"/>
      <c r="VBZ146" s="4"/>
      <c r="VCA146" s="4"/>
      <c r="VCB146" s="4"/>
      <c r="VCC146" s="4"/>
      <c r="VCD146" s="4"/>
      <c r="VCE146" s="4"/>
      <c r="VCF146" s="4"/>
      <c r="VCG146" s="4"/>
      <c r="VCH146" s="4"/>
      <c r="VCI146" s="4"/>
      <c r="VCJ146" s="4"/>
      <c r="VCK146" s="4"/>
      <c r="VCL146" s="4"/>
      <c r="VCM146" s="4"/>
      <c r="VCN146" s="4"/>
      <c r="VCO146" s="4"/>
      <c r="VCP146" s="4"/>
      <c r="VCQ146" s="4"/>
      <c r="VCR146" s="4"/>
      <c r="VCS146" s="4"/>
      <c r="VCT146" s="4"/>
      <c r="VCU146" s="4"/>
      <c r="VCV146" s="4"/>
      <c r="VCW146" s="4"/>
      <c r="VCX146" s="4"/>
      <c r="VCY146" s="4"/>
      <c r="VCZ146" s="4"/>
      <c r="VDA146" s="4"/>
      <c r="VDB146" s="4"/>
      <c r="VDC146" s="4"/>
      <c r="VDD146" s="4"/>
      <c r="VDE146" s="4"/>
      <c r="VDF146" s="4"/>
      <c r="VDG146" s="4"/>
      <c r="VDH146" s="4"/>
      <c r="VDI146" s="4"/>
      <c r="VDJ146" s="4"/>
      <c r="VDK146" s="4"/>
      <c r="VDL146" s="4"/>
      <c r="VDM146" s="4"/>
      <c r="VDN146" s="4"/>
      <c r="VDO146" s="4"/>
      <c r="VDP146" s="4"/>
      <c r="VDQ146" s="4"/>
      <c r="VDR146" s="4"/>
      <c r="VDS146" s="4"/>
      <c r="VDT146" s="4"/>
      <c r="VDU146" s="4"/>
      <c r="VDV146" s="4"/>
      <c r="VDW146" s="4"/>
      <c r="VDX146" s="4"/>
      <c r="VDY146" s="4"/>
      <c r="VDZ146" s="4"/>
      <c r="VEA146" s="4"/>
      <c r="VEB146" s="4"/>
      <c r="VEC146" s="4"/>
      <c r="VED146" s="4"/>
      <c r="VEE146" s="4"/>
      <c r="VEF146" s="4"/>
      <c r="VEG146" s="4"/>
      <c r="VEH146" s="4"/>
      <c r="VEI146" s="4"/>
      <c r="VEJ146" s="4"/>
      <c r="VEK146" s="4"/>
      <c r="VEL146" s="4"/>
      <c r="VEM146" s="4"/>
      <c r="VEN146" s="4"/>
      <c r="VEO146" s="4"/>
      <c r="VEP146" s="4"/>
      <c r="VEQ146" s="4"/>
      <c r="VER146" s="4"/>
      <c r="VES146" s="4"/>
      <c r="VET146" s="4"/>
      <c r="VEU146" s="4"/>
      <c r="VEV146" s="4"/>
      <c r="VEW146" s="4"/>
      <c r="VEX146" s="4"/>
      <c r="VEY146" s="4"/>
      <c r="VEZ146" s="4"/>
      <c r="VFA146" s="4"/>
      <c r="VFB146" s="4"/>
      <c r="VFC146" s="4"/>
      <c r="VFD146" s="4"/>
      <c r="VFE146" s="4"/>
      <c r="VFF146" s="4"/>
      <c r="VFG146" s="4"/>
      <c r="VFH146" s="4"/>
      <c r="VFI146" s="4"/>
      <c r="VFJ146" s="4"/>
      <c r="VFK146" s="4"/>
      <c r="VFL146" s="4"/>
      <c r="VFM146" s="4"/>
      <c r="VFN146" s="4"/>
      <c r="VFO146" s="4"/>
      <c r="VFP146" s="4"/>
      <c r="VFQ146" s="4"/>
      <c r="VFR146" s="4"/>
      <c r="VFS146" s="4"/>
      <c r="VFT146" s="4"/>
      <c r="VFU146" s="4"/>
      <c r="VFV146" s="4"/>
      <c r="VFW146" s="4"/>
      <c r="VFX146" s="4"/>
      <c r="VFY146" s="4"/>
      <c r="VFZ146" s="4"/>
      <c r="VGA146" s="4"/>
      <c r="VGB146" s="4"/>
      <c r="VGC146" s="4"/>
      <c r="VGD146" s="4"/>
      <c r="VGE146" s="78"/>
      <c r="VGF146" s="78"/>
      <c r="VGG146" s="78"/>
      <c r="VGH146" s="78"/>
      <c r="VGI146" s="78"/>
      <c r="VGJ146" s="78"/>
      <c r="VGK146" s="4"/>
      <c r="VGL146" s="4"/>
      <c r="VGM146" s="4"/>
      <c r="VGN146" s="4"/>
      <c r="VGO146" s="4"/>
      <c r="VGP146" s="4"/>
      <c r="VGQ146" s="4"/>
      <c r="VGR146" s="4"/>
      <c r="VGS146" s="4"/>
      <c r="VGT146" s="4"/>
      <c r="VGU146" s="4"/>
      <c r="VGV146" s="4"/>
      <c r="VGW146" s="4"/>
      <c r="VGX146" s="4"/>
      <c r="VGY146" s="4"/>
      <c r="VGZ146" s="4"/>
      <c r="VHA146" s="4"/>
      <c r="VHB146" s="4"/>
      <c r="VHC146" s="4"/>
      <c r="VHD146" s="4"/>
      <c r="VHE146" s="4"/>
      <c r="VHF146" s="4"/>
      <c r="VHG146" s="4"/>
      <c r="VHH146" s="4"/>
      <c r="VHI146" s="4"/>
      <c r="VHJ146" s="4"/>
      <c r="VHK146" s="4"/>
      <c r="VHL146" s="4"/>
      <c r="VHM146" s="4"/>
      <c r="VHN146" s="4"/>
      <c r="VHO146" s="4"/>
      <c r="VHP146" s="4"/>
      <c r="VHQ146" s="4"/>
      <c r="VHR146" s="4"/>
      <c r="VHS146" s="4"/>
      <c r="VHT146" s="4"/>
      <c r="VHU146" s="4"/>
      <c r="VHV146" s="4"/>
      <c r="VHW146" s="4"/>
      <c r="VHX146" s="4"/>
      <c r="VHY146" s="4"/>
      <c r="VHZ146" s="4"/>
      <c r="VIA146" s="4"/>
      <c r="VIB146" s="4"/>
      <c r="VIC146" s="4"/>
      <c r="VID146" s="4"/>
      <c r="VIE146" s="4"/>
      <c r="VIF146" s="4"/>
      <c r="VIG146" s="4"/>
      <c r="VIH146" s="4"/>
      <c r="VII146" s="4"/>
      <c r="VIJ146" s="4"/>
      <c r="VIK146" s="4"/>
      <c r="VIL146" s="4"/>
      <c r="VIM146" s="4"/>
      <c r="VIN146" s="4"/>
      <c r="VIO146" s="4"/>
      <c r="VIP146" s="4"/>
      <c r="VIQ146" s="4"/>
      <c r="VIR146" s="4"/>
      <c r="VIS146" s="4"/>
      <c r="VIT146" s="4"/>
      <c r="VIU146" s="4"/>
      <c r="VIV146" s="4"/>
      <c r="VIW146" s="4"/>
      <c r="VIX146" s="4"/>
      <c r="VIY146" s="4"/>
      <c r="VIZ146" s="4"/>
      <c r="VJA146" s="4"/>
      <c r="VJB146" s="4"/>
      <c r="VJC146" s="4"/>
      <c r="VJD146" s="4"/>
      <c r="VJE146" s="4"/>
      <c r="VJF146" s="4"/>
      <c r="VJG146" s="4"/>
      <c r="VJH146" s="4"/>
      <c r="VJI146" s="4"/>
      <c r="VJJ146" s="4"/>
      <c r="VJK146" s="4"/>
      <c r="VJL146" s="4"/>
      <c r="VJM146" s="4"/>
      <c r="VJN146" s="4"/>
      <c r="VJO146" s="4"/>
      <c r="VJP146" s="4"/>
      <c r="VJQ146" s="4"/>
      <c r="VJR146" s="4"/>
      <c r="VJS146" s="4"/>
      <c r="VJT146" s="4"/>
      <c r="VJU146" s="4"/>
      <c r="VJV146" s="4"/>
      <c r="VJW146" s="4"/>
      <c r="VJX146" s="4"/>
      <c r="VJY146" s="4"/>
      <c r="VJZ146" s="4"/>
      <c r="VKA146" s="4"/>
      <c r="VKB146" s="4"/>
      <c r="VKC146" s="4"/>
      <c r="VKD146" s="4"/>
      <c r="VKE146" s="4"/>
      <c r="VKF146" s="4"/>
      <c r="VKG146" s="4"/>
      <c r="VKH146" s="4"/>
      <c r="VKI146" s="4"/>
      <c r="VKJ146" s="4"/>
      <c r="VKK146" s="4"/>
      <c r="VKL146" s="4"/>
      <c r="VKM146" s="4"/>
      <c r="VKN146" s="4"/>
      <c r="VKO146" s="4"/>
      <c r="VKP146" s="4"/>
      <c r="VKQ146" s="4"/>
      <c r="VKR146" s="4"/>
      <c r="VKS146" s="4"/>
      <c r="VKT146" s="4"/>
      <c r="VKU146" s="4"/>
      <c r="VKV146" s="4"/>
      <c r="VKW146" s="4"/>
      <c r="VKX146" s="4"/>
      <c r="VKY146" s="4"/>
      <c r="VKZ146" s="4"/>
      <c r="VLA146" s="4"/>
      <c r="VLB146" s="4"/>
      <c r="VLC146" s="4"/>
      <c r="VLD146" s="4"/>
      <c r="VLE146" s="4"/>
      <c r="VLF146" s="4"/>
      <c r="VLG146" s="4"/>
      <c r="VLH146" s="4"/>
      <c r="VLI146" s="4"/>
      <c r="VLJ146" s="4"/>
      <c r="VLK146" s="4"/>
      <c r="VLL146" s="4"/>
      <c r="VLM146" s="4"/>
      <c r="VLN146" s="4"/>
      <c r="VLO146" s="4"/>
      <c r="VLP146" s="4"/>
      <c r="VLQ146" s="4"/>
      <c r="VLR146" s="4"/>
      <c r="VLS146" s="4"/>
      <c r="VLT146" s="4"/>
      <c r="VLU146" s="4"/>
      <c r="VLV146" s="4"/>
      <c r="VLW146" s="4"/>
      <c r="VLX146" s="4"/>
      <c r="VLY146" s="4"/>
      <c r="VLZ146" s="4"/>
      <c r="VMA146" s="4"/>
      <c r="VMB146" s="4"/>
      <c r="VMC146" s="4"/>
      <c r="VMD146" s="4"/>
      <c r="VME146" s="4"/>
      <c r="VMF146" s="4"/>
      <c r="VMG146" s="4"/>
      <c r="VMH146" s="4"/>
      <c r="VMI146" s="4"/>
      <c r="VMJ146" s="4"/>
      <c r="VMK146" s="4"/>
      <c r="VML146" s="4"/>
      <c r="VMM146" s="4"/>
      <c r="VMN146" s="4"/>
      <c r="VMO146" s="4"/>
      <c r="VMP146" s="4"/>
      <c r="VMQ146" s="4"/>
      <c r="VMR146" s="4"/>
      <c r="VMS146" s="4"/>
      <c r="VMT146" s="4"/>
      <c r="VMU146" s="4"/>
      <c r="VMV146" s="4"/>
      <c r="VMW146" s="4"/>
      <c r="VMX146" s="4"/>
      <c r="VMY146" s="4"/>
      <c r="VMZ146" s="4"/>
      <c r="VNA146" s="4"/>
      <c r="VNB146" s="4"/>
      <c r="VNC146" s="4"/>
      <c r="VND146" s="4"/>
      <c r="VNE146" s="4"/>
      <c r="VNF146" s="4"/>
      <c r="VNG146" s="4"/>
      <c r="VNH146" s="4"/>
      <c r="VNI146" s="4"/>
      <c r="VNJ146" s="4"/>
      <c r="VNK146" s="4"/>
      <c r="VNL146" s="4"/>
      <c r="VNM146" s="4"/>
      <c r="VNN146" s="4"/>
      <c r="VNO146" s="4"/>
      <c r="VNP146" s="4"/>
      <c r="VNQ146" s="4"/>
      <c r="VNR146" s="4"/>
      <c r="VNS146" s="4"/>
      <c r="VNT146" s="4"/>
      <c r="VNU146" s="4"/>
      <c r="VNV146" s="4"/>
      <c r="VNW146" s="4"/>
      <c r="VNX146" s="4"/>
      <c r="VNY146" s="4"/>
      <c r="VNZ146" s="4"/>
      <c r="VOA146" s="4"/>
      <c r="VOB146" s="4"/>
      <c r="VOC146" s="4"/>
      <c r="VOD146" s="4"/>
      <c r="VOE146" s="4"/>
      <c r="VOF146" s="4"/>
      <c r="VOG146" s="4"/>
      <c r="VOH146" s="4"/>
      <c r="VOI146" s="4"/>
      <c r="VOJ146" s="4"/>
      <c r="VOK146" s="4"/>
      <c r="VOL146" s="4"/>
      <c r="VOM146" s="4"/>
      <c r="VON146" s="4"/>
      <c r="VOO146" s="4"/>
      <c r="VOP146" s="4"/>
      <c r="VOQ146" s="4"/>
      <c r="VOR146" s="4"/>
      <c r="VOS146" s="4"/>
      <c r="VOT146" s="4"/>
      <c r="VOU146" s="4"/>
      <c r="VOV146" s="4"/>
      <c r="VOW146" s="4"/>
      <c r="VOX146" s="4"/>
      <c r="VOY146" s="4"/>
      <c r="VOZ146" s="4"/>
      <c r="VPA146" s="4"/>
      <c r="VPB146" s="4"/>
      <c r="VPC146" s="4"/>
      <c r="VPD146" s="4"/>
      <c r="VPE146" s="4"/>
      <c r="VPF146" s="4"/>
      <c r="VPG146" s="4"/>
      <c r="VPH146" s="4"/>
      <c r="VPI146" s="4"/>
      <c r="VPJ146" s="4"/>
      <c r="VPK146" s="4"/>
      <c r="VPL146" s="4"/>
      <c r="VPM146" s="4"/>
      <c r="VPN146" s="4"/>
      <c r="VPO146" s="4"/>
      <c r="VPP146" s="4"/>
      <c r="VPQ146" s="4"/>
      <c r="VPR146" s="4"/>
      <c r="VPS146" s="4"/>
      <c r="VPT146" s="4"/>
      <c r="VPU146" s="4"/>
      <c r="VPV146" s="4"/>
      <c r="VPW146" s="4"/>
      <c r="VPX146" s="4"/>
      <c r="VPY146" s="4"/>
      <c r="VPZ146" s="4"/>
      <c r="VQA146" s="78"/>
      <c r="VQB146" s="78"/>
      <c r="VQC146" s="78"/>
      <c r="VQD146" s="78"/>
      <c r="VQE146" s="78"/>
      <c r="VQF146" s="78"/>
      <c r="VQG146" s="4"/>
      <c r="VQH146" s="4"/>
      <c r="VQI146" s="4"/>
      <c r="VQJ146" s="4"/>
      <c r="VQK146" s="4"/>
      <c r="VQL146" s="4"/>
      <c r="VQM146" s="4"/>
      <c r="VQN146" s="4"/>
      <c r="VQO146" s="4"/>
      <c r="VQP146" s="4"/>
      <c r="VQQ146" s="4"/>
      <c r="VQR146" s="4"/>
      <c r="VQS146" s="4"/>
      <c r="VQT146" s="4"/>
      <c r="VQU146" s="4"/>
      <c r="VQV146" s="4"/>
      <c r="VQW146" s="4"/>
      <c r="VQX146" s="4"/>
      <c r="VQY146" s="4"/>
      <c r="VQZ146" s="4"/>
      <c r="VRA146" s="4"/>
      <c r="VRB146" s="4"/>
      <c r="VRC146" s="4"/>
      <c r="VRD146" s="4"/>
      <c r="VRE146" s="4"/>
      <c r="VRF146" s="4"/>
      <c r="VRG146" s="4"/>
      <c r="VRH146" s="4"/>
      <c r="VRI146" s="4"/>
      <c r="VRJ146" s="4"/>
      <c r="VRK146" s="4"/>
      <c r="VRL146" s="4"/>
      <c r="VRM146" s="4"/>
      <c r="VRN146" s="4"/>
      <c r="VRO146" s="4"/>
      <c r="VRP146" s="4"/>
      <c r="VRQ146" s="4"/>
      <c r="VRR146" s="4"/>
      <c r="VRS146" s="4"/>
      <c r="VRT146" s="4"/>
      <c r="VRU146" s="4"/>
      <c r="VRV146" s="4"/>
      <c r="VRW146" s="4"/>
      <c r="VRX146" s="4"/>
      <c r="VRY146" s="4"/>
      <c r="VRZ146" s="4"/>
      <c r="VSA146" s="4"/>
      <c r="VSB146" s="4"/>
      <c r="VSC146" s="4"/>
      <c r="VSD146" s="4"/>
      <c r="VSE146" s="4"/>
      <c r="VSF146" s="4"/>
      <c r="VSG146" s="4"/>
      <c r="VSH146" s="4"/>
      <c r="VSI146" s="4"/>
      <c r="VSJ146" s="4"/>
      <c r="VSK146" s="4"/>
      <c r="VSL146" s="4"/>
      <c r="VSM146" s="4"/>
      <c r="VSN146" s="4"/>
      <c r="VSO146" s="4"/>
      <c r="VSP146" s="4"/>
      <c r="VSQ146" s="4"/>
      <c r="VSR146" s="4"/>
      <c r="VSS146" s="4"/>
      <c r="VST146" s="4"/>
      <c r="VSU146" s="4"/>
      <c r="VSV146" s="4"/>
      <c r="VSW146" s="4"/>
      <c r="VSX146" s="4"/>
      <c r="VSY146" s="4"/>
      <c r="VSZ146" s="4"/>
      <c r="VTA146" s="4"/>
      <c r="VTB146" s="4"/>
      <c r="VTC146" s="4"/>
      <c r="VTD146" s="4"/>
      <c r="VTE146" s="4"/>
      <c r="VTF146" s="4"/>
      <c r="VTG146" s="4"/>
      <c r="VTH146" s="4"/>
      <c r="VTI146" s="4"/>
      <c r="VTJ146" s="4"/>
      <c r="VTK146" s="4"/>
      <c r="VTL146" s="4"/>
      <c r="VTM146" s="4"/>
      <c r="VTN146" s="4"/>
      <c r="VTO146" s="4"/>
      <c r="VTP146" s="4"/>
      <c r="VTQ146" s="4"/>
      <c r="VTR146" s="4"/>
      <c r="VTS146" s="4"/>
      <c r="VTT146" s="4"/>
      <c r="VTU146" s="4"/>
      <c r="VTV146" s="4"/>
      <c r="VTW146" s="4"/>
      <c r="VTX146" s="4"/>
      <c r="VTY146" s="4"/>
      <c r="VTZ146" s="4"/>
      <c r="VUA146" s="4"/>
      <c r="VUB146" s="4"/>
      <c r="VUC146" s="4"/>
      <c r="VUD146" s="4"/>
      <c r="VUE146" s="4"/>
      <c r="VUF146" s="4"/>
      <c r="VUG146" s="4"/>
      <c r="VUH146" s="4"/>
      <c r="VUI146" s="4"/>
      <c r="VUJ146" s="4"/>
      <c r="VUK146" s="4"/>
      <c r="VUL146" s="4"/>
      <c r="VUM146" s="4"/>
      <c r="VUN146" s="4"/>
      <c r="VUO146" s="4"/>
      <c r="VUP146" s="4"/>
      <c r="VUQ146" s="4"/>
      <c r="VUR146" s="4"/>
      <c r="VUS146" s="4"/>
      <c r="VUT146" s="4"/>
      <c r="VUU146" s="4"/>
      <c r="VUV146" s="4"/>
      <c r="VUW146" s="4"/>
      <c r="VUX146" s="4"/>
      <c r="VUY146" s="4"/>
      <c r="VUZ146" s="4"/>
      <c r="VVA146" s="4"/>
      <c r="VVB146" s="4"/>
      <c r="VVC146" s="4"/>
      <c r="VVD146" s="4"/>
      <c r="VVE146" s="4"/>
      <c r="VVF146" s="4"/>
      <c r="VVG146" s="4"/>
      <c r="VVH146" s="4"/>
      <c r="VVI146" s="4"/>
      <c r="VVJ146" s="4"/>
      <c r="VVK146" s="4"/>
      <c r="VVL146" s="4"/>
      <c r="VVM146" s="4"/>
      <c r="VVN146" s="4"/>
      <c r="VVO146" s="4"/>
      <c r="VVP146" s="4"/>
      <c r="VVQ146" s="4"/>
      <c r="VVR146" s="4"/>
      <c r="VVS146" s="4"/>
      <c r="VVT146" s="4"/>
      <c r="VVU146" s="4"/>
      <c r="VVV146" s="4"/>
      <c r="VVW146" s="4"/>
      <c r="VVX146" s="4"/>
      <c r="VVY146" s="4"/>
      <c r="VVZ146" s="4"/>
      <c r="VWA146" s="4"/>
      <c r="VWB146" s="4"/>
      <c r="VWC146" s="4"/>
      <c r="VWD146" s="4"/>
      <c r="VWE146" s="4"/>
      <c r="VWF146" s="4"/>
      <c r="VWG146" s="4"/>
      <c r="VWH146" s="4"/>
      <c r="VWI146" s="4"/>
      <c r="VWJ146" s="4"/>
      <c r="VWK146" s="4"/>
      <c r="VWL146" s="4"/>
      <c r="VWM146" s="4"/>
      <c r="VWN146" s="4"/>
      <c r="VWO146" s="4"/>
      <c r="VWP146" s="4"/>
      <c r="VWQ146" s="4"/>
      <c r="VWR146" s="4"/>
      <c r="VWS146" s="4"/>
      <c r="VWT146" s="4"/>
      <c r="VWU146" s="4"/>
      <c r="VWV146" s="4"/>
      <c r="VWW146" s="4"/>
      <c r="VWX146" s="4"/>
      <c r="VWY146" s="4"/>
      <c r="VWZ146" s="4"/>
      <c r="VXA146" s="4"/>
      <c r="VXB146" s="4"/>
      <c r="VXC146" s="4"/>
      <c r="VXD146" s="4"/>
      <c r="VXE146" s="4"/>
      <c r="VXF146" s="4"/>
      <c r="VXG146" s="4"/>
      <c r="VXH146" s="4"/>
      <c r="VXI146" s="4"/>
      <c r="VXJ146" s="4"/>
      <c r="VXK146" s="4"/>
      <c r="VXL146" s="4"/>
      <c r="VXM146" s="4"/>
      <c r="VXN146" s="4"/>
      <c r="VXO146" s="4"/>
      <c r="VXP146" s="4"/>
      <c r="VXQ146" s="4"/>
      <c r="VXR146" s="4"/>
      <c r="VXS146" s="4"/>
      <c r="VXT146" s="4"/>
      <c r="VXU146" s="4"/>
      <c r="VXV146" s="4"/>
      <c r="VXW146" s="4"/>
      <c r="VXX146" s="4"/>
      <c r="VXY146" s="4"/>
      <c r="VXZ146" s="4"/>
      <c r="VYA146" s="4"/>
      <c r="VYB146" s="4"/>
      <c r="VYC146" s="4"/>
      <c r="VYD146" s="4"/>
      <c r="VYE146" s="4"/>
      <c r="VYF146" s="4"/>
      <c r="VYG146" s="4"/>
      <c r="VYH146" s="4"/>
      <c r="VYI146" s="4"/>
      <c r="VYJ146" s="4"/>
      <c r="VYK146" s="4"/>
      <c r="VYL146" s="4"/>
      <c r="VYM146" s="4"/>
      <c r="VYN146" s="4"/>
      <c r="VYO146" s="4"/>
      <c r="VYP146" s="4"/>
      <c r="VYQ146" s="4"/>
      <c r="VYR146" s="4"/>
      <c r="VYS146" s="4"/>
      <c r="VYT146" s="4"/>
      <c r="VYU146" s="4"/>
      <c r="VYV146" s="4"/>
      <c r="VYW146" s="4"/>
      <c r="VYX146" s="4"/>
      <c r="VYY146" s="4"/>
      <c r="VYZ146" s="4"/>
      <c r="VZA146" s="4"/>
      <c r="VZB146" s="4"/>
      <c r="VZC146" s="4"/>
      <c r="VZD146" s="4"/>
      <c r="VZE146" s="4"/>
      <c r="VZF146" s="4"/>
      <c r="VZG146" s="4"/>
      <c r="VZH146" s="4"/>
      <c r="VZI146" s="4"/>
      <c r="VZJ146" s="4"/>
      <c r="VZK146" s="4"/>
      <c r="VZL146" s="4"/>
      <c r="VZM146" s="4"/>
      <c r="VZN146" s="4"/>
      <c r="VZO146" s="4"/>
      <c r="VZP146" s="4"/>
      <c r="VZQ146" s="4"/>
      <c r="VZR146" s="4"/>
      <c r="VZS146" s="4"/>
      <c r="VZT146" s="4"/>
      <c r="VZU146" s="4"/>
      <c r="VZV146" s="4"/>
      <c r="VZW146" s="78"/>
      <c r="VZX146" s="78"/>
      <c r="VZY146" s="78"/>
      <c r="VZZ146" s="78"/>
      <c r="WAA146" s="78"/>
      <c r="WAB146" s="78"/>
      <c r="WAC146" s="4"/>
      <c r="WAD146" s="4"/>
      <c r="WAE146" s="4"/>
      <c r="WAF146" s="4"/>
      <c r="WAG146" s="4"/>
      <c r="WAH146" s="4"/>
      <c r="WAI146" s="4"/>
      <c r="WAJ146" s="4"/>
      <c r="WAK146" s="4"/>
      <c r="WAL146" s="4"/>
      <c r="WAM146" s="4"/>
      <c r="WAN146" s="4"/>
      <c r="WAO146" s="4"/>
      <c r="WAP146" s="4"/>
      <c r="WAQ146" s="4"/>
      <c r="WAR146" s="4"/>
      <c r="WAS146" s="4"/>
      <c r="WAT146" s="4"/>
      <c r="WAU146" s="4"/>
      <c r="WAV146" s="4"/>
      <c r="WAW146" s="4"/>
      <c r="WAX146" s="4"/>
      <c r="WAY146" s="4"/>
      <c r="WAZ146" s="4"/>
      <c r="WBA146" s="4"/>
      <c r="WBB146" s="4"/>
      <c r="WBC146" s="4"/>
      <c r="WBD146" s="4"/>
      <c r="WBE146" s="4"/>
      <c r="WBF146" s="4"/>
      <c r="WBG146" s="4"/>
      <c r="WBH146" s="4"/>
      <c r="WBI146" s="4"/>
      <c r="WBJ146" s="4"/>
      <c r="WBK146" s="4"/>
      <c r="WBL146" s="4"/>
      <c r="WBM146" s="4"/>
      <c r="WBN146" s="4"/>
      <c r="WBO146" s="4"/>
      <c r="WBP146" s="4"/>
      <c r="WBQ146" s="4"/>
      <c r="WBR146" s="4"/>
      <c r="WBS146" s="4"/>
      <c r="WBT146" s="4"/>
      <c r="WBU146" s="4"/>
      <c r="WBV146" s="4"/>
      <c r="WBW146" s="4"/>
      <c r="WBX146" s="4"/>
      <c r="WBY146" s="4"/>
      <c r="WBZ146" s="4"/>
      <c r="WCA146" s="4"/>
      <c r="WCB146" s="4"/>
      <c r="WCC146" s="4"/>
      <c r="WCD146" s="4"/>
      <c r="WCE146" s="4"/>
      <c r="WCF146" s="4"/>
      <c r="WCG146" s="4"/>
      <c r="WCH146" s="4"/>
      <c r="WCI146" s="4"/>
      <c r="WCJ146" s="4"/>
      <c r="WCK146" s="4"/>
      <c r="WCL146" s="4"/>
      <c r="WCM146" s="4"/>
      <c r="WCN146" s="4"/>
      <c r="WCO146" s="4"/>
      <c r="WCP146" s="4"/>
      <c r="WCQ146" s="4"/>
      <c r="WCR146" s="4"/>
      <c r="WCS146" s="4"/>
      <c r="WCT146" s="4"/>
      <c r="WCU146" s="4"/>
      <c r="WCV146" s="4"/>
      <c r="WCW146" s="4"/>
      <c r="WCX146" s="4"/>
      <c r="WCY146" s="4"/>
      <c r="WCZ146" s="4"/>
      <c r="WDA146" s="4"/>
      <c r="WDB146" s="4"/>
      <c r="WDC146" s="4"/>
      <c r="WDD146" s="4"/>
      <c r="WDE146" s="4"/>
      <c r="WDF146" s="4"/>
      <c r="WDG146" s="4"/>
      <c r="WDH146" s="4"/>
      <c r="WDI146" s="4"/>
      <c r="WDJ146" s="4"/>
      <c r="WDK146" s="4"/>
      <c r="WDL146" s="4"/>
      <c r="WDM146" s="4"/>
      <c r="WDN146" s="4"/>
      <c r="WDO146" s="4"/>
      <c r="WDP146" s="4"/>
      <c r="WDQ146" s="4"/>
      <c r="WDR146" s="4"/>
      <c r="WDS146" s="4"/>
      <c r="WDT146" s="4"/>
      <c r="WDU146" s="4"/>
      <c r="WDV146" s="4"/>
      <c r="WDW146" s="4"/>
      <c r="WDX146" s="4"/>
      <c r="WDY146" s="4"/>
      <c r="WDZ146" s="4"/>
      <c r="WEA146" s="4"/>
      <c r="WEB146" s="4"/>
      <c r="WEC146" s="4"/>
      <c r="WED146" s="4"/>
      <c r="WEE146" s="4"/>
      <c r="WEF146" s="4"/>
      <c r="WEG146" s="4"/>
      <c r="WEH146" s="4"/>
      <c r="WEI146" s="4"/>
      <c r="WEJ146" s="4"/>
      <c r="WEK146" s="4"/>
      <c r="WEL146" s="4"/>
      <c r="WEM146" s="4"/>
      <c r="WEN146" s="4"/>
      <c r="WEO146" s="4"/>
      <c r="WEP146" s="4"/>
      <c r="WEQ146" s="4"/>
      <c r="WER146" s="4"/>
      <c r="WES146" s="4"/>
      <c r="WET146" s="4"/>
      <c r="WEU146" s="4"/>
      <c r="WEV146" s="4"/>
      <c r="WEW146" s="4"/>
      <c r="WEX146" s="4"/>
      <c r="WEY146" s="4"/>
      <c r="WEZ146" s="4"/>
      <c r="WFA146" s="4"/>
      <c r="WFB146" s="4"/>
      <c r="WFC146" s="4"/>
      <c r="WFD146" s="4"/>
      <c r="WFE146" s="4"/>
      <c r="WFF146" s="4"/>
      <c r="WFG146" s="4"/>
      <c r="WFH146" s="4"/>
      <c r="WFI146" s="4"/>
      <c r="WFJ146" s="4"/>
      <c r="WFK146" s="4"/>
      <c r="WFL146" s="4"/>
      <c r="WFM146" s="4"/>
      <c r="WFN146" s="4"/>
      <c r="WFO146" s="4"/>
      <c r="WFP146" s="4"/>
      <c r="WFQ146" s="4"/>
      <c r="WFR146" s="4"/>
      <c r="WFS146" s="4"/>
      <c r="WFT146" s="4"/>
      <c r="WFU146" s="4"/>
      <c r="WFV146" s="4"/>
      <c r="WFW146" s="4"/>
      <c r="WFX146" s="4"/>
      <c r="WFY146" s="4"/>
      <c r="WFZ146" s="4"/>
      <c r="WGA146" s="4"/>
      <c r="WGB146" s="4"/>
      <c r="WGC146" s="4"/>
      <c r="WGD146" s="4"/>
      <c r="WGE146" s="4"/>
      <c r="WGF146" s="4"/>
      <c r="WGG146" s="4"/>
      <c r="WGH146" s="4"/>
      <c r="WGI146" s="4"/>
      <c r="WGJ146" s="4"/>
      <c r="WGK146" s="4"/>
      <c r="WGL146" s="4"/>
      <c r="WGM146" s="4"/>
      <c r="WGN146" s="4"/>
      <c r="WGO146" s="4"/>
      <c r="WGP146" s="4"/>
      <c r="WGQ146" s="4"/>
      <c r="WGR146" s="4"/>
      <c r="WGS146" s="4"/>
      <c r="WGT146" s="4"/>
      <c r="WGU146" s="4"/>
      <c r="WGV146" s="4"/>
      <c r="WGW146" s="4"/>
      <c r="WGX146" s="4"/>
      <c r="WGY146" s="4"/>
      <c r="WGZ146" s="4"/>
      <c r="WHA146" s="4"/>
      <c r="WHB146" s="4"/>
      <c r="WHC146" s="4"/>
      <c r="WHD146" s="4"/>
      <c r="WHE146" s="4"/>
      <c r="WHF146" s="4"/>
      <c r="WHG146" s="4"/>
      <c r="WHH146" s="4"/>
      <c r="WHI146" s="4"/>
      <c r="WHJ146" s="4"/>
      <c r="WHK146" s="4"/>
      <c r="WHL146" s="4"/>
      <c r="WHM146" s="4"/>
      <c r="WHN146" s="4"/>
      <c r="WHO146" s="4"/>
      <c r="WHP146" s="4"/>
      <c r="WHQ146" s="4"/>
      <c r="WHR146" s="4"/>
      <c r="WHS146" s="4"/>
      <c r="WHT146" s="4"/>
      <c r="WHU146" s="4"/>
      <c r="WHV146" s="4"/>
      <c r="WHW146" s="4"/>
      <c r="WHX146" s="4"/>
      <c r="WHY146" s="4"/>
      <c r="WHZ146" s="4"/>
      <c r="WIA146" s="4"/>
      <c r="WIB146" s="4"/>
      <c r="WIC146" s="4"/>
      <c r="WID146" s="4"/>
      <c r="WIE146" s="4"/>
      <c r="WIF146" s="4"/>
      <c r="WIG146" s="4"/>
      <c r="WIH146" s="4"/>
      <c r="WII146" s="4"/>
      <c r="WIJ146" s="4"/>
      <c r="WIK146" s="4"/>
      <c r="WIL146" s="4"/>
      <c r="WIM146" s="4"/>
      <c r="WIN146" s="4"/>
      <c r="WIO146" s="4"/>
      <c r="WIP146" s="4"/>
      <c r="WIQ146" s="4"/>
      <c r="WIR146" s="4"/>
      <c r="WIS146" s="4"/>
      <c r="WIT146" s="4"/>
      <c r="WIU146" s="4"/>
      <c r="WIV146" s="4"/>
      <c r="WIW146" s="4"/>
      <c r="WIX146" s="4"/>
      <c r="WIY146" s="4"/>
      <c r="WIZ146" s="4"/>
      <c r="WJA146" s="4"/>
      <c r="WJB146" s="4"/>
      <c r="WJC146" s="4"/>
      <c r="WJD146" s="4"/>
      <c r="WJE146" s="4"/>
      <c r="WJF146" s="4"/>
      <c r="WJG146" s="4"/>
      <c r="WJH146" s="4"/>
      <c r="WJI146" s="4"/>
      <c r="WJJ146" s="4"/>
      <c r="WJK146" s="4"/>
      <c r="WJL146" s="4"/>
      <c r="WJM146" s="4"/>
      <c r="WJN146" s="4"/>
      <c r="WJO146" s="4"/>
      <c r="WJP146" s="4"/>
      <c r="WJQ146" s="4"/>
      <c r="WJR146" s="4"/>
      <c r="WJS146" s="78"/>
      <c r="WJT146" s="78"/>
      <c r="WJU146" s="78"/>
      <c r="WJV146" s="78"/>
      <c r="WJW146" s="78"/>
      <c r="WJX146" s="78"/>
      <c r="WJY146" s="4"/>
      <c r="WJZ146" s="4"/>
      <c r="WKA146" s="4"/>
      <c r="WKB146" s="4"/>
      <c r="WKC146" s="4"/>
      <c r="WKD146" s="4"/>
      <c r="WKE146" s="4"/>
      <c r="WKF146" s="4"/>
      <c r="WKG146" s="4"/>
      <c r="WKH146" s="4"/>
      <c r="WKI146" s="4"/>
      <c r="WKJ146" s="4"/>
      <c r="WKK146" s="4"/>
      <c r="WKL146" s="4"/>
      <c r="WKM146" s="4"/>
      <c r="WKN146" s="4"/>
      <c r="WKO146" s="4"/>
      <c r="WKP146" s="4"/>
      <c r="WKQ146" s="4"/>
      <c r="WKR146" s="4"/>
      <c r="WKS146" s="4"/>
      <c r="WKT146" s="4"/>
      <c r="WKU146" s="4"/>
      <c r="WKV146" s="4"/>
      <c r="WKW146" s="4"/>
      <c r="WKX146" s="4"/>
      <c r="WKY146" s="4"/>
      <c r="WKZ146" s="4"/>
      <c r="WLA146" s="4"/>
      <c r="WLB146" s="4"/>
      <c r="WLC146" s="4"/>
      <c r="WLD146" s="4"/>
      <c r="WLE146" s="4"/>
      <c r="WLF146" s="4"/>
      <c r="WLG146" s="4"/>
      <c r="WLH146" s="4"/>
      <c r="WLI146" s="4"/>
      <c r="WLJ146" s="4"/>
      <c r="WLK146" s="4"/>
      <c r="WLL146" s="4"/>
      <c r="WLM146" s="4"/>
      <c r="WLN146" s="4"/>
      <c r="WLO146" s="4"/>
      <c r="WLP146" s="4"/>
      <c r="WLQ146" s="4"/>
      <c r="WLR146" s="4"/>
      <c r="WLS146" s="4"/>
      <c r="WLT146" s="4"/>
      <c r="WLU146" s="4"/>
      <c r="WLV146" s="4"/>
      <c r="WLW146" s="4"/>
      <c r="WLX146" s="4"/>
      <c r="WLY146" s="4"/>
      <c r="WLZ146" s="4"/>
      <c r="WMA146" s="4"/>
      <c r="WMB146" s="4"/>
      <c r="WMC146" s="4"/>
      <c r="WMD146" s="4"/>
      <c r="WME146" s="4"/>
      <c r="WMF146" s="4"/>
      <c r="WMG146" s="4"/>
      <c r="WMH146" s="4"/>
      <c r="WMI146" s="4"/>
      <c r="WMJ146" s="4"/>
      <c r="WMK146" s="4"/>
      <c r="WML146" s="4"/>
      <c r="WMM146" s="4"/>
      <c r="WMN146" s="4"/>
      <c r="WMO146" s="4"/>
      <c r="WMP146" s="4"/>
      <c r="WMQ146" s="4"/>
      <c r="WMR146" s="4"/>
      <c r="WMS146" s="4"/>
      <c r="WMT146" s="4"/>
      <c r="WMU146" s="4"/>
      <c r="WMV146" s="4"/>
      <c r="WMW146" s="4"/>
      <c r="WMX146" s="4"/>
      <c r="WMY146" s="4"/>
      <c r="WMZ146" s="4"/>
      <c r="WNA146" s="4"/>
      <c r="WNB146" s="4"/>
      <c r="WNC146" s="4"/>
      <c r="WND146" s="4"/>
      <c r="WNE146" s="4"/>
      <c r="WNF146" s="4"/>
      <c r="WNG146" s="4"/>
      <c r="WNH146" s="4"/>
      <c r="WNI146" s="4"/>
      <c r="WNJ146" s="4"/>
      <c r="WNK146" s="4"/>
      <c r="WNL146" s="4"/>
      <c r="WNM146" s="4"/>
      <c r="WNN146" s="4"/>
      <c r="WNO146" s="4"/>
      <c r="WNP146" s="4"/>
      <c r="WNQ146" s="4"/>
      <c r="WNR146" s="4"/>
      <c r="WNS146" s="4"/>
      <c r="WNT146" s="4"/>
      <c r="WNU146" s="4"/>
      <c r="WNV146" s="4"/>
      <c r="WNW146" s="4"/>
      <c r="WNX146" s="4"/>
      <c r="WNY146" s="4"/>
      <c r="WNZ146" s="4"/>
      <c r="WOA146" s="4"/>
      <c r="WOB146" s="4"/>
      <c r="WOC146" s="4"/>
      <c r="WOD146" s="4"/>
      <c r="WOE146" s="4"/>
      <c r="WOF146" s="4"/>
      <c r="WOG146" s="4"/>
      <c r="WOH146" s="4"/>
      <c r="WOI146" s="4"/>
      <c r="WOJ146" s="4"/>
      <c r="WOK146" s="4"/>
      <c r="WOL146" s="4"/>
      <c r="WOM146" s="4"/>
      <c r="WON146" s="4"/>
      <c r="WOO146" s="4"/>
      <c r="WOP146" s="4"/>
      <c r="WOQ146" s="4"/>
      <c r="WOR146" s="4"/>
      <c r="WOS146" s="4"/>
      <c r="WOT146" s="4"/>
      <c r="WOU146" s="4"/>
      <c r="WOV146" s="4"/>
      <c r="WOW146" s="4"/>
      <c r="WOX146" s="4"/>
      <c r="WOY146" s="4"/>
      <c r="WOZ146" s="4"/>
      <c r="WPA146" s="4"/>
      <c r="WPB146" s="4"/>
      <c r="WPC146" s="4"/>
      <c r="WPD146" s="4"/>
      <c r="WPE146" s="4"/>
      <c r="WPF146" s="4"/>
      <c r="WPG146" s="4"/>
      <c r="WPH146" s="4"/>
      <c r="WPI146" s="4"/>
      <c r="WPJ146" s="4"/>
      <c r="WPK146" s="4"/>
      <c r="WPL146" s="4"/>
      <c r="WPM146" s="4"/>
      <c r="WPN146" s="4"/>
      <c r="WPO146" s="4"/>
      <c r="WPP146" s="4"/>
      <c r="WPQ146" s="4"/>
      <c r="WPR146" s="4"/>
      <c r="WPS146" s="4"/>
      <c r="WPT146" s="4"/>
      <c r="WPU146" s="4"/>
      <c r="WPV146" s="4"/>
      <c r="WPW146" s="4"/>
      <c r="WPX146" s="4"/>
      <c r="WPY146" s="4"/>
      <c r="WPZ146" s="4"/>
      <c r="WQA146" s="4"/>
      <c r="WQB146" s="4"/>
      <c r="WQC146" s="4"/>
      <c r="WQD146" s="4"/>
      <c r="WQE146" s="4"/>
      <c r="WQF146" s="4"/>
      <c r="WQG146" s="4"/>
      <c r="WQH146" s="4"/>
      <c r="WQI146" s="4"/>
      <c r="WQJ146" s="4"/>
      <c r="WQK146" s="4"/>
      <c r="WQL146" s="4"/>
      <c r="WQM146" s="4"/>
      <c r="WQN146" s="4"/>
      <c r="WQO146" s="4"/>
      <c r="WQP146" s="4"/>
      <c r="WQQ146" s="4"/>
      <c r="WQR146" s="4"/>
      <c r="WQS146" s="4"/>
      <c r="WQT146" s="4"/>
      <c r="WQU146" s="4"/>
      <c r="WQV146" s="4"/>
      <c r="WQW146" s="4"/>
      <c r="WQX146" s="4"/>
      <c r="WQY146" s="4"/>
      <c r="WQZ146" s="4"/>
      <c r="WRA146" s="4"/>
      <c r="WRB146" s="4"/>
      <c r="WRC146" s="4"/>
      <c r="WRD146" s="4"/>
      <c r="WRE146" s="4"/>
      <c r="WRF146" s="4"/>
      <c r="WRG146" s="4"/>
      <c r="WRH146" s="4"/>
      <c r="WRI146" s="4"/>
      <c r="WRJ146" s="4"/>
      <c r="WRK146" s="4"/>
      <c r="WRL146" s="4"/>
      <c r="WRM146" s="4"/>
      <c r="WRN146" s="4"/>
      <c r="WRO146" s="4"/>
      <c r="WRP146" s="4"/>
      <c r="WRQ146" s="4"/>
      <c r="WRR146" s="4"/>
      <c r="WRS146" s="4"/>
      <c r="WRT146" s="4"/>
      <c r="WRU146" s="4"/>
      <c r="WRV146" s="4"/>
      <c r="WRW146" s="4"/>
      <c r="WRX146" s="4"/>
      <c r="WRY146" s="4"/>
      <c r="WRZ146" s="4"/>
      <c r="WSA146" s="4"/>
      <c r="WSB146" s="4"/>
      <c r="WSC146" s="4"/>
      <c r="WSD146" s="4"/>
      <c r="WSE146" s="4"/>
      <c r="WSF146" s="4"/>
      <c r="WSG146" s="4"/>
      <c r="WSH146" s="4"/>
      <c r="WSI146" s="4"/>
      <c r="WSJ146" s="4"/>
      <c r="WSK146" s="4"/>
      <c r="WSL146" s="4"/>
      <c r="WSM146" s="4"/>
      <c r="WSN146" s="4"/>
      <c r="WSO146" s="4"/>
      <c r="WSP146" s="4"/>
      <c r="WSQ146" s="4"/>
      <c r="WSR146" s="4"/>
      <c r="WSS146" s="4"/>
      <c r="WST146" s="4"/>
      <c r="WSU146" s="4"/>
      <c r="WSV146" s="4"/>
      <c r="WSW146" s="4"/>
      <c r="WSX146" s="4"/>
      <c r="WSY146" s="4"/>
      <c r="WSZ146" s="4"/>
      <c r="WTA146" s="4"/>
      <c r="WTB146" s="4"/>
      <c r="WTC146" s="4"/>
      <c r="WTD146" s="4"/>
      <c r="WTE146" s="4"/>
      <c r="WTF146" s="4"/>
      <c r="WTG146" s="4"/>
      <c r="WTH146" s="4"/>
      <c r="WTI146" s="4"/>
      <c r="WTJ146" s="4"/>
      <c r="WTK146" s="4"/>
      <c r="WTL146" s="4"/>
      <c r="WTM146" s="4"/>
      <c r="WTN146" s="4"/>
      <c r="WTO146" s="78"/>
      <c r="WTP146" s="78"/>
      <c r="WTQ146" s="78"/>
      <c r="WTR146" s="78"/>
      <c r="WTS146" s="78"/>
      <c r="WTT146" s="78"/>
      <c r="WTU146" s="4"/>
      <c r="WTV146" s="4"/>
      <c r="WTW146" s="4"/>
      <c r="WTX146" s="4"/>
      <c r="WTY146" s="4"/>
      <c r="WTZ146" s="4"/>
      <c r="WUA146" s="4"/>
      <c r="WUB146" s="4"/>
      <c r="WUC146" s="4"/>
      <c r="WUD146" s="4"/>
      <c r="WUE146" s="4"/>
      <c r="WUF146" s="4"/>
      <c r="WUG146" s="4"/>
      <c r="WUH146" s="4"/>
      <c r="WUI146" s="4"/>
      <c r="WUJ146" s="4"/>
      <c r="WUK146" s="4"/>
      <c r="WUL146" s="4"/>
      <c r="WUM146" s="4"/>
      <c r="WUN146" s="4"/>
      <c r="WUO146" s="4"/>
      <c r="WUP146" s="4"/>
      <c r="WUQ146" s="4"/>
      <c r="WUR146" s="4"/>
      <c r="WUS146" s="4"/>
      <c r="WUT146" s="4"/>
      <c r="WUU146" s="4"/>
      <c r="WUV146" s="4"/>
      <c r="WUW146" s="4"/>
      <c r="WUX146" s="4"/>
      <c r="WUY146" s="4"/>
      <c r="WUZ146" s="4"/>
      <c r="WVA146" s="4"/>
      <c r="WVB146" s="4"/>
      <c r="WVC146" s="4"/>
      <c r="WVD146" s="4"/>
      <c r="WVE146" s="4"/>
      <c r="WVF146" s="4"/>
      <c r="WVG146" s="4"/>
      <c r="WVH146" s="4"/>
      <c r="WVI146" s="4"/>
      <c r="WVJ146" s="4"/>
      <c r="WVK146" s="4"/>
      <c r="WVL146" s="4"/>
      <c r="WVM146" s="4"/>
      <c r="WVN146" s="4"/>
      <c r="WVO146" s="4"/>
      <c r="WVP146" s="4"/>
      <c r="WVQ146" s="4"/>
      <c r="WVR146" s="4"/>
      <c r="WVS146" s="4"/>
      <c r="WVT146" s="4"/>
      <c r="WVU146" s="4"/>
      <c r="WVV146" s="4"/>
      <c r="WVW146" s="4"/>
      <c r="WVX146" s="4"/>
      <c r="WVY146" s="4"/>
      <c r="WVZ146" s="4"/>
      <c r="WWA146" s="4"/>
      <c r="WWB146" s="4"/>
      <c r="WWC146" s="4"/>
      <c r="WWD146" s="4"/>
      <c r="WWE146" s="4"/>
      <c r="WWF146" s="4"/>
      <c r="WWG146" s="4"/>
      <c r="WWH146" s="4"/>
      <c r="WWI146" s="4"/>
      <c r="WWJ146" s="4"/>
      <c r="WWK146" s="4"/>
      <c r="WWL146" s="4"/>
      <c r="WWM146" s="4"/>
      <c r="WWN146" s="4"/>
      <c r="WWO146" s="4"/>
      <c r="WWP146" s="4"/>
      <c r="WWQ146" s="4"/>
      <c r="WWR146" s="4"/>
      <c r="WWS146" s="4"/>
      <c r="WWT146" s="4"/>
      <c r="WWU146" s="4"/>
      <c r="WWV146" s="4"/>
      <c r="WWW146" s="4"/>
      <c r="WWX146" s="4"/>
      <c r="WWY146" s="4"/>
      <c r="WWZ146" s="4"/>
      <c r="WXA146" s="4"/>
      <c r="WXB146" s="4"/>
      <c r="WXC146" s="4"/>
      <c r="WXD146" s="4"/>
      <c r="WXE146" s="4"/>
      <c r="WXF146" s="4"/>
      <c r="WXG146" s="4"/>
      <c r="WXH146" s="4"/>
      <c r="WXI146" s="4"/>
      <c r="WXJ146" s="4"/>
      <c r="WXK146" s="4"/>
      <c r="WXL146" s="4"/>
      <c r="WXM146" s="4"/>
      <c r="WXN146" s="4"/>
      <c r="WXO146" s="4"/>
      <c r="WXP146" s="4"/>
      <c r="WXQ146" s="4"/>
      <c r="WXR146" s="4"/>
      <c r="WXS146" s="4"/>
      <c r="WXT146" s="4"/>
      <c r="WXU146" s="4"/>
      <c r="WXV146" s="4"/>
      <c r="WXW146" s="4"/>
      <c r="WXX146" s="4"/>
      <c r="WXY146" s="4"/>
      <c r="WXZ146" s="4"/>
      <c r="WYA146" s="4"/>
      <c r="WYB146" s="4"/>
      <c r="WYC146" s="4"/>
      <c r="WYD146" s="4"/>
      <c r="WYE146" s="4"/>
      <c r="WYF146" s="4"/>
      <c r="WYG146" s="4"/>
      <c r="WYH146" s="4"/>
      <c r="WYI146" s="4"/>
      <c r="WYJ146" s="4"/>
      <c r="WYK146" s="4"/>
      <c r="WYL146" s="4"/>
      <c r="WYM146" s="4"/>
      <c r="WYN146" s="4"/>
      <c r="WYO146" s="4"/>
      <c r="WYP146" s="4"/>
      <c r="WYQ146" s="4"/>
      <c r="WYR146" s="4"/>
      <c r="WYS146" s="4"/>
      <c r="WYT146" s="4"/>
      <c r="WYU146" s="4"/>
      <c r="WYV146" s="4"/>
      <c r="WYW146" s="4"/>
      <c r="WYX146" s="4"/>
      <c r="WYY146" s="4"/>
      <c r="WYZ146" s="4"/>
      <c r="WZA146" s="4"/>
      <c r="WZB146" s="4"/>
      <c r="WZC146" s="4"/>
      <c r="WZD146" s="4"/>
      <c r="WZE146" s="4"/>
      <c r="WZF146" s="4"/>
      <c r="WZG146" s="4"/>
      <c r="WZH146" s="4"/>
      <c r="WZI146" s="4"/>
      <c r="WZJ146" s="4"/>
      <c r="WZK146" s="4"/>
      <c r="WZL146" s="4"/>
      <c r="WZM146" s="4"/>
      <c r="WZN146" s="4"/>
      <c r="WZO146" s="4"/>
      <c r="WZP146" s="4"/>
      <c r="WZQ146" s="4"/>
      <c r="WZR146" s="4"/>
      <c r="WZS146" s="4"/>
      <c r="WZT146" s="4"/>
      <c r="WZU146" s="4"/>
      <c r="WZV146" s="4"/>
      <c r="WZW146" s="4"/>
      <c r="WZX146" s="4"/>
      <c r="WZY146" s="4"/>
      <c r="WZZ146" s="4"/>
      <c r="XAA146" s="4"/>
      <c r="XAB146" s="4"/>
      <c r="XAC146" s="4"/>
      <c r="XAD146" s="4"/>
      <c r="XAE146" s="4"/>
      <c r="XAF146" s="4"/>
      <c r="XAG146" s="4"/>
      <c r="XAH146" s="4"/>
      <c r="XAI146" s="4"/>
      <c r="XAJ146" s="4"/>
      <c r="XAK146" s="4"/>
      <c r="XAL146" s="4"/>
      <c r="XAM146" s="4"/>
      <c r="XAN146" s="4"/>
      <c r="XAO146" s="4"/>
      <c r="XAP146" s="4"/>
      <c r="XAQ146" s="4"/>
      <c r="XAR146" s="4"/>
      <c r="XAS146" s="4"/>
      <c r="XAT146" s="4"/>
      <c r="XAU146" s="4"/>
      <c r="XAV146" s="4"/>
      <c r="XAW146" s="4"/>
      <c r="XAX146" s="4"/>
      <c r="XAY146" s="4"/>
      <c r="XAZ146" s="4"/>
      <c r="XBA146" s="4"/>
      <c r="XBB146" s="4"/>
      <c r="XBC146" s="4"/>
      <c r="XBD146" s="4"/>
      <c r="XBE146" s="4"/>
      <c r="XBF146" s="4"/>
      <c r="XBG146" s="4"/>
      <c r="XBH146" s="4"/>
      <c r="XBI146" s="4"/>
      <c r="XBJ146" s="4"/>
      <c r="XBK146" s="4"/>
      <c r="XBL146" s="4"/>
      <c r="XBM146" s="4"/>
      <c r="XBN146" s="4"/>
      <c r="XBO146" s="4"/>
      <c r="XBP146" s="4"/>
      <c r="XBQ146" s="4"/>
      <c r="XBR146" s="4"/>
      <c r="XBS146" s="4"/>
      <c r="XBT146" s="4"/>
      <c r="XBU146" s="4"/>
      <c r="XBV146" s="4"/>
      <c r="XBW146" s="4"/>
      <c r="XBX146" s="4"/>
      <c r="XBY146" s="4"/>
      <c r="XBZ146" s="4"/>
      <c r="XCA146" s="4"/>
      <c r="XCB146" s="4"/>
      <c r="XCC146" s="4"/>
      <c r="XCD146" s="4"/>
      <c r="XCE146" s="4"/>
      <c r="XCF146" s="4"/>
      <c r="XCG146" s="4"/>
      <c r="XCH146" s="4"/>
      <c r="XCI146" s="4"/>
      <c r="XCJ146" s="4"/>
      <c r="XCK146" s="4"/>
      <c r="XCL146" s="4"/>
      <c r="XCM146" s="4"/>
      <c r="XCN146" s="4"/>
      <c r="XCO146" s="4"/>
      <c r="XCP146" s="4"/>
      <c r="XCQ146" s="4"/>
      <c r="XCR146" s="4"/>
      <c r="XCS146" s="4"/>
      <c r="XCT146" s="4"/>
      <c r="XCU146" s="4"/>
      <c r="XCV146" s="4"/>
      <c r="XCW146" s="4"/>
      <c r="XCX146" s="4"/>
      <c r="XCY146" s="4"/>
      <c r="XCZ146" s="4"/>
      <c r="XDA146" s="4"/>
      <c r="XDB146" s="4"/>
      <c r="XDC146" s="4"/>
      <c r="XDD146" s="4"/>
      <c r="XDE146" s="4"/>
    </row>
  </sheetData>
  <autoFilter ref="A14:F140"/>
  <mergeCells count="3">
    <mergeCell ref="D7:E7"/>
    <mergeCell ref="D8:E8"/>
    <mergeCell ref="A11:F1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1" manualBreakCount="1">
    <brk id="6" max="1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2"/>
  <sheetViews>
    <sheetView tabSelected="1" topLeftCell="A198" zoomScaleNormal="100" workbookViewId="0">
      <selection activeCell="A205" activeCellId="6" sqref="A151:XFD173 A185:XFD185 A186:XFD186 A193:XFD193 A200:XFD201 A203:XFD203 A205:XFD214"/>
    </sheetView>
  </sheetViews>
  <sheetFormatPr defaultRowHeight="15.75" x14ac:dyDescent="0.25"/>
  <cols>
    <col min="1" max="1" width="56.42578125" style="98" customWidth="1"/>
    <col min="2" max="2" width="5.85546875" style="99" customWidth="1"/>
    <col min="3" max="3" width="5.140625" style="99" customWidth="1"/>
    <col min="4" max="4" width="15.85546875" style="99" customWidth="1"/>
    <col min="5" max="5" width="8.5703125" style="99" customWidth="1"/>
    <col min="6" max="6" width="19.42578125" style="41" customWidth="1"/>
    <col min="7" max="7" width="21.85546875" style="41" customWidth="1"/>
    <col min="8" max="8" width="21" style="41" customWidth="1"/>
    <col min="9" max="9" width="28.7109375" style="96" customWidth="1"/>
    <col min="10" max="10" width="17.28515625" style="77" customWidth="1"/>
    <col min="11" max="12" width="18.28515625" style="77" customWidth="1"/>
    <col min="13" max="13" width="15.140625" style="97" customWidth="1"/>
    <col min="14" max="14" width="15.5703125" style="97" customWidth="1"/>
    <col min="15" max="15" width="13.5703125" style="97" customWidth="1"/>
    <col min="16" max="16" width="12.7109375" style="97" customWidth="1"/>
    <col min="17" max="17" width="15.85546875" style="97" customWidth="1"/>
    <col min="18" max="19" width="16.28515625" style="97" customWidth="1"/>
    <col min="20" max="20" width="16.7109375" style="97" bestFit="1" customWidth="1"/>
    <col min="21" max="21" width="15.42578125" style="97" bestFit="1" customWidth="1"/>
    <col min="22" max="22" width="12.7109375" style="77" customWidth="1"/>
    <col min="23" max="23" width="10.42578125" style="77" customWidth="1"/>
    <col min="24" max="24" width="12.7109375" style="77" bestFit="1" customWidth="1"/>
    <col min="25" max="25" width="12.140625" style="77" bestFit="1" customWidth="1"/>
    <col min="26" max="26" width="13.5703125" style="41" bestFit="1" customWidth="1"/>
    <col min="27" max="27" width="13" style="41" customWidth="1"/>
    <col min="28" max="28" width="14.140625" style="41" customWidth="1"/>
    <col min="29" max="29" width="13.85546875" style="41" customWidth="1"/>
    <col min="30" max="30" width="15.140625" style="41" customWidth="1"/>
    <col min="31" max="31" width="15.42578125" style="41" bestFit="1" customWidth="1"/>
    <col min="32" max="32" width="16.7109375" style="41" bestFit="1" customWidth="1"/>
    <col min="33" max="33" width="15.42578125" style="41" bestFit="1" customWidth="1"/>
    <col min="34" max="34" width="11.5703125" style="98" customWidth="1"/>
    <col min="35" max="35" width="10.28515625" style="98" bestFit="1" customWidth="1"/>
    <col min="36" max="36" width="22.42578125" style="98" customWidth="1"/>
    <col min="37" max="37" width="15.5703125" style="98" customWidth="1"/>
    <col min="38" max="38" width="15.85546875" style="98" customWidth="1"/>
    <col min="39" max="39" width="15.5703125" style="98" customWidth="1"/>
    <col min="40" max="40" width="15.85546875" style="98" customWidth="1"/>
    <col min="41" max="41" width="8.85546875" style="98"/>
    <col min="42" max="42" width="10.85546875" style="98" customWidth="1"/>
    <col min="43" max="43" width="11" style="98" bestFit="1" customWidth="1"/>
    <col min="44" max="226" width="8.85546875" style="98"/>
    <col min="227" max="227" width="61" style="98" customWidth="1"/>
    <col min="228" max="228" width="9.140625" style="98" customWidth="1"/>
    <col min="229" max="229" width="5.85546875" style="98" customWidth="1"/>
    <col min="230" max="230" width="5.140625" style="98" customWidth="1"/>
    <col min="231" max="231" width="18.140625" style="98" customWidth="1"/>
    <col min="232" max="232" width="8.5703125" style="98" customWidth="1"/>
    <col min="233" max="233" width="27.140625" style="98" customWidth="1"/>
    <col min="234" max="240" width="0" style="98" hidden="1" customWidth="1"/>
    <col min="241" max="241" width="12.42578125" style="98" bestFit="1" customWidth="1"/>
    <col min="242" max="242" width="13.28515625" style="98" bestFit="1" customWidth="1"/>
    <col min="243" max="243" width="46.7109375" style="98" bestFit="1" customWidth="1"/>
    <col min="244" max="482" width="8.85546875" style="98"/>
    <col min="483" max="483" width="61" style="98" customWidth="1"/>
    <col min="484" max="484" width="9.140625" style="98" customWidth="1"/>
    <col min="485" max="485" width="5.85546875" style="98" customWidth="1"/>
    <col min="486" max="486" width="5.140625" style="98" customWidth="1"/>
    <col min="487" max="487" width="18.140625" style="98" customWidth="1"/>
    <col min="488" max="488" width="8.5703125" style="98" customWidth="1"/>
    <col min="489" max="489" width="27.140625" style="98" customWidth="1"/>
    <col min="490" max="496" width="0" style="98" hidden="1" customWidth="1"/>
    <col min="497" max="497" width="12.42578125" style="98" bestFit="1" customWidth="1"/>
    <col min="498" max="498" width="13.28515625" style="98" bestFit="1" customWidth="1"/>
    <col min="499" max="499" width="46.7109375" style="98" bestFit="1" customWidth="1"/>
    <col min="500" max="738" width="8.85546875" style="98"/>
    <col min="739" max="739" width="61" style="98" customWidth="1"/>
    <col min="740" max="740" width="9.140625" style="98" customWidth="1"/>
    <col min="741" max="741" width="5.85546875" style="98" customWidth="1"/>
    <col min="742" max="742" width="5.140625" style="98" customWidth="1"/>
    <col min="743" max="743" width="18.140625" style="98" customWidth="1"/>
    <col min="744" max="744" width="8.5703125" style="98" customWidth="1"/>
    <col min="745" max="745" width="27.140625" style="98" customWidth="1"/>
    <col min="746" max="752" width="0" style="98" hidden="1" customWidth="1"/>
    <col min="753" max="753" width="12.42578125" style="98" bestFit="1" customWidth="1"/>
    <col min="754" max="754" width="13.28515625" style="98" bestFit="1" customWidth="1"/>
    <col min="755" max="755" width="46.7109375" style="98" bestFit="1" customWidth="1"/>
    <col min="756" max="994" width="8.85546875" style="98"/>
    <col min="995" max="995" width="61" style="98" customWidth="1"/>
    <col min="996" max="996" width="9.140625" style="98" customWidth="1"/>
    <col min="997" max="997" width="5.85546875" style="98" customWidth="1"/>
    <col min="998" max="998" width="5.140625" style="98" customWidth="1"/>
    <col min="999" max="999" width="18.140625" style="98" customWidth="1"/>
    <col min="1000" max="1000" width="8.5703125" style="98" customWidth="1"/>
    <col min="1001" max="1001" width="27.140625" style="98" customWidth="1"/>
    <col min="1002" max="1008" width="0" style="98" hidden="1" customWidth="1"/>
    <col min="1009" max="1009" width="12.42578125" style="98" bestFit="1" customWidth="1"/>
    <col min="1010" max="1010" width="13.28515625" style="98" bestFit="1" customWidth="1"/>
    <col min="1011" max="1011" width="46.7109375" style="98" bestFit="1" customWidth="1"/>
    <col min="1012" max="1250" width="8.85546875" style="98"/>
    <col min="1251" max="1251" width="61" style="98" customWidth="1"/>
    <col min="1252" max="1252" width="9.140625" style="98" customWidth="1"/>
    <col min="1253" max="1253" width="5.85546875" style="98" customWidth="1"/>
    <col min="1254" max="1254" width="5.140625" style="98" customWidth="1"/>
    <col min="1255" max="1255" width="18.140625" style="98" customWidth="1"/>
    <col min="1256" max="1256" width="8.5703125" style="98" customWidth="1"/>
    <col min="1257" max="1257" width="27.140625" style="98" customWidth="1"/>
    <col min="1258" max="1264" width="0" style="98" hidden="1" customWidth="1"/>
    <col min="1265" max="1265" width="12.42578125" style="98" bestFit="1" customWidth="1"/>
    <col min="1266" max="1266" width="13.28515625" style="98" bestFit="1" customWidth="1"/>
    <col min="1267" max="1267" width="46.7109375" style="98" bestFit="1" customWidth="1"/>
    <col min="1268" max="1506" width="8.85546875" style="98"/>
    <col min="1507" max="1507" width="61" style="98" customWidth="1"/>
    <col min="1508" max="1508" width="9.140625" style="98" customWidth="1"/>
    <col min="1509" max="1509" width="5.85546875" style="98" customWidth="1"/>
    <col min="1510" max="1510" width="5.140625" style="98" customWidth="1"/>
    <col min="1511" max="1511" width="18.140625" style="98" customWidth="1"/>
    <col min="1512" max="1512" width="8.5703125" style="98" customWidth="1"/>
    <col min="1513" max="1513" width="27.140625" style="98" customWidth="1"/>
    <col min="1514" max="1520" width="0" style="98" hidden="1" customWidth="1"/>
    <col min="1521" max="1521" width="12.42578125" style="98" bestFit="1" customWidth="1"/>
    <col min="1522" max="1522" width="13.28515625" style="98" bestFit="1" customWidth="1"/>
    <col min="1523" max="1523" width="46.7109375" style="98" bestFit="1" customWidth="1"/>
    <col min="1524" max="1762" width="8.85546875" style="98"/>
    <col min="1763" max="1763" width="61" style="98" customWidth="1"/>
    <col min="1764" max="1764" width="9.140625" style="98" customWidth="1"/>
    <col min="1765" max="1765" width="5.85546875" style="98" customWidth="1"/>
    <col min="1766" max="1766" width="5.140625" style="98" customWidth="1"/>
    <col min="1767" max="1767" width="18.140625" style="98" customWidth="1"/>
    <col min="1768" max="1768" width="8.5703125" style="98" customWidth="1"/>
    <col min="1769" max="1769" width="27.140625" style="98" customWidth="1"/>
    <col min="1770" max="1776" width="0" style="98" hidden="1" customWidth="1"/>
    <col min="1777" max="1777" width="12.42578125" style="98" bestFit="1" customWidth="1"/>
    <col min="1778" max="1778" width="13.28515625" style="98" bestFit="1" customWidth="1"/>
    <col min="1779" max="1779" width="46.7109375" style="98" bestFit="1" customWidth="1"/>
    <col min="1780" max="2018" width="8.85546875" style="98"/>
    <col min="2019" max="2019" width="61" style="98" customWidth="1"/>
    <col min="2020" max="2020" width="9.140625" style="98" customWidth="1"/>
    <col min="2021" max="2021" width="5.85546875" style="98" customWidth="1"/>
    <col min="2022" max="2022" width="5.140625" style="98" customWidth="1"/>
    <col min="2023" max="2023" width="18.140625" style="98" customWidth="1"/>
    <col min="2024" max="2024" width="8.5703125" style="98" customWidth="1"/>
    <col min="2025" max="2025" width="27.140625" style="98" customWidth="1"/>
    <col min="2026" max="2032" width="0" style="98" hidden="1" customWidth="1"/>
    <col min="2033" max="2033" width="12.42578125" style="98" bestFit="1" customWidth="1"/>
    <col min="2034" max="2034" width="13.28515625" style="98" bestFit="1" customWidth="1"/>
    <col min="2035" max="2035" width="46.7109375" style="98" bestFit="1" customWidth="1"/>
    <col min="2036" max="2274" width="8.85546875" style="98"/>
    <col min="2275" max="2275" width="61" style="98" customWidth="1"/>
    <col min="2276" max="2276" width="9.140625" style="98" customWidth="1"/>
    <col min="2277" max="2277" width="5.85546875" style="98" customWidth="1"/>
    <col min="2278" max="2278" width="5.140625" style="98" customWidth="1"/>
    <col min="2279" max="2279" width="18.140625" style="98" customWidth="1"/>
    <col min="2280" max="2280" width="8.5703125" style="98" customWidth="1"/>
    <col min="2281" max="2281" width="27.140625" style="98" customWidth="1"/>
    <col min="2282" max="2288" width="0" style="98" hidden="1" customWidth="1"/>
    <col min="2289" max="2289" width="12.42578125" style="98" bestFit="1" customWidth="1"/>
    <col min="2290" max="2290" width="13.28515625" style="98" bestFit="1" customWidth="1"/>
    <col min="2291" max="2291" width="46.7109375" style="98" bestFit="1" customWidth="1"/>
    <col min="2292" max="2530" width="8.85546875" style="98"/>
    <col min="2531" max="2531" width="61" style="98" customWidth="1"/>
    <col min="2532" max="2532" width="9.140625" style="98" customWidth="1"/>
    <col min="2533" max="2533" width="5.85546875" style="98" customWidth="1"/>
    <col min="2534" max="2534" width="5.140625" style="98" customWidth="1"/>
    <col min="2535" max="2535" width="18.140625" style="98" customWidth="1"/>
    <col min="2536" max="2536" width="8.5703125" style="98" customWidth="1"/>
    <col min="2537" max="2537" width="27.140625" style="98" customWidth="1"/>
    <col min="2538" max="2544" width="0" style="98" hidden="1" customWidth="1"/>
    <col min="2545" max="2545" width="12.42578125" style="98" bestFit="1" customWidth="1"/>
    <col min="2546" max="2546" width="13.28515625" style="98" bestFit="1" customWidth="1"/>
    <col min="2547" max="2547" width="46.7109375" style="98" bestFit="1" customWidth="1"/>
    <col min="2548" max="2786" width="8.85546875" style="98"/>
    <col min="2787" max="2787" width="61" style="98" customWidth="1"/>
    <col min="2788" max="2788" width="9.140625" style="98" customWidth="1"/>
    <col min="2789" max="2789" width="5.85546875" style="98" customWidth="1"/>
    <col min="2790" max="2790" width="5.140625" style="98" customWidth="1"/>
    <col min="2791" max="2791" width="18.140625" style="98" customWidth="1"/>
    <col min="2792" max="2792" width="8.5703125" style="98" customWidth="1"/>
    <col min="2793" max="2793" width="27.140625" style="98" customWidth="1"/>
    <col min="2794" max="2800" width="0" style="98" hidden="1" customWidth="1"/>
    <col min="2801" max="2801" width="12.42578125" style="98" bestFit="1" customWidth="1"/>
    <col min="2802" max="2802" width="13.28515625" style="98" bestFit="1" customWidth="1"/>
    <col min="2803" max="2803" width="46.7109375" style="98" bestFit="1" customWidth="1"/>
    <col min="2804" max="3042" width="8.85546875" style="98"/>
    <col min="3043" max="3043" width="61" style="98" customWidth="1"/>
    <col min="3044" max="3044" width="9.140625" style="98" customWidth="1"/>
    <col min="3045" max="3045" width="5.85546875" style="98" customWidth="1"/>
    <col min="3046" max="3046" width="5.140625" style="98" customWidth="1"/>
    <col min="3047" max="3047" width="18.140625" style="98" customWidth="1"/>
    <col min="3048" max="3048" width="8.5703125" style="98" customWidth="1"/>
    <col min="3049" max="3049" width="27.140625" style="98" customWidth="1"/>
    <col min="3050" max="3056" width="0" style="98" hidden="1" customWidth="1"/>
    <col min="3057" max="3057" width="12.42578125" style="98" bestFit="1" customWidth="1"/>
    <col min="3058" max="3058" width="13.28515625" style="98" bestFit="1" customWidth="1"/>
    <col min="3059" max="3059" width="46.7109375" style="98" bestFit="1" customWidth="1"/>
    <col min="3060" max="3298" width="8.85546875" style="98"/>
    <col min="3299" max="3299" width="61" style="98" customWidth="1"/>
    <col min="3300" max="3300" width="9.140625" style="98" customWidth="1"/>
    <col min="3301" max="3301" width="5.85546875" style="98" customWidth="1"/>
    <col min="3302" max="3302" width="5.140625" style="98" customWidth="1"/>
    <col min="3303" max="3303" width="18.140625" style="98" customWidth="1"/>
    <col min="3304" max="3304" width="8.5703125" style="98" customWidth="1"/>
    <col min="3305" max="3305" width="27.140625" style="98" customWidth="1"/>
    <col min="3306" max="3312" width="0" style="98" hidden="1" customWidth="1"/>
    <col min="3313" max="3313" width="12.42578125" style="98" bestFit="1" customWidth="1"/>
    <col min="3314" max="3314" width="13.28515625" style="98" bestFit="1" customWidth="1"/>
    <col min="3315" max="3315" width="46.7109375" style="98" bestFit="1" customWidth="1"/>
    <col min="3316" max="3554" width="8.85546875" style="98"/>
    <col min="3555" max="3555" width="61" style="98" customWidth="1"/>
    <col min="3556" max="3556" width="9.140625" style="98" customWidth="1"/>
    <col min="3557" max="3557" width="5.85546875" style="98" customWidth="1"/>
    <col min="3558" max="3558" width="5.140625" style="98" customWidth="1"/>
    <col min="3559" max="3559" width="18.140625" style="98" customWidth="1"/>
    <col min="3560" max="3560" width="8.5703125" style="98" customWidth="1"/>
    <col min="3561" max="3561" width="27.140625" style="98" customWidth="1"/>
    <col min="3562" max="3568" width="0" style="98" hidden="1" customWidth="1"/>
    <col min="3569" max="3569" width="12.42578125" style="98" bestFit="1" customWidth="1"/>
    <col min="3570" max="3570" width="13.28515625" style="98" bestFit="1" customWidth="1"/>
    <col min="3571" max="3571" width="46.7109375" style="98" bestFit="1" customWidth="1"/>
    <col min="3572" max="3810" width="8.85546875" style="98"/>
    <col min="3811" max="3811" width="61" style="98" customWidth="1"/>
    <col min="3812" max="3812" width="9.140625" style="98" customWidth="1"/>
    <col min="3813" max="3813" width="5.85546875" style="98" customWidth="1"/>
    <col min="3814" max="3814" width="5.140625" style="98" customWidth="1"/>
    <col min="3815" max="3815" width="18.140625" style="98" customWidth="1"/>
    <col min="3816" max="3816" width="8.5703125" style="98" customWidth="1"/>
    <col min="3817" max="3817" width="27.140625" style="98" customWidth="1"/>
    <col min="3818" max="3824" width="0" style="98" hidden="1" customWidth="1"/>
    <col min="3825" max="3825" width="12.42578125" style="98" bestFit="1" customWidth="1"/>
    <col min="3826" max="3826" width="13.28515625" style="98" bestFit="1" customWidth="1"/>
    <col min="3827" max="3827" width="46.7109375" style="98" bestFit="1" customWidth="1"/>
    <col min="3828" max="4066" width="8.85546875" style="98"/>
    <col min="4067" max="4067" width="61" style="98" customWidth="1"/>
    <col min="4068" max="4068" width="9.140625" style="98" customWidth="1"/>
    <col min="4069" max="4069" width="5.85546875" style="98" customWidth="1"/>
    <col min="4070" max="4070" width="5.140625" style="98" customWidth="1"/>
    <col min="4071" max="4071" width="18.140625" style="98" customWidth="1"/>
    <col min="4072" max="4072" width="8.5703125" style="98" customWidth="1"/>
    <col min="4073" max="4073" width="27.140625" style="98" customWidth="1"/>
    <col min="4074" max="4080" width="0" style="98" hidden="1" customWidth="1"/>
    <col min="4081" max="4081" width="12.42578125" style="98" bestFit="1" customWidth="1"/>
    <col min="4082" max="4082" width="13.28515625" style="98" bestFit="1" customWidth="1"/>
    <col min="4083" max="4083" width="46.7109375" style="98" bestFit="1" customWidth="1"/>
    <col min="4084" max="4322" width="8.85546875" style="98"/>
    <col min="4323" max="4323" width="61" style="98" customWidth="1"/>
    <col min="4324" max="4324" width="9.140625" style="98" customWidth="1"/>
    <col min="4325" max="4325" width="5.85546875" style="98" customWidth="1"/>
    <col min="4326" max="4326" width="5.140625" style="98" customWidth="1"/>
    <col min="4327" max="4327" width="18.140625" style="98" customWidth="1"/>
    <col min="4328" max="4328" width="8.5703125" style="98" customWidth="1"/>
    <col min="4329" max="4329" width="27.140625" style="98" customWidth="1"/>
    <col min="4330" max="4336" width="0" style="98" hidden="1" customWidth="1"/>
    <col min="4337" max="4337" width="12.42578125" style="98" bestFit="1" customWidth="1"/>
    <col min="4338" max="4338" width="13.28515625" style="98" bestFit="1" customWidth="1"/>
    <col min="4339" max="4339" width="46.7109375" style="98" bestFit="1" customWidth="1"/>
    <col min="4340" max="4578" width="8.85546875" style="98"/>
    <col min="4579" max="4579" width="61" style="98" customWidth="1"/>
    <col min="4580" max="4580" width="9.140625" style="98" customWidth="1"/>
    <col min="4581" max="4581" width="5.85546875" style="98" customWidth="1"/>
    <col min="4582" max="4582" width="5.140625" style="98" customWidth="1"/>
    <col min="4583" max="4583" width="18.140625" style="98" customWidth="1"/>
    <col min="4584" max="4584" width="8.5703125" style="98" customWidth="1"/>
    <col min="4585" max="4585" width="27.140625" style="98" customWidth="1"/>
    <col min="4586" max="4592" width="0" style="98" hidden="1" customWidth="1"/>
    <col min="4593" max="4593" width="12.42578125" style="98" bestFit="1" customWidth="1"/>
    <col min="4594" max="4594" width="13.28515625" style="98" bestFit="1" customWidth="1"/>
    <col min="4595" max="4595" width="46.7109375" style="98" bestFit="1" customWidth="1"/>
    <col min="4596" max="4834" width="8.85546875" style="98"/>
    <col min="4835" max="4835" width="61" style="98" customWidth="1"/>
    <col min="4836" max="4836" width="9.140625" style="98" customWidth="1"/>
    <col min="4837" max="4837" width="5.85546875" style="98" customWidth="1"/>
    <col min="4838" max="4838" width="5.140625" style="98" customWidth="1"/>
    <col min="4839" max="4839" width="18.140625" style="98" customWidth="1"/>
    <col min="4840" max="4840" width="8.5703125" style="98" customWidth="1"/>
    <col min="4841" max="4841" width="27.140625" style="98" customWidth="1"/>
    <col min="4842" max="4848" width="0" style="98" hidden="1" customWidth="1"/>
    <col min="4849" max="4849" width="12.42578125" style="98" bestFit="1" customWidth="1"/>
    <col min="4850" max="4850" width="13.28515625" style="98" bestFit="1" customWidth="1"/>
    <col min="4851" max="4851" width="46.7109375" style="98" bestFit="1" customWidth="1"/>
    <col min="4852" max="5090" width="8.85546875" style="98"/>
    <col min="5091" max="5091" width="61" style="98" customWidth="1"/>
    <col min="5092" max="5092" width="9.140625" style="98" customWidth="1"/>
    <col min="5093" max="5093" width="5.85546875" style="98" customWidth="1"/>
    <col min="5094" max="5094" width="5.140625" style="98" customWidth="1"/>
    <col min="5095" max="5095" width="18.140625" style="98" customWidth="1"/>
    <col min="5096" max="5096" width="8.5703125" style="98" customWidth="1"/>
    <col min="5097" max="5097" width="27.140625" style="98" customWidth="1"/>
    <col min="5098" max="5104" width="0" style="98" hidden="1" customWidth="1"/>
    <col min="5105" max="5105" width="12.42578125" style="98" bestFit="1" customWidth="1"/>
    <col min="5106" max="5106" width="13.28515625" style="98" bestFit="1" customWidth="1"/>
    <col min="5107" max="5107" width="46.7109375" style="98" bestFit="1" customWidth="1"/>
    <col min="5108" max="5346" width="8.85546875" style="98"/>
    <col min="5347" max="5347" width="61" style="98" customWidth="1"/>
    <col min="5348" max="5348" width="9.140625" style="98" customWidth="1"/>
    <col min="5349" max="5349" width="5.85546875" style="98" customWidth="1"/>
    <col min="5350" max="5350" width="5.140625" style="98" customWidth="1"/>
    <col min="5351" max="5351" width="18.140625" style="98" customWidth="1"/>
    <col min="5352" max="5352" width="8.5703125" style="98" customWidth="1"/>
    <col min="5353" max="5353" width="27.140625" style="98" customWidth="1"/>
    <col min="5354" max="5360" width="0" style="98" hidden="1" customWidth="1"/>
    <col min="5361" max="5361" width="12.42578125" style="98" bestFit="1" customWidth="1"/>
    <col min="5362" max="5362" width="13.28515625" style="98" bestFit="1" customWidth="1"/>
    <col min="5363" max="5363" width="46.7109375" style="98" bestFit="1" customWidth="1"/>
    <col min="5364" max="5602" width="8.85546875" style="98"/>
    <col min="5603" max="5603" width="61" style="98" customWidth="1"/>
    <col min="5604" max="5604" width="9.140625" style="98" customWidth="1"/>
    <col min="5605" max="5605" width="5.85546875" style="98" customWidth="1"/>
    <col min="5606" max="5606" width="5.140625" style="98" customWidth="1"/>
    <col min="5607" max="5607" width="18.140625" style="98" customWidth="1"/>
    <col min="5608" max="5608" width="8.5703125" style="98" customWidth="1"/>
    <col min="5609" max="5609" width="27.140625" style="98" customWidth="1"/>
    <col min="5610" max="5616" width="0" style="98" hidden="1" customWidth="1"/>
    <col min="5617" max="5617" width="12.42578125" style="98" bestFit="1" customWidth="1"/>
    <col min="5618" max="5618" width="13.28515625" style="98" bestFit="1" customWidth="1"/>
    <col min="5619" max="5619" width="46.7109375" style="98" bestFit="1" customWidth="1"/>
    <col min="5620" max="5858" width="8.85546875" style="98"/>
    <col min="5859" max="5859" width="61" style="98" customWidth="1"/>
    <col min="5860" max="5860" width="9.140625" style="98" customWidth="1"/>
    <col min="5861" max="5861" width="5.85546875" style="98" customWidth="1"/>
    <col min="5862" max="5862" width="5.140625" style="98" customWidth="1"/>
    <col min="5863" max="5863" width="18.140625" style="98" customWidth="1"/>
    <col min="5864" max="5864" width="8.5703125" style="98" customWidth="1"/>
    <col min="5865" max="5865" width="27.140625" style="98" customWidth="1"/>
    <col min="5866" max="5872" width="0" style="98" hidden="1" customWidth="1"/>
    <col min="5873" max="5873" width="12.42578125" style="98" bestFit="1" customWidth="1"/>
    <col min="5874" max="5874" width="13.28515625" style="98" bestFit="1" customWidth="1"/>
    <col min="5875" max="5875" width="46.7109375" style="98" bestFit="1" customWidth="1"/>
    <col min="5876" max="6114" width="8.85546875" style="98"/>
    <col min="6115" max="6115" width="61" style="98" customWidth="1"/>
    <col min="6116" max="6116" width="9.140625" style="98" customWidth="1"/>
    <col min="6117" max="6117" width="5.85546875" style="98" customWidth="1"/>
    <col min="6118" max="6118" width="5.140625" style="98" customWidth="1"/>
    <col min="6119" max="6119" width="18.140625" style="98" customWidth="1"/>
    <col min="6120" max="6120" width="8.5703125" style="98" customWidth="1"/>
    <col min="6121" max="6121" width="27.140625" style="98" customWidth="1"/>
    <col min="6122" max="6128" width="0" style="98" hidden="1" customWidth="1"/>
    <col min="6129" max="6129" width="12.42578125" style="98" bestFit="1" customWidth="1"/>
    <col min="6130" max="6130" width="13.28515625" style="98" bestFit="1" customWidth="1"/>
    <col min="6131" max="6131" width="46.7109375" style="98" bestFit="1" customWidth="1"/>
    <col min="6132" max="6370" width="8.85546875" style="98"/>
    <col min="6371" max="6371" width="61" style="98" customWidth="1"/>
    <col min="6372" max="6372" width="9.140625" style="98" customWidth="1"/>
    <col min="6373" max="6373" width="5.85546875" style="98" customWidth="1"/>
    <col min="6374" max="6374" width="5.140625" style="98" customWidth="1"/>
    <col min="6375" max="6375" width="18.140625" style="98" customWidth="1"/>
    <col min="6376" max="6376" width="8.5703125" style="98" customWidth="1"/>
    <col min="6377" max="6377" width="27.140625" style="98" customWidth="1"/>
    <col min="6378" max="6384" width="0" style="98" hidden="1" customWidth="1"/>
    <col min="6385" max="6385" width="12.42578125" style="98" bestFit="1" customWidth="1"/>
    <col min="6386" max="6386" width="13.28515625" style="98" bestFit="1" customWidth="1"/>
    <col min="6387" max="6387" width="46.7109375" style="98" bestFit="1" customWidth="1"/>
    <col min="6388" max="6626" width="8.85546875" style="98"/>
    <col min="6627" max="6627" width="61" style="98" customWidth="1"/>
    <col min="6628" max="6628" width="9.140625" style="98" customWidth="1"/>
    <col min="6629" max="6629" width="5.85546875" style="98" customWidth="1"/>
    <col min="6630" max="6630" width="5.140625" style="98" customWidth="1"/>
    <col min="6631" max="6631" width="18.140625" style="98" customWidth="1"/>
    <col min="6632" max="6632" width="8.5703125" style="98" customWidth="1"/>
    <col min="6633" max="6633" width="27.140625" style="98" customWidth="1"/>
    <col min="6634" max="6640" width="0" style="98" hidden="1" customWidth="1"/>
    <col min="6641" max="6641" width="12.42578125" style="98" bestFit="1" customWidth="1"/>
    <col min="6642" max="6642" width="13.28515625" style="98" bestFit="1" customWidth="1"/>
    <col min="6643" max="6643" width="46.7109375" style="98" bestFit="1" customWidth="1"/>
    <col min="6644" max="6882" width="8.85546875" style="98"/>
    <col min="6883" max="6883" width="61" style="98" customWidth="1"/>
    <col min="6884" max="6884" width="9.140625" style="98" customWidth="1"/>
    <col min="6885" max="6885" width="5.85546875" style="98" customWidth="1"/>
    <col min="6886" max="6886" width="5.140625" style="98" customWidth="1"/>
    <col min="6887" max="6887" width="18.140625" style="98" customWidth="1"/>
    <col min="6888" max="6888" width="8.5703125" style="98" customWidth="1"/>
    <col min="6889" max="6889" width="27.140625" style="98" customWidth="1"/>
    <col min="6890" max="6896" width="0" style="98" hidden="1" customWidth="1"/>
    <col min="6897" max="6897" width="12.42578125" style="98" bestFit="1" customWidth="1"/>
    <col min="6898" max="6898" width="13.28515625" style="98" bestFit="1" customWidth="1"/>
    <col min="6899" max="6899" width="46.7109375" style="98" bestFit="1" customWidth="1"/>
    <col min="6900" max="7138" width="8.85546875" style="98"/>
    <col min="7139" max="7139" width="61" style="98" customWidth="1"/>
    <col min="7140" max="7140" width="9.140625" style="98" customWidth="1"/>
    <col min="7141" max="7141" width="5.85546875" style="98" customWidth="1"/>
    <col min="7142" max="7142" width="5.140625" style="98" customWidth="1"/>
    <col min="7143" max="7143" width="18.140625" style="98" customWidth="1"/>
    <col min="7144" max="7144" width="8.5703125" style="98" customWidth="1"/>
    <col min="7145" max="7145" width="27.140625" style="98" customWidth="1"/>
    <col min="7146" max="7152" width="0" style="98" hidden="1" customWidth="1"/>
    <col min="7153" max="7153" width="12.42578125" style="98" bestFit="1" customWidth="1"/>
    <col min="7154" max="7154" width="13.28515625" style="98" bestFit="1" customWidth="1"/>
    <col min="7155" max="7155" width="46.7109375" style="98" bestFit="1" customWidth="1"/>
    <col min="7156" max="7394" width="8.85546875" style="98"/>
    <col min="7395" max="7395" width="61" style="98" customWidth="1"/>
    <col min="7396" max="7396" width="9.140625" style="98" customWidth="1"/>
    <col min="7397" max="7397" width="5.85546875" style="98" customWidth="1"/>
    <col min="7398" max="7398" width="5.140625" style="98" customWidth="1"/>
    <col min="7399" max="7399" width="18.140625" style="98" customWidth="1"/>
    <col min="7400" max="7400" width="8.5703125" style="98" customWidth="1"/>
    <col min="7401" max="7401" width="27.140625" style="98" customWidth="1"/>
    <col min="7402" max="7408" width="0" style="98" hidden="1" customWidth="1"/>
    <col min="7409" max="7409" width="12.42578125" style="98" bestFit="1" customWidth="1"/>
    <col min="7410" max="7410" width="13.28515625" style="98" bestFit="1" customWidth="1"/>
    <col min="7411" max="7411" width="46.7109375" style="98" bestFit="1" customWidth="1"/>
    <col min="7412" max="7650" width="8.85546875" style="98"/>
    <col min="7651" max="7651" width="61" style="98" customWidth="1"/>
    <col min="7652" max="7652" width="9.140625" style="98" customWidth="1"/>
    <col min="7653" max="7653" width="5.85546875" style="98" customWidth="1"/>
    <col min="7654" max="7654" width="5.140625" style="98" customWidth="1"/>
    <col min="7655" max="7655" width="18.140625" style="98" customWidth="1"/>
    <col min="7656" max="7656" width="8.5703125" style="98" customWidth="1"/>
    <col min="7657" max="7657" width="27.140625" style="98" customWidth="1"/>
    <col min="7658" max="7664" width="0" style="98" hidden="1" customWidth="1"/>
    <col min="7665" max="7665" width="12.42578125" style="98" bestFit="1" customWidth="1"/>
    <col min="7666" max="7666" width="13.28515625" style="98" bestFit="1" customWidth="1"/>
    <col min="7667" max="7667" width="46.7109375" style="98" bestFit="1" customWidth="1"/>
    <col min="7668" max="7906" width="8.85546875" style="98"/>
    <col min="7907" max="7907" width="61" style="98" customWidth="1"/>
    <col min="7908" max="7908" width="9.140625" style="98" customWidth="1"/>
    <col min="7909" max="7909" width="5.85546875" style="98" customWidth="1"/>
    <col min="7910" max="7910" width="5.140625" style="98" customWidth="1"/>
    <col min="7911" max="7911" width="18.140625" style="98" customWidth="1"/>
    <col min="7912" max="7912" width="8.5703125" style="98" customWidth="1"/>
    <col min="7913" max="7913" width="27.140625" style="98" customWidth="1"/>
    <col min="7914" max="7920" width="0" style="98" hidden="1" customWidth="1"/>
    <col min="7921" max="7921" width="12.42578125" style="98" bestFit="1" customWidth="1"/>
    <col min="7922" max="7922" width="13.28515625" style="98" bestFit="1" customWidth="1"/>
    <col min="7923" max="7923" width="46.7109375" style="98" bestFit="1" customWidth="1"/>
    <col min="7924" max="8162" width="8.85546875" style="98"/>
    <col min="8163" max="8163" width="61" style="98" customWidth="1"/>
    <col min="8164" max="8164" width="9.140625" style="98" customWidth="1"/>
    <col min="8165" max="8165" width="5.85546875" style="98" customWidth="1"/>
    <col min="8166" max="8166" width="5.140625" style="98" customWidth="1"/>
    <col min="8167" max="8167" width="18.140625" style="98" customWidth="1"/>
    <col min="8168" max="8168" width="8.5703125" style="98" customWidth="1"/>
    <col min="8169" max="8169" width="27.140625" style="98" customWidth="1"/>
    <col min="8170" max="8176" width="0" style="98" hidden="1" customWidth="1"/>
    <col min="8177" max="8177" width="12.42578125" style="98" bestFit="1" customWidth="1"/>
    <col min="8178" max="8178" width="13.28515625" style="98" bestFit="1" customWidth="1"/>
    <col min="8179" max="8179" width="46.7109375" style="98" bestFit="1" customWidth="1"/>
    <col min="8180" max="8418" width="8.85546875" style="98"/>
    <col min="8419" max="8419" width="61" style="98" customWidth="1"/>
    <col min="8420" max="8420" width="9.140625" style="98" customWidth="1"/>
    <col min="8421" max="8421" width="5.85546875" style="98" customWidth="1"/>
    <col min="8422" max="8422" width="5.140625" style="98" customWidth="1"/>
    <col min="8423" max="8423" width="18.140625" style="98" customWidth="1"/>
    <col min="8424" max="8424" width="8.5703125" style="98" customWidth="1"/>
    <col min="8425" max="8425" width="27.140625" style="98" customWidth="1"/>
    <col min="8426" max="8432" width="0" style="98" hidden="1" customWidth="1"/>
    <col min="8433" max="8433" width="12.42578125" style="98" bestFit="1" customWidth="1"/>
    <col min="8434" max="8434" width="13.28515625" style="98" bestFit="1" customWidth="1"/>
    <col min="8435" max="8435" width="46.7109375" style="98" bestFit="1" customWidth="1"/>
    <col min="8436" max="8674" width="8.85546875" style="98"/>
    <col min="8675" max="8675" width="61" style="98" customWidth="1"/>
    <col min="8676" max="8676" width="9.140625" style="98" customWidth="1"/>
    <col min="8677" max="8677" width="5.85546875" style="98" customWidth="1"/>
    <col min="8678" max="8678" width="5.140625" style="98" customWidth="1"/>
    <col min="8679" max="8679" width="18.140625" style="98" customWidth="1"/>
    <col min="8680" max="8680" width="8.5703125" style="98" customWidth="1"/>
    <col min="8681" max="8681" width="27.140625" style="98" customWidth="1"/>
    <col min="8682" max="8688" width="0" style="98" hidden="1" customWidth="1"/>
    <col min="8689" max="8689" width="12.42578125" style="98" bestFit="1" customWidth="1"/>
    <col min="8690" max="8690" width="13.28515625" style="98" bestFit="1" customWidth="1"/>
    <col min="8691" max="8691" width="46.7109375" style="98" bestFit="1" customWidth="1"/>
    <col min="8692" max="8930" width="8.85546875" style="98"/>
    <col min="8931" max="8931" width="61" style="98" customWidth="1"/>
    <col min="8932" max="8932" width="9.140625" style="98" customWidth="1"/>
    <col min="8933" max="8933" width="5.85546875" style="98" customWidth="1"/>
    <col min="8934" max="8934" width="5.140625" style="98" customWidth="1"/>
    <col min="8935" max="8935" width="18.140625" style="98" customWidth="1"/>
    <col min="8936" max="8936" width="8.5703125" style="98" customWidth="1"/>
    <col min="8937" max="8937" width="27.140625" style="98" customWidth="1"/>
    <col min="8938" max="8944" width="0" style="98" hidden="1" customWidth="1"/>
    <col min="8945" max="8945" width="12.42578125" style="98" bestFit="1" customWidth="1"/>
    <col min="8946" max="8946" width="13.28515625" style="98" bestFit="1" customWidth="1"/>
    <col min="8947" max="8947" width="46.7109375" style="98" bestFit="1" customWidth="1"/>
    <col min="8948" max="9186" width="8.85546875" style="98"/>
    <col min="9187" max="9187" width="61" style="98" customWidth="1"/>
    <col min="9188" max="9188" width="9.140625" style="98" customWidth="1"/>
    <col min="9189" max="9189" width="5.85546875" style="98" customWidth="1"/>
    <col min="9190" max="9190" width="5.140625" style="98" customWidth="1"/>
    <col min="9191" max="9191" width="18.140625" style="98" customWidth="1"/>
    <col min="9192" max="9192" width="8.5703125" style="98" customWidth="1"/>
    <col min="9193" max="9193" width="27.140625" style="98" customWidth="1"/>
    <col min="9194" max="9200" width="0" style="98" hidden="1" customWidth="1"/>
    <col min="9201" max="9201" width="12.42578125" style="98" bestFit="1" customWidth="1"/>
    <col min="9202" max="9202" width="13.28515625" style="98" bestFit="1" customWidth="1"/>
    <col min="9203" max="9203" width="46.7109375" style="98" bestFit="1" customWidth="1"/>
    <col min="9204" max="9442" width="8.85546875" style="98"/>
    <col min="9443" max="9443" width="61" style="98" customWidth="1"/>
    <col min="9444" max="9444" width="9.140625" style="98" customWidth="1"/>
    <col min="9445" max="9445" width="5.85546875" style="98" customWidth="1"/>
    <col min="9446" max="9446" width="5.140625" style="98" customWidth="1"/>
    <col min="9447" max="9447" width="18.140625" style="98" customWidth="1"/>
    <col min="9448" max="9448" width="8.5703125" style="98" customWidth="1"/>
    <col min="9449" max="9449" width="27.140625" style="98" customWidth="1"/>
    <col min="9450" max="9456" width="0" style="98" hidden="1" customWidth="1"/>
    <col min="9457" max="9457" width="12.42578125" style="98" bestFit="1" customWidth="1"/>
    <col min="9458" max="9458" width="13.28515625" style="98" bestFit="1" customWidth="1"/>
    <col min="9459" max="9459" width="46.7109375" style="98" bestFit="1" customWidth="1"/>
    <col min="9460" max="9698" width="8.85546875" style="98"/>
    <col min="9699" max="9699" width="61" style="98" customWidth="1"/>
    <col min="9700" max="9700" width="9.140625" style="98" customWidth="1"/>
    <col min="9701" max="9701" width="5.85546875" style="98" customWidth="1"/>
    <col min="9702" max="9702" width="5.140625" style="98" customWidth="1"/>
    <col min="9703" max="9703" width="18.140625" style="98" customWidth="1"/>
    <col min="9704" max="9704" width="8.5703125" style="98" customWidth="1"/>
    <col min="9705" max="9705" width="27.140625" style="98" customWidth="1"/>
    <col min="9706" max="9712" width="0" style="98" hidden="1" customWidth="1"/>
    <col min="9713" max="9713" width="12.42578125" style="98" bestFit="1" customWidth="1"/>
    <col min="9714" max="9714" width="13.28515625" style="98" bestFit="1" customWidth="1"/>
    <col min="9715" max="9715" width="46.7109375" style="98" bestFit="1" customWidth="1"/>
    <col min="9716" max="9954" width="8.85546875" style="98"/>
    <col min="9955" max="9955" width="61" style="98" customWidth="1"/>
    <col min="9956" max="9956" width="9.140625" style="98" customWidth="1"/>
    <col min="9957" max="9957" width="5.85546875" style="98" customWidth="1"/>
    <col min="9958" max="9958" width="5.140625" style="98" customWidth="1"/>
    <col min="9959" max="9959" width="18.140625" style="98" customWidth="1"/>
    <col min="9960" max="9960" width="8.5703125" style="98" customWidth="1"/>
    <col min="9961" max="9961" width="27.140625" style="98" customWidth="1"/>
    <col min="9962" max="9968" width="0" style="98" hidden="1" customWidth="1"/>
    <col min="9969" max="9969" width="12.42578125" style="98" bestFit="1" customWidth="1"/>
    <col min="9970" max="9970" width="13.28515625" style="98" bestFit="1" customWidth="1"/>
    <col min="9971" max="9971" width="46.7109375" style="98" bestFit="1" customWidth="1"/>
    <col min="9972" max="10210" width="8.85546875" style="98"/>
    <col min="10211" max="10211" width="61" style="98" customWidth="1"/>
    <col min="10212" max="10212" width="9.140625" style="98" customWidth="1"/>
    <col min="10213" max="10213" width="5.85546875" style="98" customWidth="1"/>
    <col min="10214" max="10214" width="5.140625" style="98" customWidth="1"/>
    <col min="10215" max="10215" width="18.140625" style="98" customWidth="1"/>
    <col min="10216" max="10216" width="8.5703125" style="98" customWidth="1"/>
    <col min="10217" max="10217" width="27.140625" style="98" customWidth="1"/>
    <col min="10218" max="10224" width="0" style="98" hidden="1" customWidth="1"/>
    <col min="10225" max="10225" width="12.42578125" style="98" bestFit="1" customWidth="1"/>
    <col min="10226" max="10226" width="13.28515625" style="98" bestFit="1" customWidth="1"/>
    <col min="10227" max="10227" width="46.7109375" style="98" bestFit="1" customWidth="1"/>
    <col min="10228" max="10466" width="8.85546875" style="98"/>
    <col min="10467" max="10467" width="61" style="98" customWidth="1"/>
    <col min="10468" max="10468" width="9.140625" style="98" customWidth="1"/>
    <col min="10469" max="10469" width="5.85546875" style="98" customWidth="1"/>
    <col min="10470" max="10470" width="5.140625" style="98" customWidth="1"/>
    <col min="10471" max="10471" width="18.140625" style="98" customWidth="1"/>
    <col min="10472" max="10472" width="8.5703125" style="98" customWidth="1"/>
    <col min="10473" max="10473" width="27.140625" style="98" customWidth="1"/>
    <col min="10474" max="10480" width="0" style="98" hidden="1" customWidth="1"/>
    <col min="10481" max="10481" width="12.42578125" style="98" bestFit="1" customWidth="1"/>
    <col min="10482" max="10482" width="13.28515625" style="98" bestFit="1" customWidth="1"/>
    <col min="10483" max="10483" width="46.7109375" style="98" bestFit="1" customWidth="1"/>
    <col min="10484" max="10722" width="8.85546875" style="98"/>
    <col min="10723" max="10723" width="61" style="98" customWidth="1"/>
    <col min="10724" max="10724" width="9.140625" style="98" customWidth="1"/>
    <col min="10725" max="10725" width="5.85546875" style="98" customWidth="1"/>
    <col min="10726" max="10726" width="5.140625" style="98" customWidth="1"/>
    <col min="10727" max="10727" width="18.140625" style="98" customWidth="1"/>
    <col min="10728" max="10728" width="8.5703125" style="98" customWidth="1"/>
    <col min="10729" max="10729" width="27.140625" style="98" customWidth="1"/>
    <col min="10730" max="10736" width="0" style="98" hidden="1" customWidth="1"/>
    <col min="10737" max="10737" width="12.42578125" style="98" bestFit="1" customWidth="1"/>
    <col min="10738" max="10738" width="13.28515625" style="98" bestFit="1" customWidth="1"/>
    <col min="10739" max="10739" width="46.7109375" style="98" bestFit="1" customWidth="1"/>
    <col min="10740" max="10978" width="8.85546875" style="98"/>
    <col min="10979" max="10979" width="61" style="98" customWidth="1"/>
    <col min="10980" max="10980" width="9.140625" style="98" customWidth="1"/>
    <col min="10981" max="10981" width="5.85546875" style="98" customWidth="1"/>
    <col min="10982" max="10982" width="5.140625" style="98" customWidth="1"/>
    <col min="10983" max="10983" width="18.140625" style="98" customWidth="1"/>
    <col min="10984" max="10984" width="8.5703125" style="98" customWidth="1"/>
    <col min="10985" max="10985" width="27.140625" style="98" customWidth="1"/>
    <col min="10986" max="10992" width="0" style="98" hidden="1" customWidth="1"/>
    <col min="10993" max="10993" width="12.42578125" style="98" bestFit="1" customWidth="1"/>
    <col min="10994" max="10994" width="13.28515625" style="98" bestFit="1" customWidth="1"/>
    <col min="10995" max="10995" width="46.7109375" style="98" bestFit="1" customWidth="1"/>
    <col min="10996" max="11234" width="8.85546875" style="98"/>
    <col min="11235" max="11235" width="61" style="98" customWidth="1"/>
    <col min="11236" max="11236" width="9.140625" style="98" customWidth="1"/>
    <col min="11237" max="11237" width="5.85546875" style="98" customWidth="1"/>
    <col min="11238" max="11238" width="5.140625" style="98" customWidth="1"/>
    <col min="11239" max="11239" width="18.140625" style="98" customWidth="1"/>
    <col min="11240" max="11240" width="8.5703125" style="98" customWidth="1"/>
    <col min="11241" max="11241" width="27.140625" style="98" customWidth="1"/>
    <col min="11242" max="11248" width="0" style="98" hidden="1" customWidth="1"/>
    <col min="11249" max="11249" width="12.42578125" style="98" bestFit="1" customWidth="1"/>
    <col min="11250" max="11250" width="13.28515625" style="98" bestFit="1" customWidth="1"/>
    <col min="11251" max="11251" width="46.7109375" style="98" bestFit="1" customWidth="1"/>
    <col min="11252" max="11490" width="8.85546875" style="98"/>
    <col min="11491" max="11491" width="61" style="98" customWidth="1"/>
    <col min="11492" max="11492" width="9.140625" style="98" customWidth="1"/>
    <col min="11493" max="11493" width="5.85546875" style="98" customWidth="1"/>
    <col min="11494" max="11494" width="5.140625" style="98" customWidth="1"/>
    <col min="11495" max="11495" width="18.140625" style="98" customWidth="1"/>
    <col min="11496" max="11496" width="8.5703125" style="98" customWidth="1"/>
    <col min="11497" max="11497" width="27.140625" style="98" customWidth="1"/>
    <col min="11498" max="11504" width="0" style="98" hidden="1" customWidth="1"/>
    <col min="11505" max="11505" width="12.42578125" style="98" bestFit="1" customWidth="1"/>
    <col min="11506" max="11506" width="13.28515625" style="98" bestFit="1" customWidth="1"/>
    <col min="11507" max="11507" width="46.7109375" style="98" bestFit="1" customWidth="1"/>
    <col min="11508" max="11746" width="8.85546875" style="98"/>
    <col min="11747" max="11747" width="61" style="98" customWidth="1"/>
    <col min="11748" max="11748" width="9.140625" style="98" customWidth="1"/>
    <col min="11749" max="11749" width="5.85546875" style="98" customWidth="1"/>
    <col min="11750" max="11750" width="5.140625" style="98" customWidth="1"/>
    <col min="11751" max="11751" width="18.140625" style="98" customWidth="1"/>
    <col min="11752" max="11752" width="8.5703125" style="98" customWidth="1"/>
    <col min="11753" max="11753" width="27.140625" style="98" customWidth="1"/>
    <col min="11754" max="11760" width="0" style="98" hidden="1" customWidth="1"/>
    <col min="11761" max="11761" width="12.42578125" style="98" bestFit="1" customWidth="1"/>
    <col min="11762" max="11762" width="13.28515625" style="98" bestFit="1" customWidth="1"/>
    <col min="11763" max="11763" width="46.7109375" style="98" bestFit="1" customWidth="1"/>
    <col min="11764" max="12002" width="8.85546875" style="98"/>
    <col min="12003" max="12003" width="61" style="98" customWidth="1"/>
    <col min="12004" max="12004" width="9.140625" style="98" customWidth="1"/>
    <col min="12005" max="12005" width="5.85546875" style="98" customWidth="1"/>
    <col min="12006" max="12006" width="5.140625" style="98" customWidth="1"/>
    <col min="12007" max="12007" width="18.140625" style="98" customWidth="1"/>
    <col min="12008" max="12008" width="8.5703125" style="98" customWidth="1"/>
    <col min="12009" max="12009" width="27.140625" style="98" customWidth="1"/>
    <col min="12010" max="12016" width="0" style="98" hidden="1" customWidth="1"/>
    <col min="12017" max="12017" width="12.42578125" style="98" bestFit="1" customWidth="1"/>
    <col min="12018" max="12018" width="13.28515625" style="98" bestFit="1" customWidth="1"/>
    <col min="12019" max="12019" width="46.7109375" style="98" bestFit="1" customWidth="1"/>
    <col min="12020" max="12258" width="8.85546875" style="98"/>
    <col min="12259" max="12259" width="61" style="98" customWidth="1"/>
    <col min="12260" max="12260" width="9.140625" style="98" customWidth="1"/>
    <col min="12261" max="12261" width="5.85546875" style="98" customWidth="1"/>
    <col min="12262" max="12262" width="5.140625" style="98" customWidth="1"/>
    <col min="12263" max="12263" width="18.140625" style="98" customWidth="1"/>
    <col min="12264" max="12264" width="8.5703125" style="98" customWidth="1"/>
    <col min="12265" max="12265" width="27.140625" style="98" customWidth="1"/>
    <col min="12266" max="12272" width="0" style="98" hidden="1" customWidth="1"/>
    <col min="12273" max="12273" width="12.42578125" style="98" bestFit="1" customWidth="1"/>
    <col min="12274" max="12274" width="13.28515625" style="98" bestFit="1" customWidth="1"/>
    <col min="12275" max="12275" width="46.7109375" style="98" bestFit="1" customWidth="1"/>
    <col min="12276" max="12514" width="8.85546875" style="98"/>
    <col min="12515" max="12515" width="61" style="98" customWidth="1"/>
    <col min="12516" max="12516" width="9.140625" style="98" customWidth="1"/>
    <col min="12517" max="12517" width="5.85546875" style="98" customWidth="1"/>
    <col min="12518" max="12518" width="5.140625" style="98" customWidth="1"/>
    <col min="12519" max="12519" width="18.140625" style="98" customWidth="1"/>
    <col min="12520" max="12520" width="8.5703125" style="98" customWidth="1"/>
    <col min="12521" max="12521" width="27.140625" style="98" customWidth="1"/>
    <col min="12522" max="12528" width="0" style="98" hidden="1" customWidth="1"/>
    <col min="12529" max="12529" width="12.42578125" style="98" bestFit="1" customWidth="1"/>
    <col min="12530" max="12530" width="13.28515625" style="98" bestFit="1" customWidth="1"/>
    <col min="12531" max="12531" width="46.7109375" style="98" bestFit="1" customWidth="1"/>
    <col min="12532" max="12770" width="8.85546875" style="98"/>
    <col min="12771" max="12771" width="61" style="98" customWidth="1"/>
    <col min="12772" max="12772" width="9.140625" style="98" customWidth="1"/>
    <col min="12773" max="12773" width="5.85546875" style="98" customWidth="1"/>
    <col min="12774" max="12774" width="5.140625" style="98" customWidth="1"/>
    <col min="12775" max="12775" width="18.140625" style="98" customWidth="1"/>
    <col min="12776" max="12776" width="8.5703125" style="98" customWidth="1"/>
    <col min="12777" max="12777" width="27.140625" style="98" customWidth="1"/>
    <col min="12778" max="12784" width="0" style="98" hidden="1" customWidth="1"/>
    <col min="12785" max="12785" width="12.42578125" style="98" bestFit="1" customWidth="1"/>
    <col min="12786" max="12786" width="13.28515625" style="98" bestFit="1" customWidth="1"/>
    <col min="12787" max="12787" width="46.7109375" style="98" bestFit="1" customWidth="1"/>
    <col min="12788" max="13026" width="8.85546875" style="98"/>
    <col min="13027" max="13027" width="61" style="98" customWidth="1"/>
    <col min="13028" max="13028" width="9.140625" style="98" customWidth="1"/>
    <col min="13029" max="13029" width="5.85546875" style="98" customWidth="1"/>
    <col min="13030" max="13030" width="5.140625" style="98" customWidth="1"/>
    <col min="13031" max="13031" width="18.140625" style="98" customWidth="1"/>
    <col min="13032" max="13032" width="8.5703125" style="98" customWidth="1"/>
    <col min="13033" max="13033" width="27.140625" style="98" customWidth="1"/>
    <col min="13034" max="13040" width="0" style="98" hidden="1" customWidth="1"/>
    <col min="13041" max="13041" width="12.42578125" style="98" bestFit="1" customWidth="1"/>
    <col min="13042" max="13042" width="13.28515625" style="98" bestFit="1" customWidth="1"/>
    <col min="13043" max="13043" width="46.7109375" style="98" bestFit="1" customWidth="1"/>
    <col min="13044" max="13282" width="8.85546875" style="98"/>
    <col min="13283" max="13283" width="61" style="98" customWidth="1"/>
    <col min="13284" max="13284" width="9.140625" style="98" customWidth="1"/>
    <col min="13285" max="13285" width="5.85546875" style="98" customWidth="1"/>
    <col min="13286" max="13286" width="5.140625" style="98" customWidth="1"/>
    <col min="13287" max="13287" width="18.140625" style="98" customWidth="1"/>
    <col min="13288" max="13288" width="8.5703125" style="98" customWidth="1"/>
    <col min="13289" max="13289" width="27.140625" style="98" customWidth="1"/>
    <col min="13290" max="13296" width="0" style="98" hidden="1" customWidth="1"/>
    <col min="13297" max="13297" width="12.42578125" style="98" bestFit="1" customWidth="1"/>
    <col min="13298" max="13298" width="13.28515625" style="98" bestFit="1" customWidth="1"/>
    <col min="13299" max="13299" width="46.7109375" style="98" bestFit="1" customWidth="1"/>
    <col min="13300" max="13538" width="8.85546875" style="98"/>
    <col min="13539" max="13539" width="61" style="98" customWidth="1"/>
    <col min="13540" max="13540" width="9.140625" style="98" customWidth="1"/>
    <col min="13541" max="13541" width="5.85546875" style="98" customWidth="1"/>
    <col min="13542" max="13542" width="5.140625" style="98" customWidth="1"/>
    <col min="13543" max="13543" width="18.140625" style="98" customWidth="1"/>
    <col min="13544" max="13544" width="8.5703125" style="98" customWidth="1"/>
    <col min="13545" max="13545" width="27.140625" style="98" customWidth="1"/>
    <col min="13546" max="13552" width="0" style="98" hidden="1" customWidth="1"/>
    <col min="13553" max="13553" width="12.42578125" style="98" bestFit="1" customWidth="1"/>
    <col min="13554" max="13554" width="13.28515625" style="98" bestFit="1" customWidth="1"/>
    <col min="13555" max="13555" width="46.7109375" style="98" bestFit="1" customWidth="1"/>
    <col min="13556" max="13794" width="8.85546875" style="98"/>
    <col min="13795" max="13795" width="61" style="98" customWidth="1"/>
    <col min="13796" max="13796" width="9.140625" style="98" customWidth="1"/>
    <col min="13797" max="13797" width="5.85546875" style="98" customWidth="1"/>
    <col min="13798" max="13798" width="5.140625" style="98" customWidth="1"/>
    <col min="13799" max="13799" width="18.140625" style="98" customWidth="1"/>
    <col min="13800" max="13800" width="8.5703125" style="98" customWidth="1"/>
    <col min="13801" max="13801" width="27.140625" style="98" customWidth="1"/>
    <col min="13802" max="13808" width="0" style="98" hidden="1" customWidth="1"/>
    <col min="13809" max="13809" width="12.42578125" style="98" bestFit="1" customWidth="1"/>
    <col min="13810" max="13810" width="13.28515625" style="98" bestFit="1" customWidth="1"/>
    <col min="13811" max="13811" width="46.7109375" style="98" bestFit="1" customWidth="1"/>
    <col min="13812" max="14050" width="8.85546875" style="98"/>
    <col min="14051" max="14051" width="61" style="98" customWidth="1"/>
    <col min="14052" max="14052" width="9.140625" style="98" customWidth="1"/>
    <col min="14053" max="14053" width="5.85546875" style="98" customWidth="1"/>
    <col min="14054" max="14054" width="5.140625" style="98" customWidth="1"/>
    <col min="14055" max="14055" width="18.140625" style="98" customWidth="1"/>
    <col min="14056" max="14056" width="8.5703125" style="98" customWidth="1"/>
    <col min="14057" max="14057" width="27.140625" style="98" customWidth="1"/>
    <col min="14058" max="14064" width="0" style="98" hidden="1" customWidth="1"/>
    <col min="14065" max="14065" width="12.42578125" style="98" bestFit="1" customWidth="1"/>
    <col min="14066" max="14066" width="13.28515625" style="98" bestFit="1" customWidth="1"/>
    <col min="14067" max="14067" width="46.7109375" style="98" bestFit="1" customWidth="1"/>
    <col min="14068" max="14306" width="8.85546875" style="98"/>
    <col min="14307" max="14307" width="61" style="98" customWidth="1"/>
    <col min="14308" max="14308" width="9.140625" style="98" customWidth="1"/>
    <col min="14309" max="14309" width="5.85546875" style="98" customWidth="1"/>
    <col min="14310" max="14310" width="5.140625" style="98" customWidth="1"/>
    <col min="14311" max="14311" width="18.140625" style="98" customWidth="1"/>
    <col min="14312" max="14312" width="8.5703125" style="98" customWidth="1"/>
    <col min="14313" max="14313" width="27.140625" style="98" customWidth="1"/>
    <col min="14314" max="14320" width="0" style="98" hidden="1" customWidth="1"/>
    <col min="14321" max="14321" width="12.42578125" style="98" bestFit="1" customWidth="1"/>
    <col min="14322" max="14322" width="13.28515625" style="98" bestFit="1" customWidth="1"/>
    <col min="14323" max="14323" width="46.7109375" style="98" bestFit="1" customWidth="1"/>
    <col min="14324" max="14562" width="8.85546875" style="98"/>
    <col min="14563" max="14563" width="61" style="98" customWidth="1"/>
    <col min="14564" max="14564" width="9.140625" style="98" customWidth="1"/>
    <col min="14565" max="14565" width="5.85546875" style="98" customWidth="1"/>
    <col min="14566" max="14566" width="5.140625" style="98" customWidth="1"/>
    <col min="14567" max="14567" width="18.140625" style="98" customWidth="1"/>
    <col min="14568" max="14568" width="8.5703125" style="98" customWidth="1"/>
    <col min="14569" max="14569" width="27.140625" style="98" customWidth="1"/>
    <col min="14570" max="14576" width="0" style="98" hidden="1" customWidth="1"/>
    <col min="14577" max="14577" width="12.42578125" style="98" bestFit="1" customWidth="1"/>
    <col min="14578" max="14578" width="13.28515625" style="98" bestFit="1" customWidth="1"/>
    <col min="14579" max="14579" width="46.7109375" style="98" bestFit="1" customWidth="1"/>
    <col min="14580" max="14818" width="8.85546875" style="98"/>
    <col min="14819" max="14819" width="61" style="98" customWidth="1"/>
    <col min="14820" max="14820" width="9.140625" style="98" customWidth="1"/>
    <col min="14821" max="14821" width="5.85546875" style="98" customWidth="1"/>
    <col min="14822" max="14822" width="5.140625" style="98" customWidth="1"/>
    <col min="14823" max="14823" width="18.140625" style="98" customWidth="1"/>
    <col min="14824" max="14824" width="8.5703125" style="98" customWidth="1"/>
    <col min="14825" max="14825" width="27.140625" style="98" customWidth="1"/>
    <col min="14826" max="14832" width="0" style="98" hidden="1" customWidth="1"/>
    <col min="14833" max="14833" width="12.42578125" style="98" bestFit="1" customWidth="1"/>
    <col min="14834" max="14834" width="13.28515625" style="98" bestFit="1" customWidth="1"/>
    <col min="14835" max="14835" width="46.7109375" style="98" bestFit="1" customWidth="1"/>
    <col min="14836" max="15074" width="8.85546875" style="98"/>
    <col min="15075" max="15075" width="61" style="98" customWidth="1"/>
    <col min="15076" max="15076" width="9.140625" style="98" customWidth="1"/>
    <col min="15077" max="15077" width="5.85546875" style="98" customWidth="1"/>
    <col min="15078" max="15078" width="5.140625" style="98" customWidth="1"/>
    <col min="15079" max="15079" width="18.140625" style="98" customWidth="1"/>
    <col min="15080" max="15080" width="8.5703125" style="98" customWidth="1"/>
    <col min="15081" max="15081" width="27.140625" style="98" customWidth="1"/>
    <col min="15082" max="15088" width="0" style="98" hidden="1" customWidth="1"/>
    <col min="15089" max="15089" width="12.42578125" style="98" bestFit="1" customWidth="1"/>
    <col min="15090" max="15090" width="13.28515625" style="98" bestFit="1" customWidth="1"/>
    <col min="15091" max="15091" width="46.7109375" style="98" bestFit="1" customWidth="1"/>
    <col min="15092" max="15330" width="8.85546875" style="98"/>
    <col min="15331" max="15331" width="61" style="98" customWidth="1"/>
    <col min="15332" max="15332" width="9.140625" style="98" customWidth="1"/>
    <col min="15333" max="15333" width="5.85546875" style="98" customWidth="1"/>
    <col min="15334" max="15334" width="5.140625" style="98" customWidth="1"/>
    <col min="15335" max="15335" width="18.140625" style="98" customWidth="1"/>
    <col min="15336" max="15336" width="8.5703125" style="98" customWidth="1"/>
    <col min="15337" max="15337" width="27.140625" style="98" customWidth="1"/>
    <col min="15338" max="15344" width="0" style="98" hidden="1" customWidth="1"/>
    <col min="15345" max="15345" width="12.42578125" style="98" bestFit="1" customWidth="1"/>
    <col min="15346" max="15346" width="13.28515625" style="98" bestFit="1" customWidth="1"/>
    <col min="15347" max="15347" width="46.7109375" style="98" bestFit="1" customWidth="1"/>
    <col min="15348" max="15586" width="8.85546875" style="98"/>
    <col min="15587" max="15587" width="61" style="98" customWidth="1"/>
    <col min="15588" max="15588" width="9.140625" style="98" customWidth="1"/>
    <col min="15589" max="15589" width="5.85546875" style="98" customWidth="1"/>
    <col min="15590" max="15590" width="5.140625" style="98" customWidth="1"/>
    <col min="15591" max="15591" width="18.140625" style="98" customWidth="1"/>
    <col min="15592" max="15592" width="8.5703125" style="98" customWidth="1"/>
    <col min="15593" max="15593" width="27.140625" style="98" customWidth="1"/>
    <col min="15594" max="15600" width="0" style="98" hidden="1" customWidth="1"/>
    <col min="15601" max="15601" width="12.42578125" style="98" bestFit="1" customWidth="1"/>
    <col min="15602" max="15602" width="13.28515625" style="98" bestFit="1" customWidth="1"/>
    <col min="15603" max="15603" width="46.7109375" style="98" bestFit="1" customWidth="1"/>
    <col min="15604" max="15842" width="8.85546875" style="98"/>
    <col min="15843" max="15843" width="61" style="98" customWidth="1"/>
    <col min="15844" max="15844" width="9.140625" style="98" customWidth="1"/>
    <col min="15845" max="15845" width="5.85546875" style="98" customWidth="1"/>
    <col min="15846" max="15846" width="5.140625" style="98" customWidth="1"/>
    <col min="15847" max="15847" width="18.140625" style="98" customWidth="1"/>
    <col min="15848" max="15848" width="8.5703125" style="98" customWidth="1"/>
    <col min="15849" max="15849" width="27.140625" style="98" customWidth="1"/>
    <col min="15850" max="15856" width="0" style="98" hidden="1" customWidth="1"/>
    <col min="15857" max="15857" width="12.42578125" style="98" bestFit="1" customWidth="1"/>
    <col min="15858" max="15858" width="13.28515625" style="98" bestFit="1" customWidth="1"/>
    <col min="15859" max="15859" width="46.7109375" style="98" bestFit="1" customWidth="1"/>
    <col min="15860" max="16098" width="8.85546875" style="98"/>
    <col min="16099" max="16099" width="61" style="98" customWidth="1"/>
    <col min="16100" max="16100" width="9.140625" style="98" customWidth="1"/>
    <col min="16101" max="16101" width="5.85546875" style="98" customWidth="1"/>
    <col min="16102" max="16102" width="5.140625" style="98" customWidth="1"/>
    <col min="16103" max="16103" width="18.140625" style="98" customWidth="1"/>
    <col min="16104" max="16104" width="8.5703125" style="98" customWidth="1"/>
    <col min="16105" max="16105" width="27.140625" style="98" customWidth="1"/>
    <col min="16106" max="16112" width="0" style="98" hidden="1" customWidth="1"/>
    <col min="16113" max="16113" width="12.42578125" style="98" bestFit="1" customWidth="1"/>
    <col min="16114" max="16114" width="13.28515625" style="98" bestFit="1" customWidth="1"/>
    <col min="16115" max="16115" width="46.7109375" style="98" bestFit="1" customWidth="1"/>
    <col min="16116" max="16384" width="8.85546875" style="98"/>
  </cols>
  <sheetData>
    <row r="1" spans="1:33" x14ac:dyDescent="0.25">
      <c r="G1" s="41" t="s">
        <v>0</v>
      </c>
    </row>
    <row r="2" spans="1:33" x14ac:dyDescent="0.25">
      <c r="G2" s="41" t="s">
        <v>1</v>
      </c>
    </row>
    <row r="3" spans="1:33" x14ac:dyDescent="0.25">
      <c r="G3" s="41" t="s">
        <v>2</v>
      </c>
    </row>
    <row r="4" spans="1:33" x14ac:dyDescent="0.25">
      <c r="G4" s="41" t="s">
        <v>3</v>
      </c>
    </row>
    <row r="5" spans="1:33" x14ac:dyDescent="0.25">
      <c r="G5" s="41" t="s">
        <v>4</v>
      </c>
    </row>
    <row r="6" spans="1:33" x14ac:dyDescent="0.25">
      <c r="G6" s="41" t="s">
        <v>240</v>
      </c>
    </row>
    <row r="7" spans="1:33" x14ac:dyDescent="0.25">
      <c r="G7" s="41" t="s">
        <v>241</v>
      </c>
    </row>
    <row r="9" spans="1:33" ht="91.15" customHeight="1" x14ac:dyDescent="0.25">
      <c r="A9" s="450" t="s">
        <v>235</v>
      </c>
      <c r="B9" s="450"/>
      <c r="C9" s="450"/>
      <c r="D9" s="450"/>
      <c r="E9" s="450"/>
      <c r="F9" s="450"/>
      <c r="G9" s="450"/>
      <c r="H9" s="450"/>
    </row>
    <row r="11" spans="1:33" x14ac:dyDescent="0.25">
      <c r="A11" s="99"/>
      <c r="F11" s="100"/>
    </row>
    <row r="12" spans="1:33" ht="45" x14ac:dyDescent="0.25">
      <c r="A12" s="101" t="s">
        <v>8</v>
      </c>
      <c r="B12" s="31" t="s">
        <v>9</v>
      </c>
      <c r="C12" s="31" t="s">
        <v>10</v>
      </c>
      <c r="D12" s="31" t="s">
        <v>11</v>
      </c>
      <c r="E12" s="31" t="s">
        <v>12</v>
      </c>
      <c r="F12" s="11" t="s">
        <v>166</v>
      </c>
      <c r="G12" s="11" t="s">
        <v>14</v>
      </c>
      <c r="H12" s="11" t="s">
        <v>150</v>
      </c>
    </row>
    <row r="13" spans="1:33" s="106" customFormat="1" hidden="1" x14ac:dyDescent="0.25">
      <c r="A13" s="102" t="s">
        <v>167</v>
      </c>
      <c r="B13" s="30"/>
      <c r="C13" s="30"/>
      <c r="D13" s="30"/>
      <c r="E13" s="30"/>
      <c r="F13" s="103">
        <f>F14+F174+F100+F113+F215+F205+F132+F144+F168</f>
        <v>1230739055.6759734</v>
      </c>
      <c r="G13" s="103">
        <f t="shared" ref="G13:H13" si="0">G14+G174+G100+G113+G215+G205+G132+G144+G168</f>
        <v>877823512.84597349</v>
      </c>
      <c r="H13" s="103">
        <f t="shared" si="0"/>
        <v>878841702.95000005</v>
      </c>
      <c r="I13" s="96"/>
      <c r="J13" s="77"/>
      <c r="K13" s="77"/>
      <c r="L13" s="77"/>
      <c r="M13" s="104"/>
      <c r="N13" s="104"/>
      <c r="O13" s="104"/>
      <c r="P13" s="104"/>
      <c r="Q13" s="104"/>
      <c r="R13" s="104"/>
      <c r="S13" s="104"/>
      <c r="T13" s="104"/>
      <c r="U13" s="104"/>
      <c r="V13" s="84"/>
      <c r="W13" s="84"/>
      <c r="X13" s="84"/>
      <c r="Y13" s="84"/>
      <c r="Z13" s="105"/>
      <c r="AA13" s="105"/>
      <c r="AB13" s="105"/>
      <c r="AC13" s="105"/>
      <c r="AD13" s="105"/>
      <c r="AE13" s="105"/>
      <c r="AF13" s="105"/>
      <c r="AG13" s="105"/>
    </row>
    <row r="14" spans="1:33" s="106" customFormat="1" x14ac:dyDescent="0.25">
      <c r="A14" s="18" t="s">
        <v>16</v>
      </c>
      <c r="B14" s="19" t="s">
        <v>17</v>
      </c>
      <c r="C14" s="19"/>
      <c r="D14" s="19"/>
      <c r="E14" s="19"/>
      <c r="F14" s="20">
        <f>F15+F20+F27+F35+F52+F57+F47</f>
        <v>935273750.19333339</v>
      </c>
      <c r="G14" s="20">
        <f t="shared" ref="G14:H14" si="1">G15+G20+G27+G35+G52+G57+G47</f>
        <v>785055974.6833334</v>
      </c>
      <c r="H14" s="20">
        <f t="shared" si="1"/>
        <v>786312848.37</v>
      </c>
      <c r="I14" s="96"/>
      <c r="J14" s="77"/>
      <c r="K14" s="77"/>
      <c r="L14" s="77"/>
      <c r="M14" s="77"/>
      <c r="N14" s="104"/>
      <c r="O14" s="104"/>
      <c r="P14" s="104"/>
      <c r="Q14" s="104"/>
      <c r="R14" s="104"/>
      <c r="S14" s="104"/>
      <c r="T14" s="104"/>
      <c r="U14" s="104"/>
      <c r="V14" s="84"/>
      <c r="W14" s="84"/>
      <c r="X14" s="84"/>
      <c r="Y14" s="84"/>
      <c r="Z14" s="105"/>
      <c r="AA14" s="105"/>
      <c r="AB14" s="105"/>
      <c r="AC14" s="105"/>
      <c r="AD14" s="105"/>
      <c r="AE14" s="105"/>
      <c r="AF14" s="105"/>
      <c r="AG14" s="105"/>
    </row>
    <row r="15" spans="1:33" s="106" customFormat="1" ht="47.25" x14ac:dyDescent="0.25">
      <c r="A15" s="18" t="s">
        <v>18</v>
      </c>
      <c r="B15" s="19" t="s">
        <v>17</v>
      </c>
      <c r="C15" s="19" t="s">
        <v>19</v>
      </c>
      <c r="D15" s="19"/>
      <c r="E15" s="19"/>
      <c r="F15" s="20">
        <f t="shared" ref="F15:H18" si="2">F16</f>
        <v>9081110</v>
      </c>
      <c r="G15" s="20">
        <f t="shared" si="2"/>
        <v>9085598</v>
      </c>
      <c r="H15" s="20">
        <f t="shared" si="2"/>
        <v>8999510</v>
      </c>
      <c r="I15" s="96"/>
      <c r="J15" s="96"/>
      <c r="K15" s="96"/>
      <c r="L15" s="77"/>
      <c r="M15" s="104"/>
      <c r="N15" s="104"/>
      <c r="O15" s="104"/>
      <c r="P15" s="104"/>
      <c r="Q15" s="104"/>
      <c r="R15" s="104"/>
      <c r="S15" s="104"/>
      <c r="T15" s="104"/>
      <c r="U15" s="104"/>
      <c r="V15" s="84"/>
      <c r="W15" s="84"/>
      <c r="X15" s="84"/>
      <c r="Y15" s="84"/>
      <c r="Z15" s="105"/>
      <c r="AA15" s="105"/>
      <c r="AB15" s="105"/>
      <c r="AC15" s="105"/>
      <c r="AD15" s="105"/>
      <c r="AE15" s="105"/>
      <c r="AF15" s="105"/>
      <c r="AG15" s="105"/>
    </row>
    <row r="16" spans="1:33" s="106" customFormat="1" x14ac:dyDescent="0.25">
      <c r="A16" s="18" t="s">
        <v>20</v>
      </c>
      <c r="B16" s="19" t="s">
        <v>17</v>
      </c>
      <c r="C16" s="19" t="s">
        <v>19</v>
      </c>
      <c r="D16" s="19" t="s">
        <v>21</v>
      </c>
      <c r="E16" s="19"/>
      <c r="F16" s="20">
        <f t="shared" si="2"/>
        <v>9081110</v>
      </c>
      <c r="G16" s="20">
        <f t="shared" si="2"/>
        <v>9085598</v>
      </c>
      <c r="H16" s="20">
        <f t="shared" si="2"/>
        <v>8999510</v>
      </c>
      <c r="I16" s="96"/>
      <c r="J16" s="77"/>
      <c r="K16" s="77"/>
      <c r="L16" s="77"/>
      <c r="M16" s="104"/>
      <c r="N16" s="104"/>
      <c r="O16" s="104"/>
      <c r="P16" s="104"/>
      <c r="Q16" s="104"/>
      <c r="R16" s="104"/>
      <c r="S16" s="104"/>
      <c r="T16" s="104"/>
      <c r="U16" s="104"/>
      <c r="V16" s="84"/>
      <c r="W16" s="84"/>
      <c r="X16" s="84"/>
      <c r="Y16" s="84"/>
      <c r="Z16" s="105"/>
      <c r="AA16" s="105"/>
      <c r="AB16" s="105"/>
      <c r="AC16" s="105"/>
      <c r="AD16" s="105"/>
      <c r="AE16" s="105"/>
      <c r="AF16" s="105"/>
      <c r="AG16" s="105"/>
    </row>
    <row r="17" spans="1:33" ht="30.75" x14ac:dyDescent="0.25">
      <c r="A17" s="22" t="s">
        <v>22</v>
      </c>
      <c r="B17" s="23" t="s">
        <v>17</v>
      </c>
      <c r="C17" s="23" t="s">
        <v>19</v>
      </c>
      <c r="D17" s="23" t="s">
        <v>23</v>
      </c>
      <c r="E17" s="23"/>
      <c r="F17" s="24">
        <f t="shared" si="2"/>
        <v>9081110</v>
      </c>
      <c r="G17" s="24">
        <f t="shared" si="2"/>
        <v>9085598</v>
      </c>
      <c r="H17" s="24">
        <f t="shared" si="2"/>
        <v>8999510</v>
      </c>
    </row>
    <row r="18" spans="1:33" x14ac:dyDescent="0.25">
      <c r="A18" s="22" t="s">
        <v>168</v>
      </c>
      <c r="B18" s="23" t="s">
        <v>17</v>
      </c>
      <c r="C18" s="23" t="s">
        <v>19</v>
      </c>
      <c r="D18" s="23" t="s">
        <v>169</v>
      </c>
      <c r="E18" s="23"/>
      <c r="F18" s="24">
        <f t="shared" si="2"/>
        <v>9081110</v>
      </c>
      <c r="G18" s="24">
        <f t="shared" si="2"/>
        <v>9085598</v>
      </c>
      <c r="H18" s="24">
        <f t="shared" si="2"/>
        <v>8999510</v>
      </c>
    </row>
    <row r="19" spans="1:33" ht="75.75" x14ac:dyDescent="0.25">
      <c r="A19" s="22" t="s">
        <v>24</v>
      </c>
      <c r="B19" s="23" t="s">
        <v>17</v>
      </c>
      <c r="C19" s="23" t="s">
        <v>19</v>
      </c>
      <c r="D19" s="23" t="s">
        <v>169</v>
      </c>
      <c r="E19" s="23" t="s">
        <v>25</v>
      </c>
      <c r="F19" s="28">
        <v>9081110</v>
      </c>
      <c r="G19" s="28">
        <v>9085598</v>
      </c>
      <c r="H19" s="28">
        <v>8999510</v>
      </c>
    </row>
    <row r="20" spans="1:33" s="106" customFormat="1" ht="63" x14ac:dyDescent="0.25">
      <c r="A20" s="18" t="s">
        <v>26</v>
      </c>
      <c r="B20" s="19" t="s">
        <v>17</v>
      </c>
      <c r="C20" s="19" t="s">
        <v>27</v>
      </c>
      <c r="D20" s="19"/>
      <c r="E20" s="19"/>
      <c r="F20" s="20">
        <f t="shared" ref="F20:H22" si="3">F21</f>
        <v>4928855.87</v>
      </c>
      <c r="G20" s="20">
        <f t="shared" si="3"/>
        <v>5215643.76</v>
      </c>
      <c r="H20" s="20">
        <f t="shared" si="3"/>
        <v>5461762.6399999997</v>
      </c>
      <c r="I20" s="96"/>
      <c r="J20" s="77"/>
      <c r="K20" s="77"/>
      <c r="L20" s="77"/>
      <c r="M20" s="104"/>
      <c r="N20" s="104"/>
      <c r="O20" s="104"/>
      <c r="P20" s="104"/>
      <c r="Q20" s="104"/>
      <c r="R20" s="104"/>
      <c r="S20" s="104"/>
      <c r="T20" s="104"/>
      <c r="U20" s="104"/>
      <c r="V20" s="84"/>
      <c r="W20" s="84"/>
      <c r="X20" s="84"/>
      <c r="Y20" s="84"/>
      <c r="Z20" s="105"/>
      <c r="AA20" s="105"/>
      <c r="AB20" s="105"/>
      <c r="AC20" s="105"/>
      <c r="AD20" s="105"/>
      <c r="AE20" s="105"/>
      <c r="AF20" s="105"/>
      <c r="AG20" s="105"/>
    </row>
    <row r="21" spans="1:33" s="106" customFormat="1" x14ac:dyDescent="0.25">
      <c r="A21" s="18" t="s">
        <v>20</v>
      </c>
      <c r="B21" s="19" t="s">
        <v>17</v>
      </c>
      <c r="C21" s="19" t="s">
        <v>27</v>
      </c>
      <c r="D21" s="19" t="s">
        <v>21</v>
      </c>
      <c r="E21" s="19"/>
      <c r="F21" s="20">
        <f t="shared" si="3"/>
        <v>4928855.87</v>
      </c>
      <c r="G21" s="20">
        <f t="shared" si="3"/>
        <v>5215643.76</v>
      </c>
      <c r="H21" s="20">
        <f t="shared" si="3"/>
        <v>5461762.6399999997</v>
      </c>
      <c r="I21" s="96"/>
      <c r="J21" s="77"/>
      <c r="K21" s="77"/>
      <c r="L21" s="77"/>
      <c r="M21" s="104"/>
      <c r="N21" s="104"/>
      <c r="O21" s="104"/>
      <c r="P21" s="104"/>
      <c r="Q21" s="104"/>
      <c r="R21" s="104"/>
      <c r="S21" s="104"/>
      <c r="T21" s="104"/>
      <c r="U21" s="104"/>
      <c r="V21" s="84"/>
      <c r="W21" s="84"/>
      <c r="X21" s="84"/>
      <c r="Y21" s="84"/>
      <c r="Z21" s="105"/>
      <c r="AA21" s="105"/>
      <c r="AB21" s="105"/>
      <c r="AC21" s="105"/>
      <c r="AD21" s="105"/>
      <c r="AE21" s="105"/>
      <c r="AF21" s="105"/>
      <c r="AG21" s="105"/>
    </row>
    <row r="22" spans="1:33" ht="30.75" x14ac:dyDescent="0.25">
      <c r="A22" s="22" t="s">
        <v>22</v>
      </c>
      <c r="B22" s="23" t="s">
        <v>17</v>
      </c>
      <c r="C22" s="23" t="s">
        <v>27</v>
      </c>
      <c r="D22" s="23" t="s">
        <v>23</v>
      </c>
      <c r="E22" s="23"/>
      <c r="F22" s="24">
        <f t="shared" si="3"/>
        <v>4928855.87</v>
      </c>
      <c r="G22" s="24">
        <f t="shared" si="3"/>
        <v>5215643.76</v>
      </c>
      <c r="H22" s="24">
        <f t="shared" si="3"/>
        <v>5461762.6399999997</v>
      </c>
    </row>
    <row r="23" spans="1:33" ht="30.75" x14ac:dyDescent="0.25">
      <c r="A23" s="32" t="s">
        <v>170</v>
      </c>
      <c r="B23" s="23" t="s">
        <v>17</v>
      </c>
      <c r="C23" s="23" t="s">
        <v>27</v>
      </c>
      <c r="D23" s="23" t="s">
        <v>171</v>
      </c>
      <c r="E23" s="23"/>
      <c r="F23" s="24">
        <f>F24+F25+F26</f>
        <v>4928855.87</v>
      </c>
      <c r="G23" s="24">
        <f>G24+G25+G26</f>
        <v>5215643.76</v>
      </c>
      <c r="H23" s="24">
        <f>H24+H25+H26</f>
        <v>5461762.6399999997</v>
      </c>
    </row>
    <row r="24" spans="1:33" ht="75.75" x14ac:dyDescent="0.25">
      <c r="A24" s="22" t="s">
        <v>24</v>
      </c>
      <c r="B24" s="23" t="s">
        <v>17</v>
      </c>
      <c r="C24" s="23" t="s">
        <v>27</v>
      </c>
      <c r="D24" s="23" t="s">
        <v>171</v>
      </c>
      <c r="E24" s="23" t="s">
        <v>25</v>
      </c>
      <c r="F24" s="28">
        <v>847154.58</v>
      </c>
      <c r="G24" s="28">
        <v>847154.58</v>
      </c>
      <c r="H24" s="28">
        <v>874470.08</v>
      </c>
    </row>
    <row r="25" spans="1:33" ht="30.75" x14ac:dyDescent="0.25">
      <c r="A25" s="22" t="s">
        <v>28</v>
      </c>
      <c r="B25" s="23" t="s">
        <v>17</v>
      </c>
      <c r="C25" s="23" t="s">
        <v>27</v>
      </c>
      <c r="D25" s="23" t="s">
        <v>171</v>
      </c>
      <c r="E25" s="23" t="s">
        <v>29</v>
      </c>
      <c r="F25" s="28">
        <v>4061701.29</v>
      </c>
      <c r="G25" s="28">
        <v>4338089.18</v>
      </c>
      <c r="H25" s="28">
        <v>4555311.76</v>
      </c>
    </row>
    <row r="26" spans="1:33" x14ac:dyDescent="0.25">
      <c r="A26" s="22" t="s">
        <v>30</v>
      </c>
      <c r="B26" s="23" t="s">
        <v>17</v>
      </c>
      <c r="C26" s="23" t="s">
        <v>27</v>
      </c>
      <c r="D26" s="23" t="s">
        <v>171</v>
      </c>
      <c r="E26" s="23" t="s">
        <v>31</v>
      </c>
      <c r="F26" s="24">
        <v>20000</v>
      </c>
      <c r="G26" s="24">
        <v>30400</v>
      </c>
      <c r="H26" s="28">
        <v>31980.799999999999</v>
      </c>
    </row>
    <row r="27" spans="1:33" s="106" customFormat="1" ht="78.75" x14ac:dyDescent="0.25">
      <c r="A27" s="26" t="s">
        <v>32</v>
      </c>
      <c r="B27" s="19" t="s">
        <v>17</v>
      </c>
      <c r="C27" s="19" t="s">
        <v>33</v>
      </c>
      <c r="D27" s="19"/>
      <c r="E27" s="19"/>
      <c r="F27" s="20">
        <f t="shared" ref="F27:H29" si="4">F28</f>
        <v>76245747.310000002</v>
      </c>
      <c r="G27" s="20">
        <f t="shared" si="4"/>
        <v>77884179.319999993</v>
      </c>
      <c r="H27" s="20">
        <f t="shared" si="4"/>
        <v>78418280.309999987</v>
      </c>
      <c r="I27" s="96"/>
      <c r="J27" s="77"/>
      <c r="K27" s="77"/>
      <c r="L27" s="77"/>
      <c r="M27" s="104"/>
      <c r="N27" s="104"/>
      <c r="O27" s="104"/>
      <c r="P27" s="104"/>
      <c r="Q27" s="104"/>
      <c r="R27" s="104"/>
      <c r="S27" s="104"/>
      <c r="T27" s="104"/>
      <c r="U27" s="104"/>
      <c r="V27" s="84"/>
      <c r="W27" s="84"/>
      <c r="X27" s="84"/>
      <c r="Y27" s="84"/>
      <c r="Z27" s="105"/>
      <c r="AA27" s="105"/>
      <c r="AB27" s="105"/>
      <c r="AC27" s="105"/>
      <c r="AD27" s="105"/>
      <c r="AE27" s="105"/>
      <c r="AF27" s="105"/>
      <c r="AG27" s="105"/>
    </row>
    <row r="28" spans="1:33" s="106" customFormat="1" x14ac:dyDescent="0.25">
      <c r="A28" s="18" t="s">
        <v>20</v>
      </c>
      <c r="B28" s="19" t="s">
        <v>17</v>
      </c>
      <c r="C28" s="19" t="s">
        <v>33</v>
      </c>
      <c r="D28" s="19" t="s">
        <v>21</v>
      </c>
      <c r="E28" s="19"/>
      <c r="F28" s="20">
        <f t="shared" si="4"/>
        <v>76245747.310000002</v>
      </c>
      <c r="G28" s="20">
        <f t="shared" si="4"/>
        <v>77884179.319999993</v>
      </c>
      <c r="H28" s="20">
        <f t="shared" si="4"/>
        <v>78418280.309999987</v>
      </c>
      <c r="I28" s="96"/>
      <c r="J28" s="77"/>
      <c r="K28" s="77"/>
      <c r="L28" s="77"/>
      <c r="M28" s="104"/>
      <c r="N28" s="104"/>
      <c r="O28" s="104"/>
      <c r="P28" s="104"/>
      <c r="Q28" s="104"/>
      <c r="R28" s="104"/>
      <c r="S28" s="104"/>
      <c r="T28" s="104"/>
      <c r="U28" s="104"/>
      <c r="V28" s="84"/>
      <c r="W28" s="84"/>
      <c r="X28" s="84"/>
      <c r="Y28" s="84"/>
      <c r="Z28" s="105"/>
      <c r="AA28" s="105"/>
      <c r="AB28" s="105"/>
      <c r="AC28" s="105"/>
      <c r="AD28" s="105"/>
      <c r="AE28" s="105"/>
      <c r="AF28" s="105"/>
      <c r="AG28" s="105"/>
    </row>
    <row r="29" spans="1:33" ht="30.75" x14ac:dyDescent="0.25">
      <c r="A29" s="22" t="s">
        <v>22</v>
      </c>
      <c r="B29" s="23" t="s">
        <v>17</v>
      </c>
      <c r="C29" s="23" t="s">
        <v>33</v>
      </c>
      <c r="D29" s="23" t="s">
        <v>23</v>
      </c>
      <c r="E29" s="23"/>
      <c r="F29" s="24">
        <f t="shared" si="4"/>
        <v>76245747.310000002</v>
      </c>
      <c r="G29" s="24">
        <f t="shared" si="4"/>
        <v>77884179.319999993</v>
      </c>
      <c r="H29" s="24">
        <f t="shared" si="4"/>
        <v>78418280.309999987</v>
      </c>
    </row>
    <row r="30" spans="1:33" ht="30.75" x14ac:dyDescent="0.25">
      <c r="A30" s="22" t="s">
        <v>172</v>
      </c>
      <c r="B30" s="23" t="s">
        <v>17</v>
      </c>
      <c r="C30" s="23" t="s">
        <v>33</v>
      </c>
      <c r="D30" s="23" t="s">
        <v>173</v>
      </c>
      <c r="E30" s="23"/>
      <c r="F30" s="24">
        <f>F31+F32+F33+F34</f>
        <v>76245747.310000002</v>
      </c>
      <c r="G30" s="24">
        <f>G31+G32+G33+G34</f>
        <v>77884179.319999993</v>
      </c>
      <c r="H30" s="24">
        <f>H31+H32+H33+H34</f>
        <v>78418280.309999987</v>
      </c>
    </row>
    <row r="31" spans="1:33" ht="75.75" x14ac:dyDescent="0.25">
      <c r="A31" s="22" t="s">
        <v>24</v>
      </c>
      <c r="B31" s="23" t="s">
        <v>17</v>
      </c>
      <c r="C31" s="23" t="s">
        <v>33</v>
      </c>
      <c r="D31" s="23" t="s">
        <v>173</v>
      </c>
      <c r="E31" s="23" t="s">
        <v>25</v>
      </c>
      <c r="F31" s="28">
        <v>70327780.310000002</v>
      </c>
      <c r="G31" s="28">
        <v>70532182.319999993</v>
      </c>
      <c r="H31" s="28">
        <v>70736065.319999993</v>
      </c>
    </row>
    <row r="32" spans="1:33" ht="30.75" x14ac:dyDescent="0.25">
      <c r="A32" s="22" t="s">
        <v>28</v>
      </c>
      <c r="B32" s="23" t="s">
        <v>17</v>
      </c>
      <c r="C32" s="23" t="s">
        <v>33</v>
      </c>
      <c r="D32" s="23" t="s">
        <v>173</v>
      </c>
      <c r="E32" s="23" t="s">
        <v>29</v>
      </c>
      <c r="F32" s="28">
        <f>6868597-1105600</f>
        <v>5762997</v>
      </c>
      <c r="G32" s="28">
        <v>7197027</v>
      </c>
      <c r="H32" s="28">
        <v>7527244.9900000002</v>
      </c>
    </row>
    <row r="33" spans="1:33" ht="30.75" x14ac:dyDescent="0.25">
      <c r="A33" s="22" t="s">
        <v>57</v>
      </c>
      <c r="B33" s="23" t="s">
        <v>17</v>
      </c>
      <c r="C33" s="23" t="s">
        <v>33</v>
      </c>
      <c r="D33" s="23" t="s">
        <v>173</v>
      </c>
      <c r="E33" s="23" t="s">
        <v>58</v>
      </c>
      <c r="F33" s="28"/>
      <c r="G33" s="28"/>
      <c r="H33" s="28"/>
    </row>
    <row r="34" spans="1:33" x14ac:dyDescent="0.25">
      <c r="A34" s="22" t="s">
        <v>30</v>
      </c>
      <c r="B34" s="23" t="s">
        <v>17</v>
      </c>
      <c r="C34" s="23" t="s">
        <v>33</v>
      </c>
      <c r="D34" s="23" t="s">
        <v>173</v>
      </c>
      <c r="E34" s="23" t="s">
        <v>31</v>
      </c>
      <c r="F34" s="28">
        <v>154970</v>
      </c>
      <c r="G34" s="28">
        <v>154970</v>
      </c>
      <c r="H34" s="28">
        <v>154970</v>
      </c>
    </row>
    <row r="35" spans="1:33" s="106" customFormat="1" ht="63" x14ac:dyDescent="0.25">
      <c r="A35" s="18" t="s">
        <v>34</v>
      </c>
      <c r="B35" s="19" t="s">
        <v>17</v>
      </c>
      <c r="C35" s="19" t="s">
        <v>35</v>
      </c>
      <c r="D35" s="19"/>
      <c r="E35" s="19"/>
      <c r="F35" s="20">
        <f>F36</f>
        <v>46462749.530000001</v>
      </c>
      <c r="G35" s="20">
        <f>G36</f>
        <v>47121578.759999998</v>
      </c>
      <c r="H35" s="20">
        <f>H36</f>
        <v>46629276.060000002</v>
      </c>
      <c r="I35" s="96"/>
      <c r="J35" s="77"/>
      <c r="K35" s="77"/>
      <c r="L35" s="77"/>
      <c r="M35" s="104"/>
      <c r="N35" s="104"/>
      <c r="O35" s="104"/>
      <c r="P35" s="104"/>
      <c r="Q35" s="104"/>
      <c r="R35" s="104"/>
      <c r="S35" s="104"/>
      <c r="T35" s="104"/>
      <c r="U35" s="104"/>
      <c r="V35" s="84"/>
      <c r="W35" s="84"/>
      <c r="X35" s="84"/>
      <c r="Y35" s="84"/>
      <c r="Z35" s="105"/>
      <c r="AA35" s="105"/>
      <c r="AB35" s="105"/>
      <c r="AC35" s="105"/>
      <c r="AD35" s="105"/>
      <c r="AE35" s="105"/>
      <c r="AF35" s="105"/>
      <c r="AG35" s="105"/>
    </row>
    <row r="36" spans="1:33" s="106" customFormat="1" x14ac:dyDescent="0.25">
      <c r="A36" s="18" t="s">
        <v>20</v>
      </c>
      <c r="B36" s="19" t="s">
        <v>17</v>
      </c>
      <c r="C36" s="19" t="s">
        <v>35</v>
      </c>
      <c r="D36" s="19" t="s">
        <v>21</v>
      </c>
      <c r="E36" s="19"/>
      <c r="F36" s="20">
        <f>F37+F44</f>
        <v>46462749.530000001</v>
      </c>
      <c r="G36" s="20">
        <f>G37+G44</f>
        <v>47121578.759999998</v>
      </c>
      <c r="H36" s="20">
        <f>H37+H44</f>
        <v>46629276.060000002</v>
      </c>
      <c r="I36" s="96"/>
      <c r="J36" s="77"/>
      <c r="K36" s="77"/>
      <c r="L36" s="77"/>
      <c r="M36" s="104"/>
      <c r="N36" s="104"/>
      <c r="O36" s="104"/>
      <c r="P36" s="104"/>
      <c r="Q36" s="104"/>
      <c r="R36" s="104"/>
      <c r="S36" s="104"/>
      <c r="T36" s="104"/>
      <c r="U36" s="104"/>
      <c r="V36" s="84"/>
      <c r="W36" s="84"/>
      <c r="X36" s="84"/>
      <c r="Y36" s="84"/>
      <c r="Z36" s="105"/>
      <c r="AA36" s="105"/>
      <c r="AB36" s="105"/>
      <c r="AC36" s="105"/>
      <c r="AD36" s="105"/>
      <c r="AE36" s="105"/>
      <c r="AF36" s="105"/>
      <c r="AG36" s="105"/>
    </row>
    <row r="37" spans="1:33" ht="30.75" x14ac:dyDescent="0.25">
      <c r="A37" s="22" t="s">
        <v>22</v>
      </c>
      <c r="B37" s="23" t="s">
        <v>17</v>
      </c>
      <c r="C37" s="23" t="s">
        <v>35</v>
      </c>
      <c r="D37" s="23" t="s">
        <v>23</v>
      </c>
      <c r="E37" s="23"/>
      <c r="F37" s="24">
        <f>F38+F40</f>
        <v>12468339.530000001</v>
      </c>
      <c r="G37" s="24">
        <f>G38+G40</f>
        <v>12707168.76</v>
      </c>
      <c r="H37" s="24">
        <f>H38+H40</f>
        <v>12634866.059999999</v>
      </c>
    </row>
    <row r="38" spans="1:33" ht="30.75" x14ac:dyDescent="0.25">
      <c r="A38" s="22" t="s">
        <v>174</v>
      </c>
      <c r="B38" s="23" t="s">
        <v>17</v>
      </c>
      <c r="C38" s="23" t="s">
        <v>35</v>
      </c>
      <c r="D38" s="23" t="s">
        <v>175</v>
      </c>
      <c r="E38" s="23"/>
      <c r="F38" s="24">
        <f>F39</f>
        <v>4182138</v>
      </c>
      <c r="G38" s="24">
        <f>G39</f>
        <v>4002138</v>
      </c>
      <c r="H38" s="24">
        <f>H39</f>
        <v>4182138</v>
      </c>
    </row>
    <row r="39" spans="1:33" ht="75.75" x14ac:dyDescent="0.25">
      <c r="A39" s="22" t="s">
        <v>24</v>
      </c>
      <c r="B39" s="23" t="s">
        <v>17</v>
      </c>
      <c r="C39" s="23" t="s">
        <v>35</v>
      </c>
      <c r="D39" s="23" t="s">
        <v>175</v>
      </c>
      <c r="E39" s="23" t="s">
        <v>25</v>
      </c>
      <c r="F39" s="24">
        <v>4182138</v>
      </c>
      <c r="G39" s="24">
        <v>4002138</v>
      </c>
      <c r="H39" s="24">
        <v>4182138</v>
      </c>
    </row>
    <row r="40" spans="1:33" ht="30.75" x14ac:dyDescent="0.25">
      <c r="A40" s="22" t="s">
        <v>172</v>
      </c>
      <c r="B40" s="23" t="s">
        <v>17</v>
      </c>
      <c r="C40" s="23" t="s">
        <v>35</v>
      </c>
      <c r="D40" s="23" t="s">
        <v>173</v>
      </c>
      <c r="E40" s="23"/>
      <c r="F40" s="24">
        <f>F41+F42+F43</f>
        <v>8286201.5300000003</v>
      </c>
      <c r="G40" s="24">
        <f>G41+G42+G43</f>
        <v>8705030.7599999998</v>
      </c>
      <c r="H40" s="24">
        <f>H41+H42+H43</f>
        <v>8452728.0599999987</v>
      </c>
    </row>
    <row r="41" spans="1:33" ht="75.75" x14ac:dyDescent="0.25">
      <c r="A41" s="22" t="s">
        <v>24</v>
      </c>
      <c r="B41" s="23" t="s">
        <v>17</v>
      </c>
      <c r="C41" s="23" t="s">
        <v>35</v>
      </c>
      <c r="D41" s="23" t="s">
        <v>173</v>
      </c>
      <c r="E41" s="23" t="s">
        <v>25</v>
      </c>
      <c r="F41" s="28">
        <v>6937066.5300000003</v>
      </c>
      <c r="G41" s="28">
        <v>7291393.4100000001</v>
      </c>
      <c r="H41" s="28">
        <v>6973673.6399999997</v>
      </c>
    </row>
    <row r="42" spans="1:33" ht="30.75" x14ac:dyDescent="0.25">
      <c r="A42" s="22" t="s">
        <v>28</v>
      </c>
      <c r="B42" s="23" t="s">
        <v>17</v>
      </c>
      <c r="C42" s="23" t="s">
        <v>35</v>
      </c>
      <c r="D42" s="23" t="s">
        <v>173</v>
      </c>
      <c r="E42" s="23" t="s">
        <v>29</v>
      </c>
      <c r="F42" s="28">
        <v>1349135</v>
      </c>
      <c r="G42" s="28">
        <v>1413637.35</v>
      </c>
      <c r="H42" s="28">
        <v>1479054.42</v>
      </c>
    </row>
    <row r="43" spans="1:33" ht="30.75" x14ac:dyDescent="0.25">
      <c r="A43" s="22" t="s">
        <v>57</v>
      </c>
      <c r="B43" s="23" t="s">
        <v>17</v>
      </c>
      <c r="C43" s="23" t="s">
        <v>35</v>
      </c>
      <c r="D43" s="23" t="s">
        <v>173</v>
      </c>
      <c r="E43" s="23" t="s">
        <v>58</v>
      </c>
      <c r="F43" s="28">
        <v>0</v>
      </c>
      <c r="G43" s="28">
        <v>0</v>
      </c>
      <c r="H43" s="28"/>
    </row>
    <row r="44" spans="1:33" ht="30.75" x14ac:dyDescent="0.25">
      <c r="A44" s="22" t="s">
        <v>172</v>
      </c>
      <c r="B44" s="23" t="s">
        <v>17</v>
      </c>
      <c r="C44" s="23" t="s">
        <v>35</v>
      </c>
      <c r="D44" s="23" t="s">
        <v>173</v>
      </c>
      <c r="E44" s="23"/>
      <c r="F44" s="24">
        <f>F45+F46</f>
        <v>33994410</v>
      </c>
      <c r="G44" s="24">
        <f>G45+G46</f>
        <v>34414410</v>
      </c>
      <c r="H44" s="24">
        <f>H45+H46</f>
        <v>33994410</v>
      </c>
    </row>
    <row r="45" spans="1:33" ht="75.75" x14ac:dyDescent="0.25">
      <c r="A45" s="22" t="s">
        <v>24</v>
      </c>
      <c r="B45" s="23" t="s">
        <v>17</v>
      </c>
      <c r="C45" s="23" t="s">
        <v>35</v>
      </c>
      <c r="D45" s="23" t="s">
        <v>173</v>
      </c>
      <c r="E45" s="23" t="s">
        <v>25</v>
      </c>
      <c r="F45" s="24">
        <v>32046410</v>
      </c>
      <c r="G45" s="24">
        <v>32466410</v>
      </c>
      <c r="H45" s="24">
        <v>32046410</v>
      </c>
    </row>
    <row r="46" spans="1:33" ht="30.75" x14ac:dyDescent="0.25">
      <c r="A46" s="22" t="s">
        <v>28</v>
      </c>
      <c r="B46" s="23" t="s">
        <v>17</v>
      </c>
      <c r="C46" s="23" t="s">
        <v>35</v>
      </c>
      <c r="D46" s="23" t="s">
        <v>173</v>
      </c>
      <c r="E46" s="23" t="s">
        <v>29</v>
      </c>
      <c r="F46" s="28">
        <v>1948000</v>
      </c>
      <c r="G46" s="28">
        <v>1948000</v>
      </c>
      <c r="H46" s="28">
        <v>1948000</v>
      </c>
    </row>
    <row r="47" spans="1:33" ht="31.5" hidden="1" x14ac:dyDescent="0.25">
      <c r="A47" s="18" t="s">
        <v>36</v>
      </c>
      <c r="B47" s="19" t="s">
        <v>17</v>
      </c>
      <c r="C47" s="19" t="s">
        <v>37</v>
      </c>
      <c r="D47" s="19"/>
      <c r="E47" s="19"/>
      <c r="F47" s="42">
        <f t="shared" ref="F47:G50" si="5">F48</f>
        <v>0</v>
      </c>
      <c r="G47" s="42">
        <f t="shared" si="5"/>
        <v>0</v>
      </c>
      <c r="H47" s="28"/>
    </row>
    <row r="48" spans="1:33" hidden="1" x14ac:dyDescent="0.25">
      <c r="A48" s="18" t="s">
        <v>20</v>
      </c>
      <c r="B48" s="19" t="s">
        <v>17</v>
      </c>
      <c r="C48" s="19" t="s">
        <v>37</v>
      </c>
      <c r="D48" s="19" t="s">
        <v>21</v>
      </c>
      <c r="E48" s="19"/>
      <c r="F48" s="42">
        <f t="shared" si="5"/>
        <v>0</v>
      </c>
      <c r="G48" s="42">
        <f t="shared" si="5"/>
        <v>0</v>
      </c>
      <c r="H48" s="28"/>
    </row>
    <row r="49" spans="1:42" hidden="1" x14ac:dyDescent="0.25">
      <c r="A49" s="22" t="s">
        <v>38</v>
      </c>
      <c r="B49" s="23" t="s">
        <v>17</v>
      </c>
      <c r="C49" s="23" t="s">
        <v>37</v>
      </c>
      <c r="D49" s="23" t="s">
        <v>39</v>
      </c>
      <c r="E49" s="23"/>
      <c r="F49" s="28">
        <f t="shared" si="5"/>
        <v>0</v>
      </c>
      <c r="G49" s="28">
        <f t="shared" si="5"/>
        <v>0</v>
      </c>
      <c r="H49" s="28"/>
    </row>
    <row r="50" spans="1:42" hidden="1" x14ac:dyDescent="0.25">
      <c r="A50" s="22" t="s">
        <v>176</v>
      </c>
      <c r="B50" s="23" t="s">
        <v>17</v>
      </c>
      <c r="C50" s="23" t="s">
        <v>37</v>
      </c>
      <c r="D50" s="23" t="s">
        <v>177</v>
      </c>
      <c r="E50" s="23"/>
      <c r="F50" s="28">
        <f t="shared" si="5"/>
        <v>0</v>
      </c>
      <c r="G50" s="28">
        <f t="shared" si="5"/>
        <v>0</v>
      </c>
      <c r="H50" s="28"/>
    </row>
    <row r="51" spans="1:42" hidden="1" x14ac:dyDescent="0.25">
      <c r="A51" s="22" t="s">
        <v>30</v>
      </c>
      <c r="B51" s="23" t="s">
        <v>17</v>
      </c>
      <c r="C51" s="23" t="s">
        <v>37</v>
      </c>
      <c r="D51" s="23" t="s">
        <v>177</v>
      </c>
      <c r="E51" s="23" t="s">
        <v>31</v>
      </c>
      <c r="F51" s="28">
        <v>0</v>
      </c>
      <c r="G51" s="28">
        <v>0</v>
      </c>
      <c r="H51" s="28"/>
    </row>
    <row r="52" spans="1:42" s="106" customFormat="1" x14ac:dyDescent="0.25">
      <c r="A52" s="18" t="s">
        <v>40</v>
      </c>
      <c r="B52" s="19" t="s">
        <v>17</v>
      </c>
      <c r="C52" s="19" t="s">
        <v>41</v>
      </c>
      <c r="D52" s="19"/>
      <c r="E52" s="19"/>
      <c r="F52" s="20">
        <f t="shared" ref="F52:H55" si="6">F53</f>
        <v>70000000</v>
      </c>
      <c r="G52" s="20">
        <f t="shared" si="6"/>
        <v>70000000</v>
      </c>
      <c r="H52" s="20">
        <f t="shared" si="6"/>
        <v>70000000</v>
      </c>
      <c r="I52" s="96"/>
      <c r="J52" s="77"/>
      <c r="K52" s="77"/>
      <c r="L52" s="77"/>
      <c r="M52" s="104"/>
      <c r="N52" s="104"/>
      <c r="O52" s="104"/>
      <c r="P52" s="104"/>
      <c r="Q52" s="104"/>
      <c r="R52" s="104"/>
      <c r="S52" s="104"/>
      <c r="T52" s="104"/>
      <c r="U52" s="104"/>
      <c r="V52" s="84"/>
      <c r="W52" s="84"/>
      <c r="X52" s="84"/>
      <c r="Y52" s="84"/>
      <c r="Z52" s="105"/>
      <c r="AA52" s="105"/>
      <c r="AB52" s="105"/>
      <c r="AC52" s="105"/>
      <c r="AD52" s="105"/>
      <c r="AE52" s="105"/>
      <c r="AF52" s="105"/>
      <c r="AG52" s="105"/>
    </row>
    <row r="53" spans="1:42" s="106" customFormat="1" x14ac:dyDescent="0.25">
      <c r="A53" s="18" t="s">
        <v>20</v>
      </c>
      <c r="B53" s="19" t="s">
        <v>17</v>
      </c>
      <c r="C53" s="19" t="s">
        <v>41</v>
      </c>
      <c r="D53" s="19" t="s">
        <v>21</v>
      </c>
      <c r="E53" s="19"/>
      <c r="F53" s="20">
        <f t="shared" si="6"/>
        <v>70000000</v>
      </c>
      <c r="G53" s="20">
        <f t="shared" si="6"/>
        <v>70000000</v>
      </c>
      <c r="H53" s="20">
        <f t="shared" si="6"/>
        <v>70000000</v>
      </c>
      <c r="I53" s="96"/>
      <c r="J53" s="77"/>
      <c r="K53" s="77"/>
      <c r="L53" s="77"/>
      <c r="M53" s="104"/>
      <c r="N53" s="104"/>
      <c r="O53" s="104"/>
      <c r="P53" s="104"/>
      <c r="Q53" s="104"/>
      <c r="R53" s="104"/>
      <c r="S53" s="104"/>
      <c r="T53" s="104"/>
      <c r="U53" s="104"/>
      <c r="V53" s="84"/>
      <c r="W53" s="84"/>
      <c r="X53" s="84"/>
      <c r="Y53" s="84"/>
      <c r="Z53" s="105"/>
      <c r="AA53" s="105"/>
      <c r="AB53" s="105"/>
      <c r="AC53" s="105"/>
      <c r="AD53" s="105"/>
      <c r="AE53" s="105"/>
      <c r="AF53" s="105"/>
      <c r="AG53" s="105"/>
    </row>
    <row r="54" spans="1:42" x14ac:dyDescent="0.25">
      <c r="A54" s="22" t="s">
        <v>61</v>
      </c>
      <c r="B54" s="23" t="s">
        <v>17</v>
      </c>
      <c r="C54" s="23" t="s">
        <v>41</v>
      </c>
      <c r="D54" s="23" t="s">
        <v>43</v>
      </c>
      <c r="E54" s="23"/>
      <c r="F54" s="24">
        <f t="shared" si="6"/>
        <v>70000000</v>
      </c>
      <c r="G54" s="24">
        <f t="shared" si="6"/>
        <v>70000000</v>
      </c>
      <c r="H54" s="24">
        <f t="shared" si="6"/>
        <v>70000000</v>
      </c>
    </row>
    <row r="55" spans="1:42" x14ac:dyDescent="0.25">
      <c r="A55" s="22" t="s">
        <v>178</v>
      </c>
      <c r="B55" s="23" t="s">
        <v>17</v>
      </c>
      <c r="C55" s="23" t="s">
        <v>41</v>
      </c>
      <c r="D55" s="23" t="s">
        <v>179</v>
      </c>
      <c r="E55" s="23"/>
      <c r="F55" s="24">
        <f t="shared" si="6"/>
        <v>70000000</v>
      </c>
      <c r="G55" s="24">
        <f t="shared" si="6"/>
        <v>70000000</v>
      </c>
      <c r="H55" s="24">
        <f t="shared" si="6"/>
        <v>70000000</v>
      </c>
      <c r="Q55" s="107"/>
    </row>
    <row r="56" spans="1:42" x14ac:dyDescent="0.25">
      <c r="A56" s="22" t="s">
        <v>30</v>
      </c>
      <c r="B56" s="23" t="s">
        <v>17</v>
      </c>
      <c r="C56" s="23" t="s">
        <v>41</v>
      </c>
      <c r="D56" s="23" t="s">
        <v>179</v>
      </c>
      <c r="E56" s="23" t="s">
        <v>31</v>
      </c>
      <c r="F56" s="28">
        <v>70000000</v>
      </c>
      <c r="G56" s="28">
        <v>70000000</v>
      </c>
      <c r="H56" s="28">
        <v>70000000</v>
      </c>
      <c r="Q56" s="107"/>
      <c r="W56" s="107"/>
      <c r="Y56" s="108"/>
      <c r="Z56" s="108"/>
      <c r="AA56" s="109"/>
      <c r="AB56" s="108"/>
      <c r="AC56" s="108"/>
      <c r="AD56" s="108"/>
      <c r="AE56" s="108"/>
      <c r="AF56" s="108"/>
      <c r="AG56" s="108"/>
      <c r="AH56" s="110"/>
      <c r="AI56" s="110"/>
      <c r="AJ56" s="110"/>
      <c r="AK56" s="110"/>
      <c r="AL56" s="110"/>
      <c r="AM56" s="110"/>
      <c r="AN56" s="110"/>
      <c r="AO56" s="110"/>
      <c r="AP56" s="110"/>
    </row>
    <row r="57" spans="1:42" s="106" customFormat="1" x14ac:dyDescent="0.25">
      <c r="A57" s="18" t="s">
        <v>44</v>
      </c>
      <c r="B57" s="19" t="s">
        <v>17</v>
      </c>
      <c r="C57" s="19" t="s">
        <v>45</v>
      </c>
      <c r="D57" s="19"/>
      <c r="E57" s="19"/>
      <c r="F57" s="20">
        <f>F58</f>
        <v>728555287.48333335</v>
      </c>
      <c r="G57" s="20">
        <f>G58</f>
        <v>575748974.84333336</v>
      </c>
      <c r="H57" s="20">
        <f>H58</f>
        <v>576804019.36000001</v>
      </c>
      <c r="I57" s="96"/>
      <c r="J57" s="77"/>
      <c r="K57" s="77"/>
      <c r="L57" s="77"/>
      <c r="M57" s="104"/>
      <c r="N57" s="104"/>
      <c r="O57" s="104"/>
      <c r="P57" s="104"/>
      <c r="Q57" s="104"/>
      <c r="R57" s="104"/>
      <c r="S57" s="104"/>
      <c r="T57" s="104"/>
      <c r="U57" s="104"/>
      <c r="V57" s="84"/>
      <c r="W57" s="84"/>
      <c r="X57" s="84"/>
      <c r="Y57" s="84"/>
      <c r="Z57" s="105"/>
      <c r="AA57" s="105"/>
      <c r="AB57" s="105"/>
      <c r="AC57" s="105"/>
      <c r="AD57" s="105"/>
      <c r="AE57" s="105"/>
      <c r="AF57" s="105"/>
      <c r="AG57" s="105"/>
    </row>
    <row r="58" spans="1:42" s="106" customFormat="1" x14ac:dyDescent="0.25">
      <c r="A58" s="18" t="s">
        <v>20</v>
      </c>
      <c r="B58" s="19" t="s">
        <v>17</v>
      </c>
      <c r="C58" s="19" t="s">
        <v>45</v>
      </c>
      <c r="D58" s="30">
        <v>9900000000</v>
      </c>
      <c r="E58" s="19"/>
      <c r="F58" s="20">
        <f>F59+F81</f>
        <v>728555287.48333335</v>
      </c>
      <c r="G58" s="20">
        <f>G59+G81</f>
        <v>575748974.84333336</v>
      </c>
      <c r="H58" s="20">
        <f>H59+H81</f>
        <v>576804019.36000001</v>
      </c>
      <c r="I58" s="96"/>
      <c r="J58" s="77"/>
      <c r="K58" s="77"/>
      <c r="L58" s="77"/>
      <c r="M58" s="104"/>
      <c r="N58" s="104"/>
      <c r="O58" s="104"/>
      <c r="P58" s="104"/>
      <c r="Q58" s="104"/>
      <c r="R58" s="104"/>
      <c r="S58" s="104"/>
      <c r="T58" s="104"/>
      <c r="U58" s="104"/>
      <c r="V58" s="84"/>
      <c r="W58" s="84"/>
      <c r="X58" s="84"/>
      <c r="Y58" s="84"/>
      <c r="Z58" s="105"/>
      <c r="AA58" s="105"/>
      <c r="AB58" s="105"/>
      <c r="AC58" s="105"/>
      <c r="AD58" s="105"/>
      <c r="AE58" s="105"/>
      <c r="AF58" s="105"/>
      <c r="AG58" s="105"/>
    </row>
    <row r="59" spans="1:42" ht="30.75" x14ac:dyDescent="0.25">
      <c r="A59" s="22" t="s">
        <v>22</v>
      </c>
      <c r="B59" s="23" t="s">
        <v>17</v>
      </c>
      <c r="C59" s="23" t="s">
        <v>45</v>
      </c>
      <c r="D59" s="31">
        <v>9910000000</v>
      </c>
      <c r="E59" s="23"/>
      <c r="F59" s="24">
        <f>F60+F62+F64+F67+F69+F73+F77</f>
        <v>562698489.48333335</v>
      </c>
      <c r="G59" s="24">
        <f>G60+G62+G64+G67+G69+G73+G77</f>
        <v>569709895.84333336</v>
      </c>
      <c r="H59" s="24">
        <f>H60+H62+H64+H67+H69+H73+H77</f>
        <v>570501049.46000004</v>
      </c>
    </row>
    <row r="60" spans="1:42" ht="30.75" x14ac:dyDescent="0.25">
      <c r="A60" s="32" t="s">
        <v>172</v>
      </c>
      <c r="B60" s="23" t="s">
        <v>17</v>
      </c>
      <c r="C60" s="23" t="s">
        <v>45</v>
      </c>
      <c r="D60" s="31">
        <v>9910011410</v>
      </c>
      <c r="E60" s="23"/>
      <c r="F60" s="24">
        <f t="shared" ref="F60:H60" si="7">F61</f>
        <v>1581356.2533333334</v>
      </c>
      <c r="G60" s="24">
        <f t="shared" si="7"/>
        <v>1581356.2533333334</v>
      </c>
      <c r="H60" s="24">
        <f t="shared" si="7"/>
        <v>1581356.25</v>
      </c>
    </row>
    <row r="61" spans="1:42" ht="75.75" x14ac:dyDescent="0.25">
      <c r="A61" s="32" t="s">
        <v>24</v>
      </c>
      <c r="B61" s="23" t="s">
        <v>17</v>
      </c>
      <c r="C61" s="23" t="s">
        <v>45</v>
      </c>
      <c r="D61" s="31">
        <v>9910011410</v>
      </c>
      <c r="E61" s="23" t="s">
        <v>25</v>
      </c>
      <c r="F61" s="24">
        <v>1581356.2533333334</v>
      </c>
      <c r="G61" s="24">
        <v>1581356.2533333334</v>
      </c>
      <c r="H61" s="28">
        <v>1581356.25</v>
      </c>
      <c r="M61" s="77"/>
    </row>
    <row r="62" spans="1:42" ht="30.75" x14ac:dyDescent="0.25">
      <c r="A62" s="32" t="s">
        <v>180</v>
      </c>
      <c r="B62" s="23" t="s">
        <v>17</v>
      </c>
      <c r="C62" s="23" t="s">
        <v>45</v>
      </c>
      <c r="D62" s="31">
        <v>9910022001</v>
      </c>
      <c r="E62" s="23"/>
      <c r="F62" s="24">
        <f>SUM(F63:F63)</f>
        <v>3055203</v>
      </c>
      <c r="G62" s="24">
        <f>SUM(G63:G63)</f>
        <v>3055203</v>
      </c>
      <c r="H62" s="24">
        <f>SUM(H63:H63)</f>
        <v>3055203</v>
      </c>
    </row>
    <row r="63" spans="1:42" ht="75.75" x14ac:dyDescent="0.25">
      <c r="A63" s="32" t="s">
        <v>24</v>
      </c>
      <c r="B63" s="23" t="s">
        <v>17</v>
      </c>
      <c r="C63" s="23" t="s">
        <v>45</v>
      </c>
      <c r="D63" s="31">
        <v>9910022001</v>
      </c>
      <c r="E63" s="23" t="s">
        <v>25</v>
      </c>
      <c r="F63" s="24">
        <v>3055203</v>
      </c>
      <c r="G63" s="24">
        <v>3055203</v>
      </c>
      <c r="H63" s="24">
        <v>3055203</v>
      </c>
    </row>
    <row r="64" spans="1:42" ht="30.75" x14ac:dyDescent="0.25">
      <c r="A64" s="32" t="s">
        <v>180</v>
      </c>
      <c r="B64" s="23" t="s">
        <v>17</v>
      </c>
      <c r="C64" s="23" t="s">
        <v>45</v>
      </c>
      <c r="D64" s="31">
        <v>9910022001</v>
      </c>
      <c r="E64" s="23"/>
      <c r="F64" s="24">
        <f>F65+F66</f>
        <v>5893717.8499999996</v>
      </c>
      <c r="G64" s="24">
        <f>G65+G66</f>
        <v>5923793.71</v>
      </c>
      <c r="H64" s="24">
        <f>H65+H66</f>
        <v>5923793.71</v>
      </c>
    </row>
    <row r="65" spans="1:8" ht="75.75" x14ac:dyDescent="0.25">
      <c r="A65" s="22" t="s">
        <v>24</v>
      </c>
      <c r="B65" s="23" t="s">
        <v>17</v>
      </c>
      <c r="C65" s="23" t="s">
        <v>45</v>
      </c>
      <c r="D65" s="31">
        <v>9910022001</v>
      </c>
      <c r="E65" s="23" t="s">
        <v>25</v>
      </c>
      <c r="F65" s="28">
        <v>4957585.8499999996</v>
      </c>
      <c r="G65" s="28">
        <v>4956769.3499999996</v>
      </c>
      <c r="H65" s="28">
        <v>4956769.3499999996</v>
      </c>
    </row>
    <row r="66" spans="1:8" ht="30.75" x14ac:dyDescent="0.25">
      <c r="A66" s="22" t="s">
        <v>28</v>
      </c>
      <c r="B66" s="23" t="s">
        <v>17</v>
      </c>
      <c r="C66" s="23" t="s">
        <v>45</v>
      </c>
      <c r="D66" s="31">
        <v>9910022001</v>
      </c>
      <c r="E66" s="23" t="s">
        <v>29</v>
      </c>
      <c r="F66" s="28">
        <v>936132</v>
      </c>
      <c r="G66" s="28">
        <v>967024.36</v>
      </c>
      <c r="H66" s="28">
        <v>967024.36</v>
      </c>
    </row>
    <row r="67" spans="1:8" ht="30.75" x14ac:dyDescent="0.25">
      <c r="A67" s="32" t="s">
        <v>180</v>
      </c>
      <c r="B67" s="23" t="s">
        <v>17</v>
      </c>
      <c r="C67" s="23" t="s">
        <v>45</v>
      </c>
      <c r="D67" s="31">
        <v>9910022001</v>
      </c>
      <c r="E67" s="23"/>
      <c r="F67" s="24">
        <f>SUM(F68:F68)</f>
        <v>383115900.91999996</v>
      </c>
      <c r="G67" s="24">
        <f>SUM(G68:G68)</f>
        <v>387348700.42000002</v>
      </c>
      <c r="H67" s="24">
        <f>SUM(H68:H68)</f>
        <v>387348700.42000002</v>
      </c>
    </row>
    <row r="68" spans="1:8" ht="45.75" x14ac:dyDescent="0.25">
      <c r="A68" s="32" t="s">
        <v>59</v>
      </c>
      <c r="B68" s="23" t="s">
        <v>17</v>
      </c>
      <c r="C68" s="23" t="s">
        <v>45</v>
      </c>
      <c r="D68" s="31">
        <v>9910022001</v>
      </c>
      <c r="E68" s="23" t="s">
        <v>60</v>
      </c>
      <c r="F68" s="296">
        <f>415036861.59-31920960.67</f>
        <v>383115900.91999996</v>
      </c>
      <c r="G68" s="296">
        <v>387348700.42000002</v>
      </c>
      <c r="H68" s="28">
        <v>387348700.42000002</v>
      </c>
    </row>
    <row r="69" spans="1:8" ht="30.75" x14ac:dyDescent="0.25">
      <c r="A69" s="32" t="s">
        <v>180</v>
      </c>
      <c r="B69" s="23" t="s">
        <v>17</v>
      </c>
      <c r="C69" s="23" t="s">
        <v>45</v>
      </c>
      <c r="D69" s="31">
        <v>9910022001</v>
      </c>
      <c r="E69" s="23"/>
      <c r="F69" s="24">
        <f>SUM(F70:F72)</f>
        <v>52818566</v>
      </c>
      <c r="G69" s="24">
        <f>SUM(G70:G72)</f>
        <v>54961221</v>
      </c>
      <c r="H69" s="24">
        <f>SUM(H70:H72)</f>
        <v>55272675</v>
      </c>
    </row>
    <row r="70" spans="1:8" ht="75.75" x14ac:dyDescent="0.25">
      <c r="A70" s="22" t="s">
        <v>24</v>
      </c>
      <c r="B70" s="23" t="s">
        <v>17</v>
      </c>
      <c r="C70" s="23" t="s">
        <v>45</v>
      </c>
      <c r="D70" s="31">
        <v>9910022001</v>
      </c>
      <c r="E70" s="23" t="s">
        <v>25</v>
      </c>
      <c r="F70" s="24">
        <v>49737175</v>
      </c>
      <c r="G70" s="24">
        <v>49840615</v>
      </c>
      <c r="H70" s="28">
        <v>49943795</v>
      </c>
    </row>
    <row r="71" spans="1:8" ht="30.75" x14ac:dyDescent="0.25">
      <c r="A71" s="22" t="s">
        <v>28</v>
      </c>
      <c r="B71" s="23" t="s">
        <v>17</v>
      </c>
      <c r="C71" s="23" t="s">
        <v>45</v>
      </c>
      <c r="D71" s="31">
        <v>9910022001</v>
      </c>
      <c r="E71" s="23" t="s">
        <v>29</v>
      </c>
      <c r="F71" s="28">
        <f>4915281-1833890</f>
        <v>3081391</v>
      </c>
      <c r="G71" s="28">
        <v>5120606</v>
      </c>
      <c r="H71" s="28">
        <v>5328880</v>
      </c>
    </row>
    <row r="72" spans="1:8" x14ac:dyDescent="0.25">
      <c r="A72" s="22" t="s">
        <v>30</v>
      </c>
      <c r="B72" s="23" t="s">
        <v>17</v>
      </c>
      <c r="C72" s="23" t="s">
        <v>45</v>
      </c>
      <c r="D72" s="31">
        <v>9910022001</v>
      </c>
      <c r="E72" s="23" t="s">
        <v>58</v>
      </c>
      <c r="F72" s="28">
        <v>0</v>
      </c>
      <c r="G72" s="28">
        <v>0</v>
      </c>
      <c r="H72" s="28"/>
    </row>
    <row r="73" spans="1:8" ht="30.75" x14ac:dyDescent="0.25">
      <c r="A73" s="22" t="s">
        <v>22</v>
      </c>
      <c r="B73" s="23" t="s">
        <v>17</v>
      </c>
      <c r="C73" s="23" t="s">
        <v>45</v>
      </c>
      <c r="D73" s="31">
        <v>9910000000</v>
      </c>
      <c r="E73" s="31"/>
      <c r="F73" s="28">
        <f>F74+F75+F76</f>
        <v>15118148</v>
      </c>
      <c r="G73" s="28">
        <f t="shared" ref="G73:H73" si="8">G74+G75+G76</f>
        <v>14921024</v>
      </c>
      <c r="H73" s="28">
        <f t="shared" si="8"/>
        <v>15400723.620000001</v>
      </c>
    </row>
    <row r="74" spans="1:8" ht="75.75" x14ac:dyDescent="0.25">
      <c r="A74" s="22" t="s">
        <v>24</v>
      </c>
      <c r="B74" s="23" t="s">
        <v>17</v>
      </c>
      <c r="C74" s="23" t="s">
        <v>45</v>
      </c>
      <c r="D74" s="31">
        <v>9910022001</v>
      </c>
      <c r="E74" s="31">
        <v>100</v>
      </c>
      <c r="F74" s="28">
        <v>8215768</v>
      </c>
      <c r="G74" s="28">
        <v>8007578</v>
      </c>
      <c r="H74" s="28">
        <v>8222579.3200000003</v>
      </c>
    </row>
    <row r="75" spans="1:8" ht="30.75" x14ac:dyDescent="0.25">
      <c r="A75" s="22" t="s">
        <v>28</v>
      </c>
      <c r="B75" s="23" t="s">
        <v>17</v>
      </c>
      <c r="C75" s="23" t="s">
        <v>45</v>
      </c>
      <c r="D75" s="31">
        <v>9910022001</v>
      </c>
      <c r="E75" s="31">
        <v>200</v>
      </c>
      <c r="F75" s="28">
        <v>5904480</v>
      </c>
      <c r="G75" s="28">
        <v>5915546</v>
      </c>
      <c r="H75" s="28">
        <v>6180244.2999999998</v>
      </c>
    </row>
    <row r="76" spans="1:8" x14ac:dyDescent="0.25">
      <c r="A76" s="32" t="s">
        <v>30</v>
      </c>
      <c r="B76" s="23" t="s">
        <v>17</v>
      </c>
      <c r="C76" s="23" t="s">
        <v>45</v>
      </c>
      <c r="D76" s="31">
        <v>9910022001</v>
      </c>
      <c r="E76" s="31">
        <v>800</v>
      </c>
      <c r="F76" s="28">
        <v>997900</v>
      </c>
      <c r="G76" s="28">
        <v>997900</v>
      </c>
      <c r="H76" s="28">
        <v>997900</v>
      </c>
    </row>
    <row r="77" spans="1:8" ht="30.75" x14ac:dyDescent="0.25">
      <c r="A77" s="22" t="s">
        <v>22</v>
      </c>
      <c r="B77" s="23" t="s">
        <v>17</v>
      </c>
      <c r="C77" s="23" t="s">
        <v>45</v>
      </c>
      <c r="D77" s="31">
        <v>9910000000</v>
      </c>
      <c r="E77" s="31"/>
      <c r="F77" s="28">
        <f t="shared" ref="F77:H77" si="9">SUM(F78:F80)</f>
        <v>101115597.45999999</v>
      </c>
      <c r="G77" s="28">
        <f t="shared" si="9"/>
        <v>101918597.45999999</v>
      </c>
      <c r="H77" s="28">
        <f t="shared" si="9"/>
        <v>101918597.45999999</v>
      </c>
    </row>
    <row r="78" spans="1:8" ht="75.75" x14ac:dyDescent="0.25">
      <c r="A78" s="22" t="s">
        <v>24</v>
      </c>
      <c r="B78" s="23" t="s">
        <v>17</v>
      </c>
      <c r="C78" s="23" t="s">
        <v>45</v>
      </c>
      <c r="D78" s="31">
        <v>9910022001</v>
      </c>
      <c r="E78" s="31">
        <v>100</v>
      </c>
      <c r="F78" s="28">
        <v>90478297.459999993</v>
      </c>
      <c r="G78" s="28">
        <v>90478297.459999993</v>
      </c>
      <c r="H78" s="28">
        <v>90478297.459999993</v>
      </c>
    </row>
    <row r="79" spans="1:8" ht="30.75" x14ac:dyDescent="0.25">
      <c r="A79" s="22" t="s">
        <v>28</v>
      </c>
      <c r="B79" s="23" t="s">
        <v>17</v>
      </c>
      <c r="C79" s="23" t="s">
        <v>45</v>
      </c>
      <c r="D79" s="31">
        <v>9910022001</v>
      </c>
      <c r="E79" s="31">
        <v>200</v>
      </c>
      <c r="F79" s="28">
        <v>10637300</v>
      </c>
      <c r="G79" s="28">
        <v>11440300</v>
      </c>
      <c r="H79" s="28">
        <v>11440300</v>
      </c>
    </row>
    <row r="80" spans="1:8" ht="30.75" x14ac:dyDescent="0.25">
      <c r="A80" s="22" t="s">
        <v>57</v>
      </c>
      <c r="B80" s="23" t="s">
        <v>17</v>
      </c>
      <c r="C80" s="23" t="s">
        <v>45</v>
      </c>
      <c r="D80" s="31">
        <v>9910022001</v>
      </c>
      <c r="E80" s="31">
        <v>300</v>
      </c>
      <c r="F80" s="28">
        <v>0</v>
      </c>
      <c r="G80" s="28">
        <v>0</v>
      </c>
      <c r="H80" s="28"/>
    </row>
    <row r="81" spans="1:9" x14ac:dyDescent="0.25">
      <c r="A81" s="22" t="s">
        <v>61</v>
      </c>
      <c r="B81" s="23" t="s">
        <v>17</v>
      </c>
      <c r="C81" s="23" t="s">
        <v>45</v>
      </c>
      <c r="D81" s="23" t="s">
        <v>43</v>
      </c>
      <c r="E81" s="23"/>
      <c r="F81" s="24">
        <f>F82+F90+F88+F92+F94+F96+F98</f>
        <v>165856798</v>
      </c>
      <c r="G81" s="24">
        <f t="shared" ref="G81:H81" si="10">G82+G90+G88+G92+G94+G96+G98</f>
        <v>6039079</v>
      </c>
      <c r="H81" s="24">
        <f t="shared" si="10"/>
        <v>6302969.9000000004</v>
      </c>
    </row>
    <row r="82" spans="1:9" ht="30.75" x14ac:dyDescent="0.25">
      <c r="A82" s="22" t="s">
        <v>181</v>
      </c>
      <c r="B82" s="23" t="s">
        <v>17</v>
      </c>
      <c r="C82" s="23" t="s">
        <v>45</v>
      </c>
      <c r="D82" s="23" t="s">
        <v>182</v>
      </c>
      <c r="E82" s="23"/>
      <c r="F82" s="24">
        <f>SUM(F83:F87)</f>
        <v>5626918</v>
      </c>
      <c r="G82" s="24">
        <f t="shared" ref="G82:H82" si="11">SUM(G83:G87)</f>
        <v>5809199</v>
      </c>
      <c r="H82" s="24">
        <f t="shared" si="11"/>
        <v>6073089.9000000004</v>
      </c>
    </row>
    <row r="83" spans="1:9" ht="75.75" hidden="1" x14ac:dyDescent="0.25">
      <c r="A83" s="22" t="s">
        <v>24</v>
      </c>
      <c r="B83" s="23" t="s">
        <v>17</v>
      </c>
      <c r="C83" s="23" t="s">
        <v>45</v>
      </c>
      <c r="D83" s="23" t="s">
        <v>182</v>
      </c>
      <c r="E83" s="23" t="s">
        <v>25</v>
      </c>
      <c r="F83" s="24">
        <v>0</v>
      </c>
      <c r="G83" s="24">
        <v>0</v>
      </c>
      <c r="H83" s="28"/>
    </row>
    <row r="84" spans="1:9" ht="30.75" x14ac:dyDescent="0.25">
      <c r="A84" s="22" t="s">
        <v>28</v>
      </c>
      <c r="B84" s="23" t="s">
        <v>17</v>
      </c>
      <c r="C84" s="23" t="s">
        <v>45</v>
      </c>
      <c r="D84" s="23" t="s">
        <v>182</v>
      </c>
      <c r="E84" s="23" t="s">
        <v>29</v>
      </c>
      <c r="F84" s="28">
        <v>5626918</v>
      </c>
      <c r="G84" s="28">
        <v>5809199</v>
      </c>
      <c r="H84" s="28">
        <v>6073089.9000000004</v>
      </c>
    </row>
    <row r="85" spans="1:9" ht="30.75" hidden="1" x14ac:dyDescent="0.25">
      <c r="A85" s="22" t="s">
        <v>57</v>
      </c>
      <c r="B85" s="23" t="s">
        <v>17</v>
      </c>
      <c r="C85" s="23" t="s">
        <v>45</v>
      </c>
      <c r="D85" s="23" t="s">
        <v>182</v>
      </c>
      <c r="E85" s="23" t="s">
        <v>58</v>
      </c>
      <c r="F85" s="28">
        <v>0</v>
      </c>
      <c r="G85" s="28">
        <v>0</v>
      </c>
      <c r="H85" s="28"/>
    </row>
    <row r="86" spans="1:9" ht="45.75" hidden="1" x14ac:dyDescent="0.25">
      <c r="A86" s="32" t="s">
        <v>59</v>
      </c>
      <c r="B86" s="23" t="s">
        <v>17</v>
      </c>
      <c r="C86" s="23" t="s">
        <v>45</v>
      </c>
      <c r="D86" s="23" t="s">
        <v>182</v>
      </c>
      <c r="E86" s="23" t="s">
        <v>60</v>
      </c>
      <c r="F86" s="28">
        <v>0</v>
      </c>
      <c r="G86" s="28">
        <v>0</v>
      </c>
      <c r="H86" s="28"/>
    </row>
    <row r="87" spans="1:9" hidden="1" x14ac:dyDescent="0.25">
      <c r="A87" s="32" t="s">
        <v>30</v>
      </c>
      <c r="B87" s="23" t="s">
        <v>17</v>
      </c>
      <c r="C87" s="23" t="s">
        <v>45</v>
      </c>
      <c r="D87" s="23" t="s">
        <v>182</v>
      </c>
      <c r="E87" s="23" t="s">
        <v>31</v>
      </c>
      <c r="F87" s="28">
        <v>0</v>
      </c>
      <c r="G87" s="28">
        <v>0</v>
      </c>
      <c r="H87" s="28"/>
    </row>
    <row r="88" spans="1:9" ht="30.75" hidden="1" x14ac:dyDescent="0.25">
      <c r="A88" s="22" t="s">
        <v>181</v>
      </c>
      <c r="B88" s="23" t="s">
        <v>17</v>
      </c>
      <c r="C88" s="23" t="s">
        <v>45</v>
      </c>
      <c r="D88" s="23" t="s">
        <v>182</v>
      </c>
      <c r="E88" s="23"/>
      <c r="F88" s="28">
        <f>F89</f>
        <v>0</v>
      </c>
      <c r="G88" s="28">
        <f>G89</f>
        <v>0</v>
      </c>
      <c r="H88" s="28"/>
    </row>
    <row r="89" spans="1:9" ht="30.75" hidden="1" x14ac:dyDescent="0.25">
      <c r="A89" s="22" t="s">
        <v>28</v>
      </c>
      <c r="B89" s="23" t="s">
        <v>17</v>
      </c>
      <c r="C89" s="23" t="s">
        <v>45</v>
      </c>
      <c r="D89" s="23" t="s">
        <v>182</v>
      </c>
      <c r="E89" s="23" t="s">
        <v>29</v>
      </c>
      <c r="F89" s="28">
        <v>0</v>
      </c>
      <c r="G89" s="28">
        <v>0</v>
      </c>
      <c r="H89" s="28"/>
    </row>
    <row r="90" spans="1:9" ht="30.75" x14ac:dyDescent="0.25">
      <c r="A90" s="22" t="s">
        <v>183</v>
      </c>
      <c r="B90" s="23" t="s">
        <v>17</v>
      </c>
      <c r="C90" s="23" t="s">
        <v>45</v>
      </c>
      <c r="D90" s="23" t="s">
        <v>184</v>
      </c>
      <c r="E90" s="23"/>
      <c r="F90" s="24">
        <f>F91</f>
        <v>229880</v>
      </c>
      <c r="G90" s="24">
        <f>G91</f>
        <v>229880</v>
      </c>
      <c r="H90" s="24">
        <f>H91</f>
        <v>229880</v>
      </c>
    </row>
    <row r="91" spans="1:9" ht="30.75" x14ac:dyDescent="0.25">
      <c r="A91" s="22" t="s">
        <v>57</v>
      </c>
      <c r="B91" s="23" t="s">
        <v>17</v>
      </c>
      <c r="C91" s="23" t="s">
        <v>45</v>
      </c>
      <c r="D91" s="23" t="s">
        <v>184</v>
      </c>
      <c r="E91" s="23" t="s">
        <v>58</v>
      </c>
      <c r="F91" s="28">
        <v>229880</v>
      </c>
      <c r="G91" s="28">
        <v>229880</v>
      </c>
      <c r="H91" s="28">
        <v>229880</v>
      </c>
    </row>
    <row r="92" spans="1:9" ht="30.75" x14ac:dyDescent="0.25">
      <c r="A92" s="22" t="s">
        <v>181</v>
      </c>
      <c r="B92" s="23" t="s">
        <v>17</v>
      </c>
      <c r="C92" s="23" t="s">
        <v>45</v>
      </c>
      <c r="D92" s="23" t="s">
        <v>182</v>
      </c>
      <c r="E92" s="23"/>
      <c r="F92" s="28">
        <f>F93</f>
        <v>160000000</v>
      </c>
      <c r="G92" s="28">
        <f>G93</f>
        <v>0</v>
      </c>
      <c r="H92" s="28">
        <f>H93</f>
        <v>0</v>
      </c>
    </row>
    <row r="93" spans="1:9" x14ac:dyDescent="0.25">
      <c r="A93" s="32" t="s">
        <v>30</v>
      </c>
      <c r="B93" s="23" t="s">
        <v>17</v>
      </c>
      <c r="C93" s="23" t="s">
        <v>45</v>
      </c>
      <c r="D93" s="23" t="s">
        <v>182</v>
      </c>
      <c r="E93" s="23" t="s">
        <v>31</v>
      </c>
      <c r="F93" s="28">
        <f>160000000</f>
        <v>160000000</v>
      </c>
      <c r="G93" s="28">
        <v>0</v>
      </c>
      <c r="H93" s="28">
        <v>0</v>
      </c>
      <c r="I93" s="111"/>
    </row>
    <row r="94" spans="1:9" ht="30.75" hidden="1" x14ac:dyDescent="0.25">
      <c r="A94" s="22" t="s">
        <v>181</v>
      </c>
      <c r="B94" s="23" t="s">
        <v>17</v>
      </c>
      <c r="C94" s="23" t="s">
        <v>45</v>
      </c>
      <c r="D94" s="23" t="s">
        <v>182</v>
      </c>
      <c r="E94" s="23"/>
      <c r="F94" s="28">
        <f>F95</f>
        <v>0</v>
      </c>
      <c r="G94" s="28">
        <f>G95</f>
        <v>0</v>
      </c>
      <c r="H94" s="28"/>
    </row>
    <row r="95" spans="1:9" hidden="1" x14ac:dyDescent="0.25">
      <c r="A95" s="32" t="s">
        <v>30</v>
      </c>
      <c r="B95" s="23" t="s">
        <v>17</v>
      </c>
      <c r="C95" s="23" t="s">
        <v>45</v>
      </c>
      <c r="D95" s="23" t="s">
        <v>182</v>
      </c>
      <c r="E95" s="23" t="s">
        <v>31</v>
      </c>
      <c r="F95" s="28">
        <v>0</v>
      </c>
      <c r="G95" s="28">
        <v>0</v>
      </c>
      <c r="H95" s="28"/>
    </row>
    <row r="96" spans="1:9" ht="30.75" hidden="1" x14ac:dyDescent="0.25">
      <c r="A96" s="22" t="s">
        <v>181</v>
      </c>
      <c r="B96" s="23" t="s">
        <v>17</v>
      </c>
      <c r="C96" s="23" t="s">
        <v>45</v>
      </c>
      <c r="D96" s="23" t="s">
        <v>182</v>
      </c>
      <c r="E96" s="23"/>
      <c r="F96" s="28">
        <f t="shared" ref="F96:G96" si="12">F97</f>
        <v>0</v>
      </c>
      <c r="G96" s="28">
        <f t="shared" si="12"/>
        <v>0</v>
      </c>
      <c r="H96" s="28"/>
    </row>
    <row r="97" spans="1:33" hidden="1" x14ac:dyDescent="0.25">
      <c r="A97" s="32" t="s">
        <v>30</v>
      </c>
      <c r="B97" s="23" t="s">
        <v>17</v>
      </c>
      <c r="C97" s="23" t="s">
        <v>45</v>
      </c>
      <c r="D97" s="23" t="s">
        <v>182</v>
      </c>
      <c r="E97" s="23" t="s">
        <v>31</v>
      </c>
      <c r="F97" s="28">
        <v>0</v>
      </c>
      <c r="G97" s="28">
        <v>0</v>
      </c>
      <c r="H97" s="28"/>
    </row>
    <row r="98" spans="1:33" ht="30.75" hidden="1" x14ac:dyDescent="0.25">
      <c r="A98" s="22" t="s">
        <v>181</v>
      </c>
      <c r="B98" s="23" t="s">
        <v>17</v>
      </c>
      <c r="C98" s="23" t="s">
        <v>45</v>
      </c>
      <c r="D98" s="23" t="s">
        <v>182</v>
      </c>
      <c r="E98" s="23"/>
      <c r="F98" s="28">
        <f t="shared" ref="F98:G98" si="13">F99</f>
        <v>0</v>
      </c>
      <c r="G98" s="28">
        <f t="shared" si="13"/>
        <v>0</v>
      </c>
      <c r="H98" s="28"/>
    </row>
    <row r="99" spans="1:33" hidden="1" x14ac:dyDescent="0.25">
      <c r="A99" s="32" t="s">
        <v>30</v>
      </c>
      <c r="B99" s="23" t="s">
        <v>17</v>
      </c>
      <c r="C99" s="23" t="s">
        <v>45</v>
      </c>
      <c r="D99" s="23" t="s">
        <v>182</v>
      </c>
      <c r="E99" s="23" t="s">
        <v>31</v>
      </c>
      <c r="F99" s="28">
        <v>0</v>
      </c>
      <c r="G99" s="28">
        <v>0</v>
      </c>
      <c r="H99" s="28"/>
    </row>
    <row r="100" spans="1:33" s="106" customFormat="1" ht="31.5" x14ac:dyDescent="0.25">
      <c r="A100" s="18" t="s">
        <v>62</v>
      </c>
      <c r="B100" s="19" t="s">
        <v>27</v>
      </c>
      <c r="C100" s="19"/>
      <c r="D100" s="30"/>
      <c r="E100" s="30"/>
      <c r="F100" s="42">
        <f t="shared" ref="F100:H101" si="14">F101</f>
        <v>16386001</v>
      </c>
      <c r="G100" s="42">
        <f t="shared" si="14"/>
        <v>15619698</v>
      </c>
      <c r="H100" s="42">
        <f t="shared" si="14"/>
        <v>15571092</v>
      </c>
      <c r="I100" s="96"/>
      <c r="J100" s="77"/>
      <c r="K100" s="77"/>
      <c r="L100" s="77"/>
      <c r="M100" s="104"/>
      <c r="N100" s="104"/>
      <c r="O100" s="104"/>
      <c r="P100" s="104"/>
      <c r="Q100" s="104"/>
      <c r="R100" s="104"/>
      <c r="S100" s="104"/>
      <c r="T100" s="104"/>
      <c r="U100" s="104"/>
      <c r="V100" s="84"/>
      <c r="W100" s="84"/>
      <c r="X100" s="84"/>
      <c r="Y100" s="84"/>
      <c r="Z100" s="105"/>
      <c r="AA100" s="105"/>
      <c r="AB100" s="105"/>
      <c r="AC100" s="105"/>
      <c r="AD100" s="105"/>
      <c r="AE100" s="105"/>
      <c r="AF100" s="105"/>
      <c r="AG100" s="105"/>
    </row>
    <row r="101" spans="1:33" s="106" customFormat="1" ht="78.75" x14ac:dyDescent="0.25">
      <c r="A101" s="18" t="s">
        <v>63</v>
      </c>
      <c r="B101" s="19" t="s">
        <v>27</v>
      </c>
      <c r="C101" s="19" t="s">
        <v>64</v>
      </c>
      <c r="D101" s="30"/>
      <c r="E101" s="30"/>
      <c r="F101" s="42">
        <f t="shared" si="14"/>
        <v>16386001</v>
      </c>
      <c r="G101" s="42">
        <f t="shared" si="14"/>
        <v>15619698</v>
      </c>
      <c r="H101" s="42">
        <f t="shared" si="14"/>
        <v>15571092</v>
      </c>
      <c r="I101" s="96"/>
      <c r="J101" s="77"/>
      <c r="K101" s="77"/>
      <c r="L101" s="77"/>
      <c r="M101" s="104"/>
      <c r="N101" s="104"/>
      <c r="O101" s="104"/>
      <c r="P101" s="104"/>
      <c r="Q101" s="104"/>
      <c r="R101" s="104"/>
      <c r="S101" s="104"/>
      <c r="T101" s="104"/>
      <c r="U101" s="104"/>
      <c r="V101" s="84"/>
      <c r="W101" s="84"/>
      <c r="X101" s="84"/>
      <c r="Y101" s="84"/>
      <c r="Z101" s="105"/>
      <c r="AA101" s="105"/>
      <c r="AB101" s="105"/>
      <c r="AC101" s="105"/>
      <c r="AD101" s="105"/>
      <c r="AE101" s="105"/>
      <c r="AF101" s="105"/>
      <c r="AG101" s="105"/>
    </row>
    <row r="102" spans="1:33" s="106" customFormat="1" x14ac:dyDescent="0.25">
      <c r="A102" s="34" t="s">
        <v>20</v>
      </c>
      <c r="B102" s="19" t="s">
        <v>27</v>
      </c>
      <c r="C102" s="19" t="s">
        <v>64</v>
      </c>
      <c r="D102" s="30">
        <v>9900000000</v>
      </c>
      <c r="E102" s="30"/>
      <c r="F102" s="42">
        <f>F103+F108</f>
        <v>16386001</v>
      </c>
      <c r="G102" s="42">
        <f>G103+G108</f>
        <v>15619698</v>
      </c>
      <c r="H102" s="42">
        <f>H103+H108</f>
        <v>15571092</v>
      </c>
      <c r="I102" s="96"/>
      <c r="J102" s="77"/>
      <c r="K102" s="77"/>
      <c r="L102" s="77"/>
      <c r="M102" s="104"/>
      <c r="N102" s="104"/>
      <c r="O102" s="104"/>
      <c r="P102" s="104"/>
      <c r="Q102" s="104"/>
      <c r="R102" s="104"/>
      <c r="S102" s="104"/>
      <c r="T102" s="104"/>
      <c r="U102" s="104"/>
      <c r="V102" s="84"/>
      <c r="W102" s="84"/>
      <c r="X102" s="84"/>
      <c r="Y102" s="84"/>
      <c r="Z102" s="105"/>
      <c r="AA102" s="105"/>
      <c r="AB102" s="105"/>
      <c r="AC102" s="105"/>
      <c r="AD102" s="105"/>
      <c r="AE102" s="105"/>
      <c r="AF102" s="105"/>
      <c r="AG102" s="105"/>
    </row>
    <row r="103" spans="1:33" ht="30.75" x14ac:dyDescent="0.25">
      <c r="A103" s="22" t="s">
        <v>22</v>
      </c>
      <c r="B103" s="23" t="s">
        <v>27</v>
      </c>
      <c r="C103" s="23" t="s">
        <v>64</v>
      </c>
      <c r="D103" s="31">
        <v>9910000000</v>
      </c>
      <c r="E103" s="31"/>
      <c r="F103" s="28">
        <f>F104</f>
        <v>15386001</v>
      </c>
      <c r="G103" s="28">
        <f>G104</f>
        <v>14619698</v>
      </c>
      <c r="H103" s="28">
        <f>H104</f>
        <v>14571092</v>
      </c>
    </row>
    <row r="104" spans="1:33" ht="30.75" x14ac:dyDescent="0.25">
      <c r="A104" s="32" t="s">
        <v>180</v>
      </c>
      <c r="B104" s="23" t="s">
        <v>27</v>
      </c>
      <c r="C104" s="23" t="s">
        <v>64</v>
      </c>
      <c r="D104" s="31">
        <v>9910022001</v>
      </c>
      <c r="E104" s="31"/>
      <c r="F104" s="28">
        <f>SUM(F105:F107)</f>
        <v>15386001</v>
      </c>
      <c r="G104" s="28">
        <f>SUM(G105:G107)</f>
        <v>14619698</v>
      </c>
      <c r="H104" s="28">
        <f>SUM(H105:H107)</f>
        <v>14571092</v>
      </c>
    </row>
    <row r="105" spans="1:33" ht="75.75" x14ac:dyDescent="0.25">
      <c r="A105" s="22" t="s">
        <v>24</v>
      </c>
      <c r="B105" s="23" t="s">
        <v>27</v>
      </c>
      <c r="C105" s="23" t="s">
        <v>64</v>
      </c>
      <c r="D105" s="31">
        <v>9910022001</v>
      </c>
      <c r="E105" s="23" t="s">
        <v>25</v>
      </c>
      <c r="F105" s="28">
        <v>10916155</v>
      </c>
      <c r="G105" s="28">
        <v>10916155</v>
      </c>
      <c r="H105" s="28">
        <v>10916155</v>
      </c>
    </row>
    <row r="106" spans="1:33" ht="30.75" x14ac:dyDescent="0.25">
      <c r="A106" s="22" t="s">
        <v>28</v>
      </c>
      <c r="B106" s="23" t="s">
        <v>27</v>
      </c>
      <c r="C106" s="23" t="s">
        <v>64</v>
      </c>
      <c r="D106" s="31">
        <v>9910022001</v>
      </c>
      <c r="E106" s="23" t="s">
        <v>29</v>
      </c>
      <c r="F106" s="28">
        <v>4469846</v>
      </c>
      <c r="G106" s="28">
        <v>3703543</v>
      </c>
      <c r="H106" s="28">
        <v>3654937</v>
      </c>
    </row>
    <row r="107" spans="1:33" x14ac:dyDescent="0.25">
      <c r="A107" s="22" t="s">
        <v>30</v>
      </c>
      <c r="B107" s="23" t="s">
        <v>27</v>
      </c>
      <c r="C107" s="23" t="s">
        <v>64</v>
      </c>
      <c r="D107" s="31">
        <v>9910022001</v>
      </c>
      <c r="E107" s="31">
        <v>800</v>
      </c>
      <c r="F107" s="28"/>
      <c r="G107" s="28"/>
      <c r="H107" s="28"/>
    </row>
    <row r="108" spans="1:33" x14ac:dyDescent="0.25">
      <c r="A108" s="22" t="s">
        <v>61</v>
      </c>
      <c r="B108" s="23" t="s">
        <v>27</v>
      </c>
      <c r="C108" s="23" t="s">
        <v>64</v>
      </c>
      <c r="D108" s="31">
        <v>9950000000</v>
      </c>
      <c r="E108" s="31"/>
      <c r="F108" s="28">
        <f t="shared" ref="F108:G108" si="15">F109+F111</f>
        <v>1000000</v>
      </c>
      <c r="G108" s="28">
        <f t="shared" si="15"/>
        <v>1000000</v>
      </c>
      <c r="H108" s="28">
        <f t="shared" ref="H108" si="16">H109+H111</f>
        <v>1000000</v>
      </c>
    </row>
    <row r="109" spans="1:33" ht="45.75" x14ac:dyDescent="0.25">
      <c r="A109" s="22" t="s">
        <v>185</v>
      </c>
      <c r="B109" s="23" t="s">
        <v>27</v>
      </c>
      <c r="C109" s="23" t="s">
        <v>64</v>
      </c>
      <c r="D109" s="40" t="s">
        <v>186</v>
      </c>
      <c r="E109" s="31"/>
      <c r="F109" s="28">
        <f t="shared" ref="F109:H109" si="17">F110</f>
        <v>1000000</v>
      </c>
      <c r="G109" s="28">
        <f t="shared" si="17"/>
        <v>1000000</v>
      </c>
      <c r="H109" s="28">
        <f t="shared" si="17"/>
        <v>1000000</v>
      </c>
    </row>
    <row r="110" spans="1:33" ht="30.75" x14ac:dyDescent="0.25">
      <c r="A110" s="22" t="s">
        <v>28</v>
      </c>
      <c r="B110" s="23" t="s">
        <v>27</v>
      </c>
      <c r="C110" s="23" t="s">
        <v>64</v>
      </c>
      <c r="D110" s="40" t="s">
        <v>186</v>
      </c>
      <c r="E110" s="31">
        <v>200</v>
      </c>
      <c r="F110" s="28">
        <v>1000000</v>
      </c>
      <c r="G110" s="28">
        <v>1000000</v>
      </c>
      <c r="H110" s="28">
        <v>1000000</v>
      </c>
    </row>
    <row r="111" spans="1:33" ht="30.75" hidden="1" x14ac:dyDescent="0.25">
      <c r="A111" s="22" t="s">
        <v>187</v>
      </c>
      <c r="B111" s="23" t="s">
        <v>27</v>
      </c>
      <c r="C111" s="23" t="s">
        <v>64</v>
      </c>
      <c r="D111" s="40" t="s">
        <v>188</v>
      </c>
      <c r="E111" s="31"/>
      <c r="F111" s="28">
        <f t="shared" ref="F111:G111" si="18">F112</f>
        <v>0</v>
      </c>
      <c r="G111" s="28">
        <f t="shared" si="18"/>
        <v>0</v>
      </c>
      <c r="H111" s="28"/>
    </row>
    <row r="112" spans="1:33" ht="30.75" hidden="1" x14ac:dyDescent="0.25">
      <c r="A112" s="22" t="s">
        <v>28</v>
      </c>
      <c r="B112" s="23" t="s">
        <v>27</v>
      </c>
      <c r="C112" s="23" t="s">
        <v>64</v>
      </c>
      <c r="D112" s="40" t="s">
        <v>188</v>
      </c>
      <c r="E112" s="31">
        <v>200</v>
      </c>
      <c r="F112" s="28">
        <v>0</v>
      </c>
      <c r="G112" s="28">
        <v>0</v>
      </c>
      <c r="H112" s="28"/>
    </row>
    <row r="113" spans="1:8" x14ac:dyDescent="0.25">
      <c r="A113" s="18" t="s">
        <v>65</v>
      </c>
      <c r="B113" s="19" t="s">
        <v>33</v>
      </c>
      <c r="C113" s="19"/>
      <c r="D113" s="39"/>
      <c r="E113" s="30"/>
      <c r="F113" s="42">
        <f>F114+F119+F127</f>
        <v>4199697.8519400004</v>
      </c>
      <c r="G113" s="42">
        <f>G114+G119+G127</f>
        <v>4199697.8519400004</v>
      </c>
      <c r="H113" s="42">
        <f>H114+H119+H127</f>
        <v>4199697.8499999996</v>
      </c>
    </row>
    <row r="114" spans="1:8" x14ac:dyDescent="0.25">
      <c r="A114" s="18" t="s">
        <v>66</v>
      </c>
      <c r="B114" s="19" t="s">
        <v>33</v>
      </c>
      <c r="C114" s="19" t="s">
        <v>17</v>
      </c>
      <c r="D114" s="39"/>
      <c r="E114" s="30"/>
      <c r="F114" s="42">
        <f t="shared" ref="F114:H117" si="19">F115</f>
        <v>331283.66194000014</v>
      </c>
      <c r="G114" s="42">
        <f t="shared" si="19"/>
        <v>331283.66194000014</v>
      </c>
      <c r="H114" s="42">
        <f t="shared" si="19"/>
        <v>331283.65999999997</v>
      </c>
    </row>
    <row r="115" spans="1:8" x14ac:dyDescent="0.25">
      <c r="A115" s="18" t="s">
        <v>20</v>
      </c>
      <c r="B115" s="19" t="s">
        <v>33</v>
      </c>
      <c r="C115" s="19" t="s">
        <v>17</v>
      </c>
      <c r="D115" s="39">
        <v>9900000000</v>
      </c>
      <c r="E115" s="30"/>
      <c r="F115" s="42">
        <f t="shared" si="19"/>
        <v>331283.66194000014</v>
      </c>
      <c r="G115" s="42">
        <f t="shared" si="19"/>
        <v>331283.66194000014</v>
      </c>
      <c r="H115" s="42">
        <f t="shared" si="19"/>
        <v>331283.65999999997</v>
      </c>
    </row>
    <row r="116" spans="1:8" ht="30.75" x14ac:dyDescent="0.25">
      <c r="A116" s="22" t="s">
        <v>22</v>
      </c>
      <c r="B116" s="23" t="s">
        <v>33</v>
      </c>
      <c r="C116" s="23" t="s">
        <v>17</v>
      </c>
      <c r="D116" s="40" t="s">
        <v>23</v>
      </c>
      <c r="E116" s="31"/>
      <c r="F116" s="28">
        <f t="shared" si="19"/>
        <v>331283.66194000014</v>
      </c>
      <c r="G116" s="28">
        <f t="shared" si="19"/>
        <v>331283.66194000014</v>
      </c>
      <c r="H116" s="28">
        <f t="shared" si="19"/>
        <v>331283.65999999997</v>
      </c>
    </row>
    <row r="117" spans="1:8" ht="30.75" x14ac:dyDescent="0.25">
      <c r="A117" s="22" t="s">
        <v>172</v>
      </c>
      <c r="B117" s="23" t="s">
        <v>33</v>
      </c>
      <c r="C117" s="23" t="s">
        <v>17</v>
      </c>
      <c r="D117" s="40" t="s">
        <v>173</v>
      </c>
      <c r="E117" s="31"/>
      <c r="F117" s="28">
        <f t="shared" si="19"/>
        <v>331283.66194000014</v>
      </c>
      <c r="G117" s="28">
        <f t="shared" si="19"/>
        <v>331283.66194000014</v>
      </c>
      <c r="H117" s="28">
        <f t="shared" si="19"/>
        <v>331283.65999999997</v>
      </c>
    </row>
    <row r="118" spans="1:8" ht="75.75" x14ac:dyDescent="0.25">
      <c r="A118" s="22" t="s">
        <v>24</v>
      </c>
      <c r="B118" s="23" t="s">
        <v>33</v>
      </c>
      <c r="C118" s="23" t="s">
        <v>17</v>
      </c>
      <c r="D118" s="40" t="s">
        <v>173</v>
      </c>
      <c r="E118" s="31">
        <v>100</v>
      </c>
      <c r="F118" s="28">
        <v>331283.66194000014</v>
      </c>
      <c r="G118" s="28">
        <v>331283.66194000014</v>
      </c>
      <c r="H118" s="28">
        <v>331283.65999999997</v>
      </c>
    </row>
    <row r="119" spans="1:8" x14ac:dyDescent="0.25">
      <c r="A119" s="18" t="s">
        <v>67</v>
      </c>
      <c r="B119" s="19" t="s">
        <v>33</v>
      </c>
      <c r="C119" s="19" t="s">
        <v>68</v>
      </c>
      <c r="D119" s="39"/>
      <c r="E119" s="30"/>
      <c r="F119" s="42">
        <f t="shared" ref="F119:H122" si="20">F120</f>
        <v>3868414.19</v>
      </c>
      <c r="G119" s="42">
        <f t="shared" si="20"/>
        <v>3868414.19</v>
      </c>
      <c r="H119" s="42">
        <f t="shared" si="20"/>
        <v>3868414.19</v>
      </c>
    </row>
    <row r="120" spans="1:8" x14ac:dyDescent="0.25">
      <c r="A120" s="18" t="s">
        <v>20</v>
      </c>
      <c r="B120" s="19" t="s">
        <v>33</v>
      </c>
      <c r="C120" s="19" t="s">
        <v>68</v>
      </c>
      <c r="D120" s="39">
        <v>9900000000</v>
      </c>
      <c r="E120" s="30"/>
      <c r="F120" s="42">
        <f>F121+F124</f>
        <v>3868414.19</v>
      </c>
      <c r="G120" s="42">
        <f>G121+G124</f>
        <v>3868414.19</v>
      </c>
      <c r="H120" s="42">
        <f>H121+H124</f>
        <v>3868414.19</v>
      </c>
    </row>
    <row r="121" spans="1:8" ht="30.75" x14ac:dyDescent="0.25">
      <c r="A121" s="22" t="s">
        <v>22</v>
      </c>
      <c r="B121" s="23" t="s">
        <v>33</v>
      </c>
      <c r="C121" s="23" t="s">
        <v>68</v>
      </c>
      <c r="D121" s="40" t="s">
        <v>23</v>
      </c>
      <c r="E121" s="31"/>
      <c r="F121" s="28">
        <f t="shared" si="20"/>
        <v>3408414.19</v>
      </c>
      <c r="G121" s="28">
        <f t="shared" si="20"/>
        <v>3408414.19</v>
      </c>
      <c r="H121" s="28">
        <f t="shared" si="20"/>
        <v>3408414.19</v>
      </c>
    </row>
    <row r="122" spans="1:8" ht="30.75" x14ac:dyDescent="0.25">
      <c r="A122" s="22" t="s">
        <v>180</v>
      </c>
      <c r="B122" s="23" t="s">
        <v>33</v>
      </c>
      <c r="C122" s="23" t="s">
        <v>68</v>
      </c>
      <c r="D122" s="40" t="s">
        <v>189</v>
      </c>
      <c r="E122" s="31"/>
      <c r="F122" s="28">
        <f t="shared" si="20"/>
        <v>3408414.19</v>
      </c>
      <c r="G122" s="28">
        <f t="shared" si="20"/>
        <v>3408414.19</v>
      </c>
      <c r="H122" s="28">
        <f t="shared" si="20"/>
        <v>3408414.19</v>
      </c>
    </row>
    <row r="123" spans="1:8" ht="75.75" x14ac:dyDescent="0.25">
      <c r="A123" s="22" t="s">
        <v>24</v>
      </c>
      <c r="B123" s="23" t="s">
        <v>33</v>
      </c>
      <c r="C123" s="23" t="s">
        <v>68</v>
      </c>
      <c r="D123" s="40" t="s">
        <v>189</v>
      </c>
      <c r="E123" s="31">
        <v>100</v>
      </c>
      <c r="F123" s="28">
        <v>3408414.19</v>
      </c>
      <c r="G123" s="28">
        <v>3408414.19</v>
      </c>
      <c r="H123" s="28">
        <v>3408414.19</v>
      </c>
    </row>
    <row r="124" spans="1:8" x14ac:dyDescent="0.25">
      <c r="A124" s="22" t="s">
        <v>61</v>
      </c>
      <c r="B124" s="23" t="s">
        <v>33</v>
      </c>
      <c r="C124" s="23" t="s">
        <v>68</v>
      </c>
      <c r="D124" s="40" t="s">
        <v>43</v>
      </c>
      <c r="E124" s="31"/>
      <c r="F124" s="28">
        <f t="shared" ref="F124:H125" si="21">F125</f>
        <v>460000</v>
      </c>
      <c r="G124" s="28">
        <f t="shared" si="21"/>
        <v>460000</v>
      </c>
      <c r="H124" s="28">
        <f t="shared" si="21"/>
        <v>460000</v>
      </c>
    </row>
    <row r="125" spans="1:8" ht="30.75" x14ac:dyDescent="0.25">
      <c r="A125" s="22" t="s">
        <v>181</v>
      </c>
      <c r="B125" s="23" t="s">
        <v>33</v>
      </c>
      <c r="C125" s="23" t="s">
        <v>68</v>
      </c>
      <c r="D125" s="40" t="s">
        <v>182</v>
      </c>
      <c r="E125" s="31"/>
      <c r="F125" s="28">
        <f t="shared" si="21"/>
        <v>460000</v>
      </c>
      <c r="G125" s="28">
        <f t="shared" si="21"/>
        <v>460000</v>
      </c>
      <c r="H125" s="28">
        <f t="shared" si="21"/>
        <v>460000</v>
      </c>
    </row>
    <row r="126" spans="1:8" ht="30.75" x14ac:dyDescent="0.25">
      <c r="A126" s="32" t="s">
        <v>57</v>
      </c>
      <c r="B126" s="23" t="s">
        <v>33</v>
      </c>
      <c r="C126" s="23" t="s">
        <v>68</v>
      </c>
      <c r="D126" s="40" t="s">
        <v>182</v>
      </c>
      <c r="E126" s="31">
        <v>300</v>
      </c>
      <c r="F126" s="28">
        <v>460000</v>
      </c>
      <c r="G126" s="28">
        <v>460000</v>
      </c>
      <c r="H126" s="28">
        <v>460000</v>
      </c>
    </row>
    <row r="127" spans="1:8" ht="31.5" hidden="1" x14ac:dyDescent="0.25">
      <c r="A127" s="18" t="s">
        <v>80</v>
      </c>
      <c r="B127" s="19" t="s">
        <v>33</v>
      </c>
      <c r="C127" s="19" t="s">
        <v>81</v>
      </c>
      <c r="D127" s="39"/>
      <c r="E127" s="30"/>
      <c r="F127" s="42">
        <f t="shared" ref="F127:G130" si="22">F128</f>
        <v>0</v>
      </c>
      <c r="G127" s="42">
        <f t="shared" si="22"/>
        <v>0</v>
      </c>
      <c r="H127" s="28"/>
    </row>
    <row r="128" spans="1:8" hidden="1" x14ac:dyDescent="0.25">
      <c r="A128" s="18" t="s">
        <v>20</v>
      </c>
      <c r="B128" s="19" t="s">
        <v>33</v>
      </c>
      <c r="C128" s="19" t="s">
        <v>81</v>
      </c>
      <c r="D128" s="39" t="s">
        <v>21</v>
      </c>
      <c r="E128" s="30"/>
      <c r="F128" s="42">
        <f t="shared" si="22"/>
        <v>0</v>
      </c>
      <c r="G128" s="42">
        <f t="shared" si="22"/>
        <v>0</v>
      </c>
      <c r="H128" s="28"/>
    </row>
    <row r="129" spans="1:33" hidden="1" x14ac:dyDescent="0.25">
      <c r="A129" s="22" t="s">
        <v>61</v>
      </c>
      <c r="B129" s="23" t="s">
        <v>33</v>
      </c>
      <c r="C129" s="23" t="s">
        <v>81</v>
      </c>
      <c r="D129" s="40" t="s">
        <v>43</v>
      </c>
      <c r="E129" s="31"/>
      <c r="F129" s="28">
        <f t="shared" si="22"/>
        <v>0</v>
      </c>
      <c r="G129" s="28">
        <f t="shared" si="22"/>
        <v>0</v>
      </c>
      <c r="H129" s="28"/>
    </row>
    <row r="130" spans="1:33" ht="30.75" hidden="1" x14ac:dyDescent="0.25">
      <c r="A130" s="22" t="s">
        <v>181</v>
      </c>
      <c r="B130" s="23" t="s">
        <v>33</v>
      </c>
      <c r="C130" s="23" t="s">
        <v>81</v>
      </c>
      <c r="D130" s="40" t="s">
        <v>182</v>
      </c>
      <c r="E130" s="31"/>
      <c r="F130" s="28">
        <f t="shared" si="22"/>
        <v>0</v>
      </c>
      <c r="G130" s="28">
        <f t="shared" si="22"/>
        <v>0</v>
      </c>
      <c r="H130" s="28"/>
    </row>
    <row r="131" spans="1:33" hidden="1" x14ac:dyDescent="0.25">
      <c r="A131" s="32" t="s">
        <v>30</v>
      </c>
      <c r="B131" s="23" t="s">
        <v>33</v>
      </c>
      <c r="C131" s="23" t="s">
        <v>81</v>
      </c>
      <c r="D131" s="40" t="s">
        <v>182</v>
      </c>
      <c r="E131" s="31">
        <v>800</v>
      </c>
      <c r="F131" s="28">
        <v>0</v>
      </c>
      <c r="G131" s="28">
        <v>0</v>
      </c>
      <c r="H131" s="28"/>
    </row>
    <row r="132" spans="1:33" s="106" customFormat="1" hidden="1" x14ac:dyDescent="0.25">
      <c r="A132" s="18" t="s">
        <v>84</v>
      </c>
      <c r="B132" s="19" t="s">
        <v>68</v>
      </c>
      <c r="C132" s="19"/>
      <c r="D132" s="39"/>
      <c r="E132" s="30"/>
      <c r="F132" s="42">
        <f>F139+F133</f>
        <v>0</v>
      </c>
      <c r="G132" s="42">
        <f>G139+G133</f>
        <v>0</v>
      </c>
      <c r="H132" s="28"/>
      <c r="I132" s="96"/>
      <c r="J132" s="77"/>
      <c r="K132" s="77"/>
      <c r="L132" s="77"/>
      <c r="M132" s="104"/>
      <c r="N132" s="104"/>
      <c r="O132" s="104"/>
      <c r="P132" s="104"/>
      <c r="Q132" s="104"/>
      <c r="R132" s="104"/>
      <c r="S132" s="104"/>
      <c r="T132" s="104"/>
      <c r="U132" s="104"/>
      <c r="V132" s="84"/>
      <c r="W132" s="84"/>
      <c r="X132" s="84"/>
      <c r="Y132" s="84"/>
      <c r="Z132" s="105"/>
      <c r="AA132" s="105"/>
      <c r="AB132" s="105"/>
      <c r="AC132" s="105"/>
      <c r="AD132" s="105"/>
      <c r="AE132" s="105"/>
      <c r="AF132" s="105"/>
      <c r="AG132" s="105"/>
    </row>
    <row r="133" spans="1:33" s="106" customFormat="1" hidden="1" x14ac:dyDescent="0.25">
      <c r="A133" s="18" t="s">
        <v>190</v>
      </c>
      <c r="B133" s="19" t="s">
        <v>68</v>
      </c>
      <c r="C133" s="19" t="s">
        <v>17</v>
      </c>
      <c r="D133" s="39"/>
      <c r="E133" s="30"/>
      <c r="F133" s="42">
        <f t="shared" ref="F133:G135" si="23">F134</f>
        <v>0</v>
      </c>
      <c r="G133" s="42">
        <f t="shared" si="23"/>
        <v>0</v>
      </c>
      <c r="H133" s="28"/>
      <c r="I133" s="96"/>
      <c r="J133" s="77"/>
      <c r="K133" s="77"/>
      <c r="L133" s="77"/>
      <c r="M133" s="104"/>
      <c r="N133" s="104"/>
      <c r="O133" s="104"/>
      <c r="P133" s="104"/>
      <c r="Q133" s="104"/>
      <c r="R133" s="104"/>
      <c r="S133" s="104"/>
      <c r="T133" s="104"/>
      <c r="U133" s="104"/>
      <c r="V133" s="84"/>
      <c r="W133" s="84"/>
      <c r="X133" s="84"/>
      <c r="Y133" s="84"/>
      <c r="Z133" s="105"/>
      <c r="AA133" s="105"/>
      <c r="AB133" s="105"/>
      <c r="AC133" s="105"/>
      <c r="AD133" s="105"/>
      <c r="AE133" s="105"/>
      <c r="AF133" s="105"/>
      <c r="AG133" s="105"/>
    </row>
    <row r="134" spans="1:33" s="106" customFormat="1" hidden="1" x14ac:dyDescent="0.25">
      <c r="A134" s="18" t="s">
        <v>20</v>
      </c>
      <c r="B134" s="19" t="s">
        <v>68</v>
      </c>
      <c r="C134" s="19" t="s">
        <v>17</v>
      </c>
      <c r="D134" s="39" t="s">
        <v>21</v>
      </c>
      <c r="E134" s="30"/>
      <c r="F134" s="42">
        <f t="shared" si="23"/>
        <v>0</v>
      </c>
      <c r="G134" s="42">
        <f t="shared" si="23"/>
        <v>0</v>
      </c>
      <c r="H134" s="28"/>
      <c r="I134" s="96"/>
      <c r="J134" s="77"/>
      <c r="K134" s="77"/>
      <c r="L134" s="77"/>
      <c r="M134" s="104"/>
      <c r="N134" s="104"/>
      <c r="O134" s="104"/>
      <c r="P134" s="104"/>
      <c r="Q134" s="104"/>
      <c r="R134" s="104"/>
      <c r="S134" s="104"/>
      <c r="T134" s="104"/>
      <c r="U134" s="104"/>
      <c r="V134" s="84"/>
      <c r="W134" s="84"/>
      <c r="X134" s="84"/>
      <c r="Y134" s="84"/>
      <c r="Z134" s="105"/>
      <c r="AA134" s="105"/>
      <c r="AB134" s="105"/>
      <c r="AC134" s="105"/>
      <c r="AD134" s="105"/>
      <c r="AE134" s="105"/>
      <c r="AF134" s="105"/>
      <c r="AG134" s="105"/>
    </row>
    <row r="135" spans="1:33" s="106" customFormat="1" hidden="1" x14ac:dyDescent="0.25">
      <c r="A135" s="22" t="s">
        <v>61</v>
      </c>
      <c r="B135" s="23" t="s">
        <v>68</v>
      </c>
      <c r="C135" s="23" t="s">
        <v>17</v>
      </c>
      <c r="D135" s="40" t="s">
        <v>43</v>
      </c>
      <c r="E135" s="31"/>
      <c r="F135" s="28">
        <f t="shared" si="23"/>
        <v>0</v>
      </c>
      <c r="G135" s="28">
        <f t="shared" si="23"/>
        <v>0</v>
      </c>
      <c r="H135" s="28"/>
      <c r="I135" s="96"/>
      <c r="J135" s="77"/>
      <c r="K135" s="77"/>
      <c r="L135" s="77"/>
      <c r="M135" s="104"/>
      <c r="N135" s="104"/>
      <c r="O135" s="104"/>
      <c r="P135" s="104"/>
      <c r="Q135" s="104"/>
      <c r="R135" s="104"/>
      <c r="S135" s="104"/>
      <c r="T135" s="104"/>
      <c r="U135" s="104"/>
      <c r="V135" s="84"/>
      <c r="W135" s="84"/>
      <c r="X135" s="84"/>
      <c r="Y135" s="84"/>
      <c r="Z135" s="105"/>
      <c r="AA135" s="105"/>
      <c r="AB135" s="105"/>
      <c r="AC135" s="105"/>
      <c r="AD135" s="105"/>
      <c r="AE135" s="105"/>
      <c r="AF135" s="105"/>
      <c r="AG135" s="105"/>
    </row>
    <row r="136" spans="1:33" s="106" customFormat="1" ht="30.75" hidden="1" x14ac:dyDescent="0.25">
      <c r="A136" s="22" t="s">
        <v>191</v>
      </c>
      <c r="B136" s="23" t="s">
        <v>68</v>
      </c>
      <c r="C136" s="23" t="s">
        <v>17</v>
      </c>
      <c r="D136" s="40" t="s">
        <v>192</v>
      </c>
      <c r="E136" s="31"/>
      <c r="F136" s="28">
        <f>F137+F138</f>
        <v>0</v>
      </c>
      <c r="G136" s="28">
        <f>G137+G138</f>
        <v>0</v>
      </c>
      <c r="H136" s="28"/>
      <c r="I136" s="96"/>
      <c r="J136" s="77"/>
      <c r="K136" s="77"/>
      <c r="L136" s="77"/>
      <c r="M136" s="104"/>
      <c r="N136" s="104"/>
      <c r="O136" s="104"/>
      <c r="P136" s="104"/>
      <c r="Q136" s="104"/>
      <c r="R136" s="104"/>
      <c r="S136" s="104"/>
      <c r="T136" s="104"/>
      <c r="U136" s="104"/>
      <c r="V136" s="84"/>
      <c r="W136" s="84"/>
      <c r="X136" s="84"/>
      <c r="Y136" s="84"/>
      <c r="Z136" s="105"/>
      <c r="AA136" s="105"/>
      <c r="AB136" s="105"/>
      <c r="AC136" s="105"/>
      <c r="AD136" s="105"/>
      <c r="AE136" s="105"/>
      <c r="AF136" s="105"/>
      <c r="AG136" s="105"/>
    </row>
    <row r="137" spans="1:33" s="106" customFormat="1" ht="30.75" hidden="1" x14ac:dyDescent="0.25">
      <c r="A137" s="22" t="s">
        <v>28</v>
      </c>
      <c r="B137" s="23" t="s">
        <v>68</v>
      </c>
      <c r="C137" s="23" t="s">
        <v>17</v>
      </c>
      <c r="D137" s="40" t="s">
        <v>192</v>
      </c>
      <c r="E137" s="31">
        <v>200</v>
      </c>
      <c r="F137" s="28">
        <v>0</v>
      </c>
      <c r="G137" s="28">
        <v>0</v>
      </c>
      <c r="H137" s="28"/>
      <c r="I137" s="96"/>
      <c r="J137" s="77"/>
      <c r="K137" s="77"/>
      <c r="L137" s="77"/>
      <c r="M137" s="104"/>
      <c r="N137" s="104"/>
      <c r="O137" s="104"/>
      <c r="P137" s="104"/>
      <c r="Q137" s="104"/>
      <c r="R137" s="104"/>
      <c r="S137" s="104"/>
      <c r="T137" s="104"/>
      <c r="U137" s="104"/>
      <c r="V137" s="84"/>
      <c r="W137" s="84"/>
      <c r="X137" s="84"/>
      <c r="Y137" s="84"/>
      <c r="Z137" s="105"/>
      <c r="AA137" s="105"/>
      <c r="AB137" s="105"/>
      <c r="AC137" s="105"/>
      <c r="AD137" s="105"/>
      <c r="AE137" s="105"/>
      <c r="AF137" s="105"/>
      <c r="AG137" s="105"/>
    </row>
    <row r="138" spans="1:33" s="106" customFormat="1" ht="45.75" hidden="1" x14ac:dyDescent="0.25">
      <c r="A138" s="32" t="s">
        <v>59</v>
      </c>
      <c r="B138" s="23" t="s">
        <v>68</v>
      </c>
      <c r="C138" s="23" t="s">
        <v>17</v>
      </c>
      <c r="D138" s="40" t="s">
        <v>192</v>
      </c>
      <c r="E138" s="31">
        <v>600</v>
      </c>
      <c r="F138" s="28">
        <v>0</v>
      </c>
      <c r="G138" s="28">
        <v>0</v>
      </c>
      <c r="H138" s="28"/>
      <c r="I138" s="96"/>
      <c r="J138" s="77"/>
      <c r="K138" s="77"/>
      <c r="L138" s="77"/>
      <c r="M138" s="104"/>
      <c r="N138" s="104"/>
      <c r="O138" s="104"/>
      <c r="P138" s="104"/>
      <c r="Q138" s="104"/>
      <c r="R138" s="104"/>
      <c r="S138" s="104"/>
      <c r="T138" s="104"/>
      <c r="U138" s="104"/>
      <c r="V138" s="84"/>
      <c r="W138" s="84"/>
      <c r="X138" s="84"/>
      <c r="Y138" s="84"/>
      <c r="Z138" s="105"/>
      <c r="AA138" s="105"/>
      <c r="AB138" s="105"/>
      <c r="AC138" s="105"/>
      <c r="AD138" s="105"/>
      <c r="AE138" s="105"/>
      <c r="AF138" s="105"/>
      <c r="AG138" s="105"/>
    </row>
    <row r="139" spans="1:33" s="106" customFormat="1" hidden="1" x14ac:dyDescent="0.25">
      <c r="A139" s="18" t="s">
        <v>85</v>
      </c>
      <c r="B139" s="19" t="s">
        <v>68</v>
      </c>
      <c r="C139" s="19" t="s">
        <v>27</v>
      </c>
      <c r="D139" s="39"/>
      <c r="E139" s="30"/>
      <c r="F139" s="42">
        <f t="shared" ref="F139:G142" si="24">F140</f>
        <v>0</v>
      </c>
      <c r="G139" s="42">
        <f t="shared" si="24"/>
        <v>0</v>
      </c>
      <c r="H139" s="28"/>
      <c r="I139" s="96"/>
      <c r="J139" s="77"/>
      <c r="K139" s="77"/>
      <c r="L139" s="77"/>
      <c r="M139" s="104"/>
      <c r="N139" s="104"/>
      <c r="O139" s="104"/>
      <c r="P139" s="104"/>
      <c r="Q139" s="104"/>
      <c r="R139" s="104"/>
      <c r="S139" s="104"/>
      <c r="T139" s="104"/>
      <c r="U139" s="104"/>
      <c r="V139" s="84"/>
      <c r="W139" s="84"/>
      <c r="X139" s="84"/>
      <c r="Y139" s="84"/>
      <c r="Z139" s="105"/>
      <c r="AA139" s="105"/>
      <c r="AB139" s="105"/>
      <c r="AC139" s="105"/>
      <c r="AD139" s="105"/>
      <c r="AE139" s="105"/>
      <c r="AF139" s="105"/>
      <c r="AG139" s="105"/>
    </row>
    <row r="140" spans="1:33" s="106" customFormat="1" hidden="1" x14ac:dyDescent="0.25">
      <c r="A140" s="18" t="s">
        <v>20</v>
      </c>
      <c r="B140" s="19" t="s">
        <v>68</v>
      </c>
      <c r="C140" s="19" t="s">
        <v>27</v>
      </c>
      <c r="D140" s="39" t="s">
        <v>21</v>
      </c>
      <c r="E140" s="30"/>
      <c r="F140" s="42">
        <f t="shared" si="24"/>
        <v>0</v>
      </c>
      <c r="G140" s="42">
        <f t="shared" si="24"/>
        <v>0</v>
      </c>
      <c r="H140" s="28"/>
      <c r="I140" s="96"/>
      <c r="J140" s="77"/>
      <c r="K140" s="77"/>
      <c r="L140" s="77"/>
      <c r="M140" s="104"/>
      <c r="N140" s="104"/>
      <c r="O140" s="104"/>
      <c r="P140" s="104"/>
      <c r="Q140" s="104"/>
      <c r="R140" s="104"/>
      <c r="S140" s="104"/>
      <c r="T140" s="104"/>
      <c r="U140" s="104"/>
      <c r="V140" s="84"/>
      <c r="W140" s="84"/>
      <c r="X140" s="84"/>
      <c r="Y140" s="84"/>
      <c r="Z140" s="105"/>
      <c r="AA140" s="105"/>
      <c r="AB140" s="105"/>
      <c r="AC140" s="105"/>
      <c r="AD140" s="105"/>
      <c r="AE140" s="105"/>
      <c r="AF140" s="105"/>
      <c r="AG140" s="105"/>
    </row>
    <row r="141" spans="1:33" hidden="1" x14ac:dyDescent="0.25">
      <c r="A141" s="22" t="s">
        <v>61</v>
      </c>
      <c r="B141" s="23" t="s">
        <v>68</v>
      </c>
      <c r="C141" s="23" t="s">
        <v>27</v>
      </c>
      <c r="D141" s="40" t="s">
        <v>43</v>
      </c>
      <c r="E141" s="31"/>
      <c r="F141" s="28">
        <f t="shared" si="24"/>
        <v>0</v>
      </c>
      <c r="G141" s="28">
        <f t="shared" si="24"/>
        <v>0</v>
      </c>
      <c r="H141" s="28"/>
    </row>
    <row r="142" spans="1:33" hidden="1" x14ac:dyDescent="0.25">
      <c r="A142" s="22" t="s">
        <v>193</v>
      </c>
      <c r="B142" s="23" t="s">
        <v>68</v>
      </c>
      <c r="C142" s="23" t="s">
        <v>27</v>
      </c>
      <c r="D142" s="40" t="s">
        <v>194</v>
      </c>
      <c r="E142" s="31"/>
      <c r="F142" s="28">
        <f t="shared" si="24"/>
        <v>0</v>
      </c>
      <c r="G142" s="28">
        <f t="shared" si="24"/>
        <v>0</v>
      </c>
      <c r="H142" s="28"/>
    </row>
    <row r="143" spans="1:33" ht="30.75" hidden="1" x14ac:dyDescent="0.25">
      <c r="A143" s="22" t="s">
        <v>28</v>
      </c>
      <c r="B143" s="23" t="s">
        <v>68</v>
      </c>
      <c r="C143" s="23" t="s">
        <v>27</v>
      </c>
      <c r="D143" s="40" t="s">
        <v>194</v>
      </c>
      <c r="E143" s="31">
        <v>200</v>
      </c>
      <c r="F143" s="28">
        <v>0</v>
      </c>
      <c r="G143" s="28">
        <v>0</v>
      </c>
      <c r="H143" s="28"/>
    </row>
    <row r="144" spans="1:33" s="106" customFormat="1" x14ac:dyDescent="0.25">
      <c r="A144" s="34" t="s">
        <v>90</v>
      </c>
      <c r="B144" s="19" t="s">
        <v>37</v>
      </c>
      <c r="C144" s="19"/>
      <c r="D144" s="39"/>
      <c r="E144" s="30"/>
      <c r="F144" s="42">
        <f>F151+F145+F163</f>
        <v>7610478.2800000003</v>
      </c>
      <c r="G144" s="42">
        <f>G151+G145+G163</f>
        <v>7324190.7000000002</v>
      </c>
      <c r="H144" s="42">
        <f>H151+H145+H163</f>
        <v>7037903.1100000003</v>
      </c>
      <c r="I144" s="96"/>
      <c r="J144" s="77"/>
      <c r="K144" s="77"/>
      <c r="L144" s="77"/>
      <c r="M144" s="104"/>
      <c r="N144" s="104"/>
      <c r="O144" s="104"/>
      <c r="P144" s="104"/>
      <c r="Q144" s="104"/>
      <c r="R144" s="104"/>
      <c r="S144" s="104"/>
      <c r="T144" s="104"/>
      <c r="U144" s="104"/>
      <c r="V144" s="84"/>
      <c r="W144" s="84"/>
      <c r="X144" s="84"/>
      <c r="Y144" s="84"/>
      <c r="Z144" s="105"/>
      <c r="AA144" s="105"/>
      <c r="AB144" s="105"/>
      <c r="AC144" s="105"/>
      <c r="AD144" s="105"/>
      <c r="AE144" s="105"/>
      <c r="AF144" s="105"/>
      <c r="AG144" s="105"/>
    </row>
    <row r="145" spans="1:33" s="106" customFormat="1" x14ac:dyDescent="0.25">
      <c r="A145" s="34" t="s">
        <v>91</v>
      </c>
      <c r="B145" s="19" t="s">
        <v>37</v>
      </c>
      <c r="C145" s="19" t="s">
        <v>17</v>
      </c>
      <c r="D145" s="39"/>
      <c r="E145" s="30"/>
      <c r="F145" s="42">
        <f t="shared" ref="F145:H147" si="25">F146</f>
        <v>7610478.2800000003</v>
      </c>
      <c r="G145" s="42">
        <f t="shared" si="25"/>
        <v>7324190.7000000002</v>
      </c>
      <c r="H145" s="42">
        <f t="shared" si="25"/>
        <v>7037903.1100000003</v>
      </c>
      <c r="I145" s="96"/>
      <c r="J145" s="77"/>
      <c r="K145" s="77"/>
      <c r="L145" s="77"/>
      <c r="M145" s="104"/>
      <c r="N145" s="104"/>
      <c r="O145" s="104"/>
      <c r="P145" s="104"/>
      <c r="Q145" s="104"/>
      <c r="R145" s="104"/>
      <c r="S145" s="104"/>
      <c r="T145" s="104"/>
      <c r="U145" s="104"/>
      <c r="V145" s="84"/>
      <c r="W145" s="84"/>
      <c r="X145" s="84"/>
      <c r="Y145" s="84"/>
      <c r="Z145" s="105"/>
      <c r="AA145" s="105"/>
      <c r="AB145" s="105"/>
      <c r="AC145" s="105"/>
      <c r="AD145" s="105"/>
      <c r="AE145" s="105"/>
      <c r="AF145" s="105"/>
      <c r="AG145" s="105"/>
    </row>
    <row r="146" spans="1:33" s="106" customFormat="1" x14ac:dyDescent="0.25">
      <c r="A146" s="18" t="s">
        <v>20</v>
      </c>
      <c r="B146" s="19" t="s">
        <v>37</v>
      </c>
      <c r="C146" s="19" t="s">
        <v>17</v>
      </c>
      <c r="D146" s="39" t="s">
        <v>21</v>
      </c>
      <c r="E146" s="30"/>
      <c r="F146" s="42">
        <f t="shared" si="25"/>
        <v>7610478.2800000003</v>
      </c>
      <c r="G146" s="42">
        <f t="shared" si="25"/>
        <v>7324190.7000000002</v>
      </c>
      <c r="H146" s="42">
        <f t="shared" si="25"/>
        <v>7037903.1100000003</v>
      </c>
      <c r="I146" s="96"/>
      <c r="J146" s="77"/>
      <c r="K146" s="77"/>
      <c r="L146" s="77"/>
      <c r="M146" s="104"/>
      <c r="N146" s="104"/>
      <c r="O146" s="104"/>
      <c r="P146" s="104"/>
      <c r="Q146" s="104"/>
      <c r="R146" s="104"/>
      <c r="S146" s="104"/>
      <c r="T146" s="104"/>
      <c r="U146" s="104"/>
      <c r="V146" s="84"/>
      <c r="W146" s="84"/>
      <c r="X146" s="84"/>
      <c r="Y146" s="84"/>
      <c r="Z146" s="105"/>
      <c r="AA146" s="105"/>
      <c r="AB146" s="105"/>
      <c r="AC146" s="105"/>
      <c r="AD146" s="105"/>
      <c r="AE146" s="105"/>
      <c r="AF146" s="105"/>
      <c r="AG146" s="105"/>
    </row>
    <row r="147" spans="1:33" s="106" customFormat="1" x14ac:dyDescent="0.25">
      <c r="A147" s="22" t="s">
        <v>61</v>
      </c>
      <c r="B147" s="23" t="s">
        <v>37</v>
      </c>
      <c r="C147" s="23" t="s">
        <v>17</v>
      </c>
      <c r="D147" s="40" t="s">
        <v>43</v>
      </c>
      <c r="E147" s="31"/>
      <c r="F147" s="28">
        <f t="shared" si="25"/>
        <v>7610478.2800000003</v>
      </c>
      <c r="G147" s="28">
        <f t="shared" si="25"/>
        <v>7324190.7000000002</v>
      </c>
      <c r="H147" s="28">
        <f t="shared" si="25"/>
        <v>7037903.1100000003</v>
      </c>
      <c r="I147" s="96"/>
      <c r="J147" s="77"/>
      <c r="K147" s="77"/>
      <c r="L147" s="77"/>
      <c r="M147" s="104"/>
      <c r="N147" s="104"/>
      <c r="O147" s="104"/>
      <c r="P147" s="104"/>
      <c r="Q147" s="104"/>
      <c r="R147" s="104"/>
      <c r="S147" s="104"/>
      <c r="T147" s="104"/>
      <c r="U147" s="104"/>
      <c r="V147" s="84"/>
      <c r="W147" s="84"/>
      <c r="X147" s="84"/>
      <c r="Y147" s="84"/>
      <c r="Z147" s="105"/>
      <c r="AA147" s="105"/>
      <c r="AB147" s="105"/>
      <c r="AC147" s="105"/>
      <c r="AD147" s="105"/>
      <c r="AE147" s="105"/>
      <c r="AF147" s="105"/>
      <c r="AG147" s="105"/>
    </row>
    <row r="148" spans="1:33" s="106" customFormat="1" ht="30.75" x14ac:dyDescent="0.25">
      <c r="A148" s="22" t="s">
        <v>181</v>
      </c>
      <c r="B148" s="23" t="s">
        <v>37</v>
      </c>
      <c r="C148" s="23" t="s">
        <v>17</v>
      </c>
      <c r="D148" s="40" t="s">
        <v>182</v>
      </c>
      <c r="E148" s="31"/>
      <c r="F148" s="28">
        <f t="shared" ref="F148:H148" si="26">F150+F149</f>
        <v>7610478.2800000003</v>
      </c>
      <c r="G148" s="28">
        <f t="shared" si="26"/>
        <v>7324190.7000000002</v>
      </c>
      <c r="H148" s="28">
        <f t="shared" si="26"/>
        <v>7037903.1100000003</v>
      </c>
      <c r="I148" s="96"/>
      <c r="J148" s="77"/>
      <c r="K148" s="77"/>
      <c r="L148" s="77"/>
      <c r="M148" s="104"/>
      <c r="N148" s="104"/>
      <c r="O148" s="104"/>
      <c r="P148" s="104"/>
      <c r="Q148" s="104"/>
      <c r="R148" s="104"/>
      <c r="S148" s="104"/>
      <c r="T148" s="104"/>
      <c r="U148" s="104"/>
      <c r="V148" s="84"/>
      <c r="W148" s="84"/>
      <c r="X148" s="84"/>
      <c r="Y148" s="84"/>
      <c r="Z148" s="105"/>
      <c r="AA148" s="105"/>
      <c r="AB148" s="105"/>
      <c r="AC148" s="105"/>
      <c r="AD148" s="105"/>
      <c r="AE148" s="105"/>
      <c r="AF148" s="105"/>
      <c r="AG148" s="105"/>
    </row>
    <row r="149" spans="1:33" s="106" customFormat="1" ht="30.75" x14ac:dyDescent="0.25">
      <c r="A149" s="22" t="s">
        <v>28</v>
      </c>
      <c r="B149" s="23" t="s">
        <v>37</v>
      </c>
      <c r="C149" s="23" t="s">
        <v>17</v>
      </c>
      <c r="D149" s="40" t="s">
        <v>182</v>
      </c>
      <c r="E149" s="31">
        <v>200</v>
      </c>
      <c r="F149" s="28">
        <v>0</v>
      </c>
      <c r="G149" s="28">
        <v>0</v>
      </c>
      <c r="H149" s="28"/>
      <c r="I149" s="96"/>
      <c r="J149" s="77"/>
      <c r="K149" s="77"/>
      <c r="L149" s="77"/>
      <c r="M149" s="97"/>
      <c r="N149" s="104"/>
      <c r="O149" s="104"/>
      <c r="P149" s="104"/>
      <c r="Q149" s="104"/>
      <c r="R149" s="104"/>
      <c r="S149" s="104"/>
      <c r="T149" s="104"/>
      <c r="U149" s="104"/>
      <c r="V149" s="84"/>
      <c r="W149" s="84"/>
      <c r="X149" s="84"/>
      <c r="Y149" s="84"/>
      <c r="Z149" s="105"/>
      <c r="AA149" s="105"/>
      <c r="AB149" s="105"/>
      <c r="AC149" s="105"/>
      <c r="AD149" s="105"/>
      <c r="AE149" s="105"/>
      <c r="AF149" s="105"/>
      <c r="AG149" s="105"/>
    </row>
    <row r="150" spans="1:33" s="106" customFormat="1" x14ac:dyDescent="0.25">
      <c r="A150" s="32" t="s">
        <v>30</v>
      </c>
      <c r="B150" s="23" t="s">
        <v>37</v>
      </c>
      <c r="C150" s="23" t="s">
        <v>17</v>
      </c>
      <c r="D150" s="40" t="s">
        <v>182</v>
      </c>
      <c r="E150" s="31">
        <v>800</v>
      </c>
      <c r="F150" s="439">
        <v>7610478.2800000003</v>
      </c>
      <c r="G150" s="28">
        <v>7324190.7000000002</v>
      </c>
      <c r="H150" s="28">
        <v>7037903.1100000003</v>
      </c>
      <c r="I150" s="111"/>
      <c r="J150" s="112"/>
      <c r="K150" s="77"/>
      <c r="L150" s="77"/>
      <c r="M150" s="104"/>
      <c r="N150" s="104"/>
      <c r="O150" s="104"/>
      <c r="P150" s="104"/>
      <c r="Q150" s="104"/>
      <c r="R150" s="104"/>
      <c r="S150" s="104"/>
      <c r="T150" s="104"/>
      <c r="U150" s="104"/>
      <c r="V150" s="84"/>
      <c r="W150" s="84"/>
      <c r="X150" s="84"/>
      <c r="Y150" s="84"/>
      <c r="Z150" s="105"/>
      <c r="AA150" s="105"/>
      <c r="AB150" s="105"/>
      <c r="AC150" s="105"/>
      <c r="AD150" s="105"/>
      <c r="AE150" s="105"/>
      <c r="AF150" s="105"/>
      <c r="AG150" s="105"/>
    </row>
    <row r="151" spans="1:33" s="106" customFormat="1" hidden="1" x14ac:dyDescent="0.25">
      <c r="A151" s="34" t="s">
        <v>95</v>
      </c>
      <c r="B151" s="19" t="s">
        <v>37</v>
      </c>
      <c r="C151" s="19" t="s">
        <v>19</v>
      </c>
      <c r="D151" s="39"/>
      <c r="E151" s="30"/>
      <c r="F151" s="42">
        <f t="shared" ref="F151:G153" si="27">F152</f>
        <v>0</v>
      </c>
      <c r="G151" s="42">
        <f t="shared" si="27"/>
        <v>0</v>
      </c>
      <c r="H151" s="28"/>
      <c r="I151" s="96"/>
      <c r="J151" s="77"/>
      <c r="K151" s="77"/>
      <c r="L151" s="77"/>
      <c r="M151" s="104"/>
      <c r="N151" s="104"/>
      <c r="O151" s="104"/>
      <c r="P151" s="104"/>
      <c r="Q151" s="104"/>
      <c r="R151" s="104"/>
      <c r="S151" s="104"/>
      <c r="T151" s="104"/>
      <c r="U151" s="104"/>
      <c r="V151" s="84"/>
      <c r="W151" s="84"/>
      <c r="X151" s="84"/>
      <c r="Y151" s="84"/>
      <c r="Z151" s="105"/>
      <c r="AA151" s="105"/>
      <c r="AB151" s="105"/>
      <c r="AC151" s="105"/>
      <c r="AD151" s="105"/>
      <c r="AE151" s="105"/>
      <c r="AF151" s="105"/>
      <c r="AG151" s="105"/>
    </row>
    <row r="152" spans="1:33" s="106" customFormat="1" hidden="1" x14ac:dyDescent="0.25">
      <c r="A152" s="18" t="s">
        <v>20</v>
      </c>
      <c r="B152" s="19" t="s">
        <v>37</v>
      </c>
      <c r="C152" s="19" t="s">
        <v>19</v>
      </c>
      <c r="D152" s="39" t="s">
        <v>21</v>
      </c>
      <c r="E152" s="30"/>
      <c r="F152" s="42">
        <f t="shared" si="27"/>
        <v>0</v>
      </c>
      <c r="G152" s="42">
        <f t="shared" si="27"/>
        <v>0</v>
      </c>
      <c r="H152" s="28"/>
      <c r="I152" s="96"/>
      <c r="J152" s="77"/>
      <c r="K152" s="77"/>
      <c r="L152" s="77"/>
      <c r="M152" s="104"/>
      <c r="N152" s="104"/>
      <c r="O152" s="104"/>
      <c r="P152" s="104"/>
      <c r="Q152" s="104"/>
      <c r="R152" s="104"/>
      <c r="S152" s="104"/>
      <c r="T152" s="104"/>
      <c r="U152" s="104"/>
      <c r="V152" s="84"/>
      <c r="W152" s="84"/>
      <c r="X152" s="84"/>
      <c r="Y152" s="84"/>
      <c r="Z152" s="105"/>
      <c r="AA152" s="105"/>
      <c r="AB152" s="105"/>
      <c r="AC152" s="105"/>
      <c r="AD152" s="105"/>
      <c r="AE152" s="105"/>
      <c r="AF152" s="105"/>
      <c r="AG152" s="105"/>
    </row>
    <row r="153" spans="1:33" hidden="1" x14ac:dyDescent="0.25">
      <c r="A153" s="22" t="s">
        <v>61</v>
      </c>
      <c r="B153" s="23" t="s">
        <v>37</v>
      </c>
      <c r="C153" s="23" t="s">
        <v>19</v>
      </c>
      <c r="D153" s="40" t="s">
        <v>43</v>
      </c>
      <c r="E153" s="31"/>
      <c r="F153" s="28">
        <f t="shared" si="27"/>
        <v>0</v>
      </c>
      <c r="G153" s="28">
        <f t="shared" si="27"/>
        <v>0</v>
      </c>
      <c r="H153" s="28"/>
    </row>
    <row r="154" spans="1:33" ht="30.75" hidden="1" x14ac:dyDescent="0.25">
      <c r="A154" s="22" t="s">
        <v>181</v>
      </c>
      <c r="B154" s="23" t="s">
        <v>37</v>
      </c>
      <c r="C154" s="23" t="s">
        <v>19</v>
      </c>
      <c r="D154" s="40" t="s">
        <v>182</v>
      </c>
      <c r="E154" s="31"/>
      <c r="F154" s="28">
        <f>SUM(F155:F157)</f>
        <v>0</v>
      </c>
      <c r="G154" s="28">
        <f>SUM(G155:G157)</f>
        <v>0</v>
      </c>
      <c r="H154" s="28"/>
    </row>
    <row r="155" spans="1:33" ht="30.75" hidden="1" x14ac:dyDescent="0.25">
      <c r="A155" s="22" t="s">
        <v>28</v>
      </c>
      <c r="B155" s="23" t="s">
        <v>37</v>
      </c>
      <c r="C155" s="23" t="s">
        <v>19</v>
      </c>
      <c r="D155" s="40" t="s">
        <v>182</v>
      </c>
      <c r="E155" s="31">
        <v>200</v>
      </c>
      <c r="F155" s="28">
        <v>0</v>
      </c>
      <c r="G155" s="28">
        <v>0</v>
      </c>
      <c r="H155" s="28"/>
    </row>
    <row r="156" spans="1:33" ht="30.75" hidden="1" x14ac:dyDescent="0.25">
      <c r="A156" s="22" t="s">
        <v>53</v>
      </c>
      <c r="B156" s="23" t="s">
        <v>37</v>
      </c>
      <c r="C156" s="23" t="s">
        <v>19</v>
      </c>
      <c r="D156" s="40" t="s">
        <v>182</v>
      </c>
      <c r="E156" s="31">
        <v>400</v>
      </c>
      <c r="F156" s="28">
        <v>0</v>
      </c>
      <c r="G156" s="28">
        <v>0</v>
      </c>
      <c r="H156" s="28"/>
    </row>
    <row r="157" spans="1:33" ht="45.75" hidden="1" x14ac:dyDescent="0.25">
      <c r="A157" s="32" t="s">
        <v>59</v>
      </c>
      <c r="B157" s="23" t="s">
        <v>37</v>
      </c>
      <c r="C157" s="23" t="s">
        <v>19</v>
      </c>
      <c r="D157" s="40" t="s">
        <v>182</v>
      </c>
      <c r="E157" s="31">
        <v>600</v>
      </c>
      <c r="F157" s="28">
        <v>0</v>
      </c>
      <c r="G157" s="28">
        <v>0</v>
      </c>
      <c r="H157" s="28"/>
    </row>
    <row r="158" spans="1:33" hidden="1" x14ac:dyDescent="0.25">
      <c r="A158" s="34" t="s">
        <v>100</v>
      </c>
      <c r="B158" s="19" t="s">
        <v>37</v>
      </c>
      <c r="C158" s="19" t="s">
        <v>27</v>
      </c>
      <c r="D158" s="39"/>
      <c r="E158" s="30"/>
      <c r="F158" s="42">
        <f t="shared" ref="F158:G161" si="28">F159</f>
        <v>0</v>
      </c>
      <c r="G158" s="42">
        <f t="shared" si="28"/>
        <v>0</v>
      </c>
      <c r="H158" s="28"/>
    </row>
    <row r="159" spans="1:33" hidden="1" x14ac:dyDescent="0.25">
      <c r="A159" s="18" t="s">
        <v>20</v>
      </c>
      <c r="B159" s="19" t="s">
        <v>37</v>
      </c>
      <c r="C159" s="19" t="s">
        <v>27</v>
      </c>
      <c r="D159" s="39" t="s">
        <v>21</v>
      </c>
      <c r="E159" s="30"/>
      <c r="F159" s="42">
        <f t="shared" si="28"/>
        <v>0</v>
      </c>
      <c r="G159" s="42">
        <f t="shared" si="28"/>
        <v>0</v>
      </c>
      <c r="H159" s="28"/>
    </row>
    <row r="160" spans="1:33" hidden="1" x14ac:dyDescent="0.25">
      <c r="A160" s="22" t="s">
        <v>61</v>
      </c>
      <c r="B160" s="23" t="s">
        <v>37</v>
      </c>
      <c r="C160" s="23" t="s">
        <v>27</v>
      </c>
      <c r="D160" s="40" t="s">
        <v>43</v>
      </c>
      <c r="E160" s="31"/>
      <c r="F160" s="28">
        <f t="shared" si="28"/>
        <v>0</v>
      </c>
      <c r="G160" s="28">
        <f t="shared" si="28"/>
        <v>0</v>
      </c>
      <c r="H160" s="28"/>
    </row>
    <row r="161" spans="1:33" ht="30.75" hidden="1" x14ac:dyDescent="0.25">
      <c r="A161" s="22" t="s">
        <v>181</v>
      </c>
      <c r="B161" s="23" t="s">
        <v>37</v>
      </c>
      <c r="C161" s="23" t="s">
        <v>27</v>
      </c>
      <c r="D161" s="40" t="s">
        <v>182</v>
      </c>
      <c r="E161" s="31"/>
      <c r="F161" s="28">
        <f t="shared" si="28"/>
        <v>0</v>
      </c>
      <c r="G161" s="28">
        <f t="shared" si="28"/>
        <v>0</v>
      </c>
      <c r="H161" s="28"/>
    </row>
    <row r="162" spans="1:33" ht="30.75" hidden="1" x14ac:dyDescent="0.25">
      <c r="A162" s="22" t="s">
        <v>28</v>
      </c>
      <c r="B162" s="23" t="s">
        <v>37</v>
      </c>
      <c r="C162" s="23" t="s">
        <v>27</v>
      </c>
      <c r="D162" s="40" t="s">
        <v>182</v>
      </c>
      <c r="E162" s="31">
        <v>200</v>
      </c>
      <c r="F162" s="28">
        <v>0</v>
      </c>
      <c r="G162" s="28">
        <v>0</v>
      </c>
      <c r="H162" s="28"/>
    </row>
    <row r="163" spans="1:33" hidden="1" x14ac:dyDescent="0.25">
      <c r="A163" s="34" t="s">
        <v>110</v>
      </c>
      <c r="B163" s="19" t="s">
        <v>37</v>
      </c>
      <c r="C163" s="19" t="s">
        <v>79</v>
      </c>
      <c r="D163" s="39"/>
      <c r="E163" s="30"/>
      <c r="F163" s="42">
        <f t="shared" ref="F163:G166" si="29">F164</f>
        <v>0</v>
      </c>
      <c r="G163" s="42">
        <f t="shared" si="29"/>
        <v>0</v>
      </c>
      <c r="H163" s="28"/>
    </row>
    <row r="164" spans="1:33" hidden="1" x14ac:dyDescent="0.25">
      <c r="A164" s="18" t="s">
        <v>20</v>
      </c>
      <c r="B164" s="19" t="s">
        <v>37</v>
      </c>
      <c r="C164" s="19" t="s">
        <v>79</v>
      </c>
      <c r="D164" s="39" t="s">
        <v>21</v>
      </c>
      <c r="E164" s="30"/>
      <c r="F164" s="42">
        <f t="shared" si="29"/>
        <v>0</v>
      </c>
      <c r="G164" s="42">
        <f t="shared" si="29"/>
        <v>0</v>
      </c>
      <c r="H164" s="28"/>
    </row>
    <row r="165" spans="1:33" hidden="1" x14ac:dyDescent="0.25">
      <c r="A165" s="22" t="s">
        <v>61</v>
      </c>
      <c r="B165" s="23" t="s">
        <v>37</v>
      </c>
      <c r="C165" s="23" t="s">
        <v>79</v>
      </c>
      <c r="D165" s="40" t="s">
        <v>43</v>
      </c>
      <c r="E165" s="31"/>
      <c r="F165" s="28">
        <f t="shared" si="29"/>
        <v>0</v>
      </c>
      <c r="G165" s="28">
        <f t="shared" si="29"/>
        <v>0</v>
      </c>
      <c r="H165" s="28"/>
    </row>
    <row r="166" spans="1:33" ht="30.75" hidden="1" x14ac:dyDescent="0.25">
      <c r="A166" s="22" t="s">
        <v>181</v>
      </c>
      <c r="B166" s="23" t="s">
        <v>37</v>
      </c>
      <c r="C166" s="23" t="s">
        <v>79</v>
      </c>
      <c r="D166" s="40" t="s">
        <v>182</v>
      </c>
      <c r="E166" s="31"/>
      <c r="F166" s="28">
        <f t="shared" si="29"/>
        <v>0</v>
      </c>
      <c r="G166" s="28">
        <f t="shared" si="29"/>
        <v>0</v>
      </c>
      <c r="H166" s="28"/>
    </row>
    <row r="167" spans="1:33" ht="45.75" hidden="1" x14ac:dyDescent="0.25">
      <c r="A167" s="32" t="s">
        <v>59</v>
      </c>
      <c r="B167" s="23" t="s">
        <v>37</v>
      </c>
      <c r="C167" s="23" t="s">
        <v>79</v>
      </c>
      <c r="D167" s="40" t="s">
        <v>182</v>
      </c>
      <c r="E167" s="31">
        <v>600</v>
      </c>
      <c r="F167" s="28">
        <v>0</v>
      </c>
      <c r="G167" s="28">
        <v>0</v>
      </c>
      <c r="H167" s="28"/>
    </row>
    <row r="168" spans="1:33" hidden="1" x14ac:dyDescent="0.25">
      <c r="A168" s="34" t="s">
        <v>195</v>
      </c>
      <c r="B168" s="19" t="s">
        <v>74</v>
      </c>
      <c r="C168" s="19"/>
      <c r="D168" s="40"/>
      <c r="E168" s="31"/>
      <c r="F168" s="42">
        <f t="shared" ref="F168:G172" si="30">F169</f>
        <v>0</v>
      </c>
      <c r="G168" s="42">
        <f t="shared" si="30"/>
        <v>0</v>
      </c>
      <c r="H168" s="28"/>
    </row>
    <row r="169" spans="1:33" ht="31.5" hidden="1" x14ac:dyDescent="0.25">
      <c r="A169" s="34" t="s">
        <v>119</v>
      </c>
      <c r="B169" s="19" t="s">
        <v>74</v>
      </c>
      <c r="C169" s="19" t="s">
        <v>33</v>
      </c>
      <c r="D169" s="40"/>
      <c r="E169" s="31"/>
      <c r="F169" s="42">
        <f t="shared" si="30"/>
        <v>0</v>
      </c>
      <c r="G169" s="42">
        <f t="shared" si="30"/>
        <v>0</v>
      </c>
      <c r="H169" s="28"/>
    </row>
    <row r="170" spans="1:33" hidden="1" x14ac:dyDescent="0.25">
      <c r="A170" s="18" t="s">
        <v>20</v>
      </c>
      <c r="B170" s="19" t="s">
        <v>74</v>
      </c>
      <c r="C170" s="19" t="s">
        <v>33</v>
      </c>
      <c r="D170" s="39" t="s">
        <v>21</v>
      </c>
      <c r="E170" s="30"/>
      <c r="F170" s="42">
        <f t="shared" si="30"/>
        <v>0</v>
      </c>
      <c r="G170" s="42">
        <f t="shared" si="30"/>
        <v>0</v>
      </c>
      <c r="H170" s="28"/>
    </row>
    <row r="171" spans="1:33" hidden="1" x14ac:dyDescent="0.25">
      <c r="A171" s="22" t="s">
        <v>61</v>
      </c>
      <c r="B171" s="23" t="s">
        <v>74</v>
      </c>
      <c r="C171" s="23" t="s">
        <v>33</v>
      </c>
      <c r="D171" s="40" t="s">
        <v>43</v>
      </c>
      <c r="E171" s="31"/>
      <c r="F171" s="28">
        <f t="shared" si="30"/>
        <v>0</v>
      </c>
      <c r="G171" s="28">
        <f t="shared" si="30"/>
        <v>0</v>
      </c>
      <c r="H171" s="28"/>
    </row>
    <row r="172" spans="1:33" ht="30.75" hidden="1" x14ac:dyDescent="0.25">
      <c r="A172" s="22" t="s">
        <v>196</v>
      </c>
      <c r="B172" s="23" t="s">
        <v>74</v>
      </c>
      <c r="C172" s="23" t="s">
        <v>33</v>
      </c>
      <c r="D172" s="40" t="s">
        <v>197</v>
      </c>
      <c r="E172" s="31"/>
      <c r="F172" s="28">
        <f t="shared" si="30"/>
        <v>0</v>
      </c>
      <c r="G172" s="28">
        <f t="shared" si="30"/>
        <v>0</v>
      </c>
      <c r="H172" s="28"/>
    </row>
    <row r="173" spans="1:33" ht="30.75" hidden="1" x14ac:dyDescent="0.25">
      <c r="A173" s="22" t="s">
        <v>28</v>
      </c>
      <c r="B173" s="23" t="s">
        <v>74</v>
      </c>
      <c r="C173" s="23" t="s">
        <v>33</v>
      </c>
      <c r="D173" s="40" t="s">
        <v>197</v>
      </c>
      <c r="E173" s="31">
        <v>200</v>
      </c>
      <c r="F173" s="28">
        <v>0</v>
      </c>
      <c r="G173" s="28">
        <v>0</v>
      </c>
      <c r="H173" s="28"/>
    </row>
    <row r="174" spans="1:33" s="106" customFormat="1" x14ac:dyDescent="0.25">
      <c r="A174" s="18" t="s">
        <v>125</v>
      </c>
      <c r="B174" s="19" t="s">
        <v>64</v>
      </c>
      <c r="C174" s="19"/>
      <c r="D174" s="19"/>
      <c r="E174" s="19"/>
      <c r="F174" s="20">
        <f>F175+F180+F187+F194</f>
        <v>65527741.610699996</v>
      </c>
      <c r="G174" s="20">
        <f>G175+G180+G187+G194</f>
        <v>65623951.610699996</v>
      </c>
      <c r="H174" s="20">
        <f>H175+H180+H187+H194</f>
        <v>65720161.619999997</v>
      </c>
      <c r="I174" s="96"/>
      <c r="J174" s="77"/>
      <c r="K174" s="77"/>
      <c r="L174" s="77"/>
      <c r="M174" s="104"/>
      <c r="N174" s="104"/>
      <c r="O174" s="104"/>
      <c r="P174" s="104"/>
      <c r="Q174" s="104"/>
      <c r="R174" s="104"/>
      <c r="S174" s="104"/>
      <c r="T174" s="104"/>
      <c r="U174" s="104"/>
      <c r="V174" s="84"/>
      <c r="W174" s="84"/>
      <c r="X174" s="84"/>
      <c r="Y174" s="84"/>
      <c r="Z174" s="105"/>
      <c r="AA174" s="105"/>
      <c r="AB174" s="105"/>
      <c r="AC174" s="105"/>
      <c r="AD174" s="105"/>
      <c r="AE174" s="105"/>
      <c r="AF174" s="105"/>
      <c r="AG174" s="105"/>
    </row>
    <row r="175" spans="1:33" s="106" customFormat="1" x14ac:dyDescent="0.25">
      <c r="A175" s="18" t="s">
        <v>126</v>
      </c>
      <c r="B175" s="19" t="s">
        <v>64</v>
      </c>
      <c r="C175" s="19" t="s">
        <v>17</v>
      </c>
      <c r="D175" s="19"/>
      <c r="E175" s="19"/>
      <c r="F175" s="20">
        <f t="shared" ref="F175:H178" si="31">F176</f>
        <v>4364315</v>
      </c>
      <c r="G175" s="20">
        <f t="shared" si="31"/>
        <v>4364315</v>
      </c>
      <c r="H175" s="20">
        <f t="shared" si="31"/>
        <v>4364315</v>
      </c>
      <c r="I175" s="96"/>
      <c r="J175" s="77"/>
      <c r="K175" s="77"/>
      <c r="L175" s="77"/>
      <c r="M175" s="104"/>
      <c r="N175" s="104"/>
      <c r="O175" s="104"/>
      <c r="P175" s="104"/>
      <c r="Q175" s="104"/>
      <c r="R175" s="104"/>
      <c r="S175" s="104"/>
      <c r="T175" s="104"/>
      <c r="U175" s="104"/>
      <c r="V175" s="84"/>
      <c r="W175" s="84"/>
      <c r="X175" s="84"/>
      <c r="Y175" s="84"/>
      <c r="Z175" s="105"/>
      <c r="AA175" s="105"/>
      <c r="AB175" s="105"/>
      <c r="AC175" s="105"/>
      <c r="AD175" s="105"/>
      <c r="AE175" s="105"/>
      <c r="AF175" s="105"/>
      <c r="AG175" s="105"/>
    </row>
    <row r="176" spans="1:33" s="106" customFormat="1" x14ac:dyDescent="0.25">
      <c r="A176" s="18" t="s">
        <v>20</v>
      </c>
      <c r="B176" s="19" t="s">
        <v>64</v>
      </c>
      <c r="C176" s="19" t="s">
        <v>17</v>
      </c>
      <c r="D176" s="19" t="s">
        <v>21</v>
      </c>
      <c r="E176" s="19"/>
      <c r="F176" s="20">
        <f t="shared" si="31"/>
        <v>4364315</v>
      </c>
      <c r="G176" s="20">
        <f t="shared" si="31"/>
        <v>4364315</v>
      </c>
      <c r="H176" s="20">
        <f t="shared" si="31"/>
        <v>4364315</v>
      </c>
      <c r="I176" s="96"/>
      <c r="J176" s="77"/>
      <c r="K176" s="77"/>
      <c r="L176" s="77"/>
      <c r="M176" s="104"/>
      <c r="N176" s="104"/>
      <c r="O176" s="104"/>
      <c r="P176" s="104"/>
      <c r="Q176" s="104"/>
      <c r="R176" s="104"/>
      <c r="S176" s="104"/>
      <c r="T176" s="104"/>
      <c r="U176" s="104"/>
      <c r="V176" s="84"/>
      <c r="W176" s="84"/>
      <c r="X176" s="84"/>
      <c r="Y176" s="84"/>
      <c r="Z176" s="105"/>
      <c r="AA176" s="105"/>
      <c r="AB176" s="105"/>
      <c r="AC176" s="105"/>
      <c r="AD176" s="105"/>
      <c r="AE176" s="105"/>
      <c r="AF176" s="105"/>
      <c r="AG176" s="105"/>
    </row>
    <row r="177" spans="1:8" x14ac:dyDescent="0.25">
      <c r="A177" s="22" t="s">
        <v>61</v>
      </c>
      <c r="B177" s="23" t="s">
        <v>64</v>
      </c>
      <c r="C177" s="23" t="s">
        <v>17</v>
      </c>
      <c r="D177" s="23" t="s">
        <v>43</v>
      </c>
      <c r="E177" s="23"/>
      <c r="F177" s="24">
        <f t="shared" si="31"/>
        <v>4364315</v>
      </c>
      <c r="G177" s="24">
        <f t="shared" si="31"/>
        <v>4364315</v>
      </c>
      <c r="H177" s="24">
        <f t="shared" si="31"/>
        <v>4364315</v>
      </c>
    </row>
    <row r="178" spans="1:8" ht="60.75" x14ac:dyDescent="0.25">
      <c r="A178" s="215" t="s">
        <v>198</v>
      </c>
      <c r="B178" s="23" t="s">
        <v>64</v>
      </c>
      <c r="C178" s="23" t="s">
        <v>17</v>
      </c>
      <c r="D178" s="23" t="s">
        <v>199</v>
      </c>
      <c r="E178" s="23"/>
      <c r="F178" s="24">
        <f t="shared" si="31"/>
        <v>4364315</v>
      </c>
      <c r="G178" s="24">
        <f t="shared" si="31"/>
        <v>4364315</v>
      </c>
      <c r="H178" s="24">
        <f t="shared" si="31"/>
        <v>4364315</v>
      </c>
    </row>
    <row r="179" spans="1:8" ht="30.75" x14ac:dyDescent="0.25">
      <c r="A179" s="22" t="s">
        <v>57</v>
      </c>
      <c r="B179" s="23" t="s">
        <v>64</v>
      </c>
      <c r="C179" s="23" t="s">
        <v>17</v>
      </c>
      <c r="D179" s="23" t="s">
        <v>199</v>
      </c>
      <c r="E179" s="23" t="s">
        <v>58</v>
      </c>
      <c r="F179" s="28">
        <v>4364315</v>
      </c>
      <c r="G179" s="28">
        <v>4364315</v>
      </c>
      <c r="H179" s="28">
        <v>4364315</v>
      </c>
    </row>
    <row r="180" spans="1:8" x14ac:dyDescent="0.25">
      <c r="A180" s="18" t="s">
        <v>130</v>
      </c>
      <c r="B180" s="19" t="s">
        <v>64</v>
      </c>
      <c r="C180" s="19" t="s">
        <v>27</v>
      </c>
      <c r="D180" s="19"/>
      <c r="E180" s="19"/>
      <c r="F180" s="20">
        <f t="shared" ref="F180:H183" si="32">F181</f>
        <v>41224248</v>
      </c>
      <c r="G180" s="20">
        <f t="shared" si="32"/>
        <v>41224248</v>
      </c>
      <c r="H180" s="20">
        <f t="shared" si="32"/>
        <v>41224248</v>
      </c>
    </row>
    <row r="181" spans="1:8" x14ac:dyDescent="0.25">
      <c r="A181" s="18" t="s">
        <v>20</v>
      </c>
      <c r="B181" s="19" t="s">
        <v>64</v>
      </c>
      <c r="C181" s="19" t="s">
        <v>27</v>
      </c>
      <c r="D181" s="19" t="s">
        <v>21</v>
      </c>
      <c r="E181" s="19"/>
      <c r="F181" s="20">
        <f t="shared" si="32"/>
        <v>41224248</v>
      </c>
      <c r="G181" s="20">
        <f t="shared" si="32"/>
        <v>41224248</v>
      </c>
      <c r="H181" s="20">
        <f t="shared" si="32"/>
        <v>41224248</v>
      </c>
    </row>
    <row r="182" spans="1:8" x14ac:dyDescent="0.25">
      <c r="A182" s="22" t="s">
        <v>61</v>
      </c>
      <c r="B182" s="23" t="s">
        <v>64</v>
      </c>
      <c r="C182" s="23" t="s">
        <v>27</v>
      </c>
      <c r="D182" s="23" t="s">
        <v>43</v>
      </c>
      <c r="E182" s="23"/>
      <c r="F182" s="24">
        <f>F183+F185</f>
        <v>41224248</v>
      </c>
      <c r="G182" s="24">
        <f>G183+G185</f>
        <v>41224248</v>
      </c>
      <c r="H182" s="24">
        <f>H183+H185</f>
        <v>41224248</v>
      </c>
    </row>
    <row r="183" spans="1:8" ht="30.75" x14ac:dyDescent="0.25">
      <c r="A183" s="22" t="s">
        <v>200</v>
      </c>
      <c r="B183" s="23" t="s">
        <v>64</v>
      </c>
      <c r="C183" s="23" t="s">
        <v>27</v>
      </c>
      <c r="D183" s="23" t="s">
        <v>201</v>
      </c>
      <c r="E183" s="23"/>
      <c r="F183" s="24">
        <f t="shared" si="32"/>
        <v>41224248</v>
      </c>
      <c r="G183" s="24">
        <f t="shared" si="32"/>
        <v>41224248</v>
      </c>
      <c r="H183" s="24">
        <f t="shared" si="32"/>
        <v>41224248</v>
      </c>
    </row>
    <row r="184" spans="1:8" ht="30.75" x14ac:dyDescent="0.25">
      <c r="A184" s="22" t="s">
        <v>131</v>
      </c>
      <c r="B184" s="23" t="s">
        <v>64</v>
      </c>
      <c r="C184" s="23" t="s">
        <v>27</v>
      </c>
      <c r="D184" s="23" t="s">
        <v>201</v>
      </c>
      <c r="E184" s="23" t="s">
        <v>54</v>
      </c>
      <c r="F184" s="28">
        <v>41224248</v>
      </c>
      <c r="G184" s="28">
        <v>41224248</v>
      </c>
      <c r="H184" s="28">
        <v>41224248</v>
      </c>
    </row>
    <row r="185" spans="1:8" ht="30.75" hidden="1" x14ac:dyDescent="0.25">
      <c r="A185" s="22" t="s">
        <v>181</v>
      </c>
      <c r="B185" s="23" t="s">
        <v>64</v>
      </c>
      <c r="C185" s="23" t="s">
        <v>27</v>
      </c>
      <c r="D185" s="40" t="s">
        <v>182</v>
      </c>
      <c r="E185" s="31"/>
      <c r="F185" s="28">
        <f>F186</f>
        <v>0</v>
      </c>
      <c r="G185" s="28">
        <f>G186</f>
        <v>0</v>
      </c>
      <c r="H185" s="28"/>
    </row>
    <row r="186" spans="1:8" ht="30.75" hidden="1" x14ac:dyDescent="0.25">
      <c r="A186" s="22" t="s">
        <v>28</v>
      </c>
      <c r="B186" s="23" t="s">
        <v>64</v>
      </c>
      <c r="C186" s="23" t="s">
        <v>27</v>
      </c>
      <c r="D186" s="40" t="s">
        <v>182</v>
      </c>
      <c r="E186" s="31">
        <v>200</v>
      </c>
      <c r="F186" s="28">
        <v>0</v>
      </c>
      <c r="G186" s="28">
        <v>0</v>
      </c>
      <c r="H186" s="28"/>
    </row>
    <row r="187" spans="1:8" x14ac:dyDescent="0.25">
      <c r="A187" s="18" t="s">
        <v>133</v>
      </c>
      <c r="B187" s="19" t="s">
        <v>64</v>
      </c>
      <c r="C187" s="19" t="s">
        <v>33</v>
      </c>
      <c r="D187" s="19"/>
      <c r="E187" s="19"/>
      <c r="F187" s="20">
        <f t="shared" ref="F187:H189" si="33">F188</f>
        <v>13500000</v>
      </c>
      <c r="G187" s="20">
        <f t="shared" si="33"/>
        <v>13500000</v>
      </c>
      <c r="H187" s="20">
        <f t="shared" si="33"/>
        <v>13500000</v>
      </c>
    </row>
    <row r="188" spans="1:8" x14ac:dyDescent="0.25">
      <c r="A188" s="18" t="s">
        <v>20</v>
      </c>
      <c r="B188" s="19" t="s">
        <v>64</v>
      </c>
      <c r="C188" s="19" t="s">
        <v>33</v>
      </c>
      <c r="D188" s="19" t="s">
        <v>21</v>
      </c>
      <c r="E188" s="19"/>
      <c r="F188" s="20">
        <f t="shared" si="33"/>
        <v>13500000</v>
      </c>
      <c r="G188" s="20">
        <f t="shared" si="33"/>
        <v>13500000</v>
      </c>
      <c r="H188" s="20">
        <f t="shared" si="33"/>
        <v>13500000</v>
      </c>
    </row>
    <row r="189" spans="1:8" x14ac:dyDescent="0.25">
      <c r="A189" s="22" t="s">
        <v>61</v>
      </c>
      <c r="B189" s="23" t="s">
        <v>64</v>
      </c>
      <c r="C189" s="23" t="s">
        <v>33</v>
      </c>
      <c r="D189" s="23" t="s">
        <v>43</v>
      </c>
      <c r="E189" s="23"/>
      <c r="F189" s="24">
        <f t="shared" si="33"/>
        <v>13500000</v>
      </c>
      <c r="G189" s="24">
        <f t="shared" si="33"/>
        <v>13500000</v>
      </c>
      <c r="H189" s="24">
        <f t="shared" si="33"/>
        <v>13500000</v>
      </c>
    </row>
    <row r="190" spans="1:8" ht="30.75" x14ac:dyDescent="0.25">
      <c r="A190" s="22" t="s">
        <v>200</v>
      </c>
      <c r="B190" s="23" t="s">
        <v>64</v>
      </c>
      <c r="C190" s="23" t="s">
        <v>33</v>
      </c>
      <c r="D190" s="23" t="s">
        <v>201</v>
      </c>
      <c r="E190" s="23"/>
      <c r="F190" s="24">
        <f t="shared" ref="F190:H190" si="34">SUM(F191:F193)</f>
        <v>13500000</v>
      </c>
      <c r="G190" s="24">
        <f t="shared" si="34"/>
        <v>13500000</v>
      </c>
      <c r="H190" s="24">
        <f t="shared" si="34"/>
        <v>13500000</v>
      </c>
    </row>
    <row r="191" spans="1:8" ht="30.75" x14ac:dyDescent="0.25">
      <c r="A191" s="22" t="s">
        <v>28</v>
      </c>
      <c r="B191" s="23" t="s">
        <v>64</v>
      </c>
      <c r="C191" s="23" t="s">
        <v>33</v>
      </c>
      <c r="D191" s="23" t="s">
        <v>201</v>
      </c>
      <c r="E191" s="23" t="s">
        <v>29</v>
      </c>
      <c r="F191" s="440">
        <v>197734</v>
      </c>
      <c r="G191" s="440">
        <v>197734</v>
      </c>
      <c r="H191" s="441">
        <v>197734</v>
      </c>
    </row>
    <row r="192" spans="1:8" ht="30.75" x14ac:dyDescent="0.25">
      <c r="A192" s="22" t="s">
        <v>57</v>
      </c>
      <c r="B192" s="23" t="s">
        <v>64</v>
      </c>
      <c r="C192" s="23" t="s">
        <v>33</v>
      </c>
      <c r="D192" s="23" t="s">
        <v>201</v>
      </c>
      <c r="E192" s="23" t="s">
        <v>58</v>
      </c>
      <c r="F192" s="440">
        <v>13302266</v>
      </c>
      <c r="G192" s="440">
        <v>13302266</v>
      </c>
      <c r="H192" s="441">
        <v>13302266</v>
      </c>
    </row>
    <row r="193" spans="1:33" ht="30.75" hidden="1" x14ac:dyDescent="0.25">
      <c r="A193" s="22" t="s">
        <v>131</v>
      </c>
      <c r="B193" s="23" t="s">
        <v>64</v>
      </c>
      <c r="C193" s="23" t="s">
        <v>33</v>
      </c>
      <c r="D193" s="23" t="s">
        <v>201</v>
      </c>
      <c r="E193" s="23" t="s">
        <v>54</v>
      </c>
      <c r="F193" s="113">
        <v>0</v>
      </c>
      <c r="G193" s="113">
        <v>0</v>
      </c>
      <c r="H193" s="28"/>
    </row>
    <row r="194" spans="1:33" s="106" customFormat="1" ht="31.5" x14ac:dyDescent="0.25">
      <c r="A194" s="18" t="s">
        <v>135</v>
      </c>
      <c r="B194" s="19" t="s">
        <v>64</v>
      </c>
      <c r="C194" s="19" t="s">
        <v>35</v>
      </c>
      <c r="D194" s="19"/>
      <c r="E194" s="19"/>
      <c r="F194" s="20">
        <f>F195</f>
        <v>6439178.6106999982</v>
      </c>
      <c r="G194" s="20">
        <f>G195</f>
        <v>6535388.6106999982</v>
      </c>
      <c r="H194" s="20">
        <f>H195</f>
        <v>6631598.6200000001</v>
      </c>
      <c r="I194" s="96"/>
      <c r="J194" s="77"/>
      <c r="K194" s="77"/>
      <c r="L194" s="77"/>
      <c r="M194" s="104"/>
      <c r="N194" s="104"/>
      <c r="O194" s="104"/>
      <c r="P194" s="104"/>
      <c r="Q194" s="104"/>
      <c r="R194" s="104"/>
      <c r="S194" s="104"/>
      <c r="T194" s="104"/>
      <c r="U194" s="104"/>
      <c r="V194" s="84"/>
      <c r="W194" s="84"/>
      <c r="X194" s="84"/>
      <c r="Y194" s="84"/>
      <c r="Z194" s="105"/>
      <c r="AA194" s="105"/>
      <c r="AB194" s="105"/>
      <c r="AC194" s="105"/>
      <c r="AD194" s="105"/>
      <c r="AE194" s="105"/>
      <c r="AF194" s="105"/>
      <c r="AG194" s="105"/>
    </row>
    <row r="195" spans="1:33" s="106" customFormat="1" x14ac:dyDescent="0.25">
      <c r="A195" s="18" t="s">
        <v>20</v>
      </c>
      <c r="B195" s="19" t="s">
        <v>64</v>
      </c>
      <c r="C195" s="19" t="s">
        <v>35</v>
      </c>
      <c r="D195" s="19" t="s">
        <v>21</v>
      </c>
      <c r="E195" s="19"/>
      <c r="F195" s="20">
        <f>F196+F199</f>
        <v>6439178.6106999982</v>
      </c>
      <c r="G195" s="20">
        <f>G196+G199</f>
        <v>6535388.6106999982</v>
      </c>
      <c r="H195" s="20">
        <f>H196+H199</f>
        <v>6631598.6200000001</v>
      </c>
      <c r="I195" s="96"/>
      <c r="J195" s="77"/>
      <c r="K195" s="77"/>
      <c r="L195" s="77"/>
      <c r="M195" s="104"/>
      <c r="N195" s="104"/>
      <c r="O195" s="104"/>
      <c r="P195" s="104"/>
      <c r="Q195" s="104"/>
      <c r="R195" s="104"/>
      <c r="S195" s="104"/>
      <c r="T195" s="104"/>
      <c r="U195" s="104"/>
      <c r="V195" s="84"/>
      <c r="W195" s="84"/>
      <c r="X195" s="84"/>
      <c r="Y195" s="84"/>
      <c r="Z195" s="105"/>
      <c r="AA195" s="105"/>
      <c r="AB195" s="105"/>
      <c r="AC195" s="105"/>
      <c r="AD195" s="105"/>
      <c r="AE195" s="105"/>
      <c r="AF195" s="105"/>
      <c r="AG195" s="105"/>
    </row>
    <row r="196" spans="1:33" s="106" customFormat="1" ht="30.75" x14ac:dyDescent="0.25">
      <c r="A196" s="22" t="s">
        <v>22</v>
      </c>
      <c r="B196" s="23" t="s">
        <v>64</v>
      </c>
      <c r="C196" s="23" t="s">
        <v>35</v>
      </c>
      <c r="D196" s="23" t="s">
        <v>23</v>
      </c>
      <c r="E196" s="23"/>
      <c r="F196" s="24">
        <f t="shared" ref="F196:H197" si="35">F197</f>
        <v>4611188.6106999982</v>
      </c>
      <c r="G196" s="24">
        <f t="shared" si="35"/>
        <v>4611188.6106999982</v>
      </c>
      <c r="H196" s="24">
        <f t="shared" si="35"/>
        <v>4611188.62</v>
      </c>
      <c r="I196" s="96"/>
      <c r="J196" s="77"/>
      <c r="K196" s="77"/>
      <c r="L196" s="77"/>
      <c r="M196" s="104"/>
      <c r="N196" s="104"/>
      <c r="O196" s="104"/>
      <c r="P196" s="104"/>
      <c r="Q196" s="104"/>
      <c r="R196" s="104"/>
      <c r="S196" s="104"/>
      <c r="T196" s="104"/>
      <c r="U196" s="104"/>
      <c r="V196" s="84"/>
      <c r="W196" s="84"/>
      <c r="X196" s="84"/>
      <c r="Y196" s="84"/>
      <c r="Z196" s="105"/>
      <c r="AA196" s="105"/>
      <c r="AB196" s="105"/>
      <c r="AC196" s="105"/>
      <c r="AD196" s="105"/>
      <c r="AE196" s="105"/>
      <c r="AF196" s="105"/>
      <c r="AG196" s="105"/>
    </row>
    <row r="197" spans="1:33" s="106" customFormat="1" ht="30.75" x14ac:dyDescent="0.25">
      <c r="A197" s="22" t="s">
        <v>172</v>
      </c>
      <c r="B197" s="23" t="s">
        <v>64</v>
      </c>
      <c r="C197" s="23" t="s">
        <v>35</v>
      </c>
      <c r="D197" s="23" t="s">
        <v>173</v>
      </c>
      <c r="E197" s="23"/>
      <c r="F197" s="24">
        <f t="shared" si="35"/>
        <v>4611188.6106999982</v>
      </c>
      <c r="G197" s="24">
        <f t="shared" si="35"/>
        <v>4611188.6106999982</v>
      </c>
      <c r="H197" s="24">
        <f t="shared" si="35"/>
        <v>4611188.62</v>
      </c>
      <c r="I197" s="96"/>
      <c r="J197" s="77"/>
      <c r="K197" s="77"/>
      <c r="L197" s="77"/>
      <c r="M197" s="104"/>
      <c r="N197" s="104"/>
      <c r="O197" s="104"/>
      <c r="P197" s="104"/>
      <c r="Q197" s="104"/>
      <c r="R197" s="104"/>
      <c r="S197" s="104"/>
      <c r="T197" s="104"/>
      <c r="U197" s="104"/>
      <c r="V197" s="84"/>
      <c r="W197" s="84"/>
      <c r="X197" s="84"/>
      <c r="Y197" s="84"/>
      <c r="Z197" s="105"/>
      <c r="AA197" s="105"/>
      <c r="AB197" s="105"/>
      <c r="AC197" s="105"/>
      <c r="AD197" s="105"/>
      <c r="AE197" s="105"/>
      <c r="AF197" s="105"/>
      <c r="AG197" s="105"/>
    </row>
    <row r="198" spans="1:33" s="106" customFormat="1" ht="75.75" x14ac:dyDescent="0.25">
      <c r="A198" s="22" t="s">
        <v>24</v>
      </c>
      <c r="B198" s="23" t="s">
        <v>64</v>
      </c>
      <c r="C198" s="23" t="s">
        <v>35</v>
      </c>
      <c r="D198" s="23" t="s">
        <v>173</v>
      </c>
      <c r="E198" s="23" t="s">
        <v>25</v>
      </c>
      <c r="F198" s="24">
        <v>4611188.6106999982</v>
      </c>
      <c r="G198" s="24">
        <v>4611188.6106999982</v>
      </c>
      <c r="H198" s="28">
        <v>4611188.62</v>
      </c>
      <c r="I198" s="96"/>
      <c r="J198" s="77"/>
      <c r="K198" s="77"/>
      <c r="L198" s="77"/>
      <c r="M198" s="104"/>
      <c r="N198" s="104"/>
      <c r="O198" s="104"/>
      <c r="P198" s="104"/>
      <c r="Q198" s="104"/>
      <c r="R198" s="104"/>
      <c r="S198" s="104"/>
      <c r="T198" s="104"/>
      <c r="U198" s="104"/>
      <c r="V198" s="84"/>
      <c r="W198" s="84"/>
      <c r="X198" s="84"/>
      <c r="Y198" s="84"/>
      <c r="Z198" s="105"/>
      <c r="AA198" s="105"/>
      <c r="AB198" s="105"/>
      <c r="AC198" s="105"/>
      <c r="AD198" s="105"/>
      <c r="AE198" s="105"/>
      <c r="AF198" s="105"/>
      <c r="AG198" s="105"/>
    </row>
    <row r="199" spans="1:33" x14ac:dyDescent="0.25">
      <c r="A199" s="22" t="s">
        <v>61</v>
      </c>
      <c r="B199" s="23" t="s">
        <v>64</v>
      </c>
      <c r="C199" s="23" t="s">
        <v>35</v>
      </c>
      <c r="D199" s="23" t="s">
        <v>43</v>
      </c>
      <c r="E199" s="23"/>
      <c r="F199" s="24">
        <f t="shared" ref="F199:H199" si="36">F202+F200</f>
        <v>1827990</v>
      </c>
      <c r="G199" s="24">
        <f t="shared" si="36"/>
        <v>1924200</v>
      </c>
      <c r="H199" s="24">
        <f t="shared" si="36"/>
        <v>2020410</v>
      </c>
    </row>
    <row r="200" spans="1:33" ht="30.75" hidden="1" x14ac:dyDescent="0.25">
      <c r="A200" s="22" t="s">
        <v>200</v>
      </c>
      <c r="B200" s="23" t="s">
        <v>64</v>
      </c>
      <c r="C200" s="23" t="s">
        <v>35</v>
      </c>
      <c r="D200" s="23" t="s">
        <v>201</v>
      </c>
      <c r="E200" s="23"/>
      <c r="F200" s="24">
        <f t="shared" ref="F200:H200" si="37">F201</f>
        <v>0</v>
      </c>
      <c r="G200" s="24">
        <f t="shared" si="37"/>
        <v>0</v>
      </c>
      <c r="H200" s="24">
        <f t="shared" si="37"/>
        <v>0</v>
      </c>
    </row>
    <row r="201" spans="1:33" ht="30.75" hidden="1" x14ac:dyDescent="0.25">
      <c r="A201" s="22" t="s">
        <v>57</v>
      </c>
      <c r="B201" s="23" t="s">
        <v>64</v>
      </c>
      <c r="C201" s="23" t="s">
        <v>35</v>
      </c>
      <c r="D201" s="23" t="s">
        <v>201</v>
      </c>
      <c r="E201" s="23" t="s">
        <v>58</v>
      </c>
      <c r="F201" s="24">
        <v>0</v>
      </c>
      <c r="G201" s="24">
        <v>0</v>
      </c>
      <c r="H201" s="28"/>
    </row>
    <row r="202" spans="1:33" ht="30.75" x14ac:dyDescent="0.25">
      <c r="A202" s="22" t="s">
        <v>202</v>
      </c>
      <c r="B202" s="23" t="s">
        <v>64</v>
      </c>
      <c r="C202" s="23" t="s">
        <v>35</v>
      </c>
      <c r="D202" s="23" t="s">
        <v>203</v>
      </c>
      <c r="E202" s="23"/>
      <c r="F202" s="24">
        <f>F203+F204</f>
        <v>1827990</v>
      </c>
      <c r="G202" s="24">
        <f>G203+G204</f>
        <v>1924200</v>
      </c>
      <c r="H202" s="24">
        <f>H203+H204</f>
        <v>2020410</v>
      </c>
    </row>
    <row r="203" spans="1:33" ht="30.75" hidden="1" x14ac:dyDescent="0.25">
      <c r="A203" s="22" t="s">
        <v>28</v>
      </c>
      <c r="B203" s="23" t="s">
        <v>64</v>
      </c>
      <c r="C203" s="23" t="s">
        <v>35</v>
      </c>
      <c r="D203" s="23" t="s">
        <v>201</v>
      </c>
      <c r="E203" s="23" t="s">
        <v>29</v>
      </c>
      <c r="F203" s="28"/>
      <c r="G203" s="28"/>
      <c r="H203" s="28"/>
      <c r="M203" s="114"/>
      <c r="N203" s="114"/>
      <c r="O203" s="114"/>
      <c r="Q203" s="114"/>
      <c r="R203" s="114"/>
      <c r="T203" s="114"/>
      <c r="W203" s="114"/>
      <c r="AA203" s="115"/>
    </row>
    <row r="204" spans="1:33" ht="30.75" x14ac:dyDescent="0.25">
      <c r="A204" s="22" t="s">
        <v>57</v>
      </c>
      <c r="B204" s="23" t="s">
        <v>64</v>
      </c>
      <c r="C204" s="23" t="s">
        <v>35</v>
      </c>
      <c r="D204" s="23" t="s">
        <v>203</v>
      </c>
      <c r="E204" s="23" t="s">
        <v>58</v>
      </c>
      <c r="F204" s="28">
        <v>1827990</v>
      </c>
      <c r="G204" s="28">
        <v>1924200</v>
      </c>
      <c r="H204" s="28">
        <v>2020410</v>
      </c>
      <c r="M204" s="114"/>
      <c r="N204" s="114"/>
      <c r="O204" s="114"/>
      <c r="Q204" s="114"/>
      <c r="R204" s="114"/>
      <c r="T204" s="114"/>
      <c r="W204" s="114"/>
      <c r="AA204" s="115"/>
    </row>
    <row r="205" spans="1:33" hidden="1" x14ac:dyDescent="0.25">
      <c r="A205" s="18" t="s">
        <v>139</v>
      </c>
      <c r="B205" s="19" t="s">
        <v>41</v>
      </c>
      <c r="C205" s="19"/>
      <c r="D205" s="19"/>
      <c r="E205" s="116"/>
      <c r="F205" s="42">
        <f t="shared" ref="F205:H207" si="38">F206</f>
        <v>0</v>
      </c>
      <c r="G205" s="42">
        <f t="shared" si="38"/>
        <v>0</v>
      </c>
      <c r="H205" s="42">
        <f t="shared" si="38"/>
        <v>0</v>
      </c>
    </row>
    <row r="206" spans="1:33" hidden="1" x14ac:dyDescent="0.25">
      <c r="A206" s="18" t="s">
        <v>140</v>
      </c>
      <c r="B206" s="19" t="s">
        <v>41</v>
      </c>
      <c r="C206" s="19" t="s">
        <v>17</v>
      </c>
      <c r="D206" s="19"/>
      <c r="E206" s="116"/>
      <c r="F206" s="42">
        <f t="shared" si="38"/>
        <v>0</v>
      </c>
      <c r="G206" s="42">
        <f t="shared" si="38"/>
        <v>0</v>
      </c>
      <c r="H206" s="42">
        <f t="shared" si="38"/>
        <v>0</v>
      </c>
    </row>
    <row r="207" spans="1:33" hidden="1" x14ac:dyDescent="0.25">
      <c r="A207" s="18" t="s">
        <v>20</v>
      </c>
      <c r="B207" s="19" t="s">
        <v>41</v>
      </c>
      <c r="C207" s="19" t="s">
        <v>17</v>
      </c>
      <c r="D207" s="117" t="s">
        <v>21</v>
      </c>
      <c r="E207" s="116"/>
      <c r="F207" s="42">
        <f t="shared" si="38"/>
        <v>0</v>
      </c>
      <c r="G207" s="42">
        <f t="shared" si="38"/>
        <v>0</v>
      </c>
      <c r="H207" s="42">
        <f t="shared" si="38"/>
        <v>0</v>
      </c>
    </row>
    <row r="208" spans="1:33" hidden="1" x14ac:dyDescent="0.25">
      <c r="A208" s="22" t="s">
        <v>61</v>
      </c>
      <c r="B208" s="23" t="s">
        <v>41</v>
      </c>
      <c r="C208" s="23" t="s">
        <v>17</v>
      </c>
      <c r="D208" s="23" t="s">
        <v>43</v>
      </c>
      <c r="E208" s="118"/>
      <c r="F208" s="28">
        <f t="shared" ref="F208" si="39">F209+F213</f>
        <v>0</v>
      </c>
      <c r="G208" s="28">
        <f t="shared" ref="G208:H208" si="40">G209+G213</f>
        <v>0</v>
      </c>
      <c r="H208" s="28">
        <f t="shared" si="40"/>
        <v>0</v>
      </c>
    </row>
    <row r="209" spans="1:9" hidden="1" x14ac:dyDescent="0.25">
      <c r="A209" s="22" t="s">
        <v>204</v>
      </c>
      <c r="B209" s="23" t="s">
        <v>41</v>
      </c>
      <c r="C209" s="23" t="s">
        <v>17</v>
      </c>
      <c r="D209" s="23" t="s">
        <v>205</v>
      </c>
      <c r="E209" s="118"/>
      <c r="F209" s="28">
        <f>F212+F210+F211</f>
        <v>0</v>
      </c>
      <c r="G209" s="28">
        <f t="shared" ref="G209:H209" si="41">G212+G210+G211</f>
        <v>0</v>
      </c>
      <c r="H209" s="28">
        <f t="shared" si="41"/>
        <v>0</v>
      </c>
    </row>
    <row r="210" spans="1:9" ht="30.75" hidden="1" x14ac:dyDescent="0.25">
      <c r="A210" s="22" t="s">
        <v>28</v>
      </c>
      <c r="B210" s="23" t="s">
        <v>41</v>
      </c>
      <c r="C210" s="23" t="s">
        <v>17</v>
      </c>
      <c r="D210" s="23" t="s">
        <v>205</v>
      </c>
      <c r="E210" s="118" t="s">
        <v>29</v>
      </c>
      <c r="F210" s="28">
        <v>0</v>
      </c>
      <c r="G210" s="28">
        <v>0</v>
      </c>
      <c r="H210" s="28"/>
    </row>
    <row r="211" spans="1:9" ht="30.75" hidden="1" x14ac:dyDescent="0.25">
      <c r="A211" s="22" t="s">
        <v>57</v>
      </c>
      <c r="B211" s="23" t="s">
        <v>41</v>
      </c>
      <c r="C211" s="23" t="s">
        <v>17</v>
      </c>
      <c r="D211" s="23" t="s">
        <v>205</v>
      </c>
      <c r="E211" s="118" t="s">
        <v>58</v>
      </c>
      <c r="F211" s="28">
        <v>0</v>
      </c>
      <c r="G211" s="28">
        <v>0</v>
      </c>
      <c r="H211" s="28"/>
    </row>
    <row r="212" spans="1:9" ht="30.75" hidden="1" x14ac:dyDescent="0.25">
      <c r="A212" s="22" t="s">
        <v>131</v>
      </c>
      <c r="B212" s="23" t="s">
        <v>41</v>
      </c>
      <c r="C212" s="23" t="s">
        <v>17</v>
      </c>
      <c r="D212" s="23" t="s">
        <v>205</v>
      </c>
      <c r="E212" s="118" t="s">
        <v>54</v>
      </c>
      <c r="F212" s="28">
        <v>0</v>
      </c>
      <c r="G212" s="28">
        <v>0</v>
      </c>
      <c r="H212" s="28"/>
    </row>
    <row r="213" spans="1:9" ht="30.75" hidden="1" x14ac:dyDescent="0.25">
      <c r="A213" s="22" t="s">
        <v>181</v>
      </c>
      <c r="B213" s="23" t="s">
        <v>41</v>
      </c>
      <c r="C213" s="23" t="s">
        <v>17</v>
      </c>
      <c r="D213" s="23" t="s">
        <v>182</v>
      </c>
      <c r="E213" s="118"/>
      <c r="F213" s="28">
        <f t="shared" ref="F213:G213" si="42">F214</f>
        <v>0</v>
      </c>
      <c r="G213" s="28">
        <f t="shared" si="42"/>
        <v>0</v>
      </c>
      <c r="H213" s="28"/>
    </row>
    <row r="214" spans="1:9" ht="30.75" hidden="1" x14ac:dyDescent="0.25">
      <c r="A214" s="22" t="s">
        <v>28</v>
      </c>
      <c r="B214" s="23" t="s">
        <v>41</v>
      </c>
      <c r="C214" s="23" t="s">
        <v>17</v>
      </c>
      <c r="D214" s="23" t="s">
        <v>182</v>
      </c>
      <c r="E214" s="118" t="s">
        <v>29</v>
      </c>
      <c r="F214" s="28">
        <v>0</v>
      </c>
      <c r="G214" s="28"/>
      <c r="H214" s="28"/>
    </row>
    <row r="215" spans="1:9" ht="63" x14ac:dyDescent="0.25">
      <c r="A215" s="128" t="s">
        <v>145</v>
      </c>
      <c r="B215" s="117" t="s">
        <v>146</v>
      </c>
      <c r="C215" s="117"/>
      <c r="D215" s="117"/>
      <c r="E215" s="442"/>
      <c r="F215" s="50">
        <f t="shared" ref="F215:H219" si="43">F216</f>
        <v>201741386.74000001</v>
      </c>
      <c r="G215" s="50">
        <f t="shared" si="43"/>
        <v>0</v>
      </c>
      <c r="H215" s="50">
        <f t="shared" si="43"/>
        <v>0</v>
      </c>
    </row>
    <row r="216" spans="1:9" ht="31.5" x14ac:dyDescent="0.25">
      <c r="A216" s="51" t="s">
        <v>147</v>
      </c>
      <c r="B216" s="117" t="s">
        <v>146</v>
      </c>
      <c r="C216" s="117" t="s">
        <v>27</v>
      </c>
      <c r="D216" s="117"/>
      <c r="E216" s="117"/>
      <c r="F216" s="50">
        <f t="shared" si="43"/>
        <v>201741386.74000001</v>
      </c>
      <c r="G216" s="50">
        <f t="shared" si="43"/>
        <v>0</v>
      </c>
      <c r="H216" s="50">
        <f t="shared" si="43"/>
        <v>0</v>
      </c>
    </row>
    <row r="217" spans="1:9" x14ac:dyDescent="0.25">
      <c r="A217" s="18" t="s">
        <v>20</v>
      </c>
      <c r="B217" s="117" t="s">
        <v>146</v>
      </c>
      <c r="C217" s="117" t="s">
        <v>27</v>
      </c>
      <c r="D217" s="117" t="s">
        <v>21</v>
      </c>
      <c r="E217" s="117"/>
      <c r="F217" s="50">
        <f t="shared" si="43"/>
        <v>201741386.74000001</v>
      </c>
      <c r="G217" s="50">
        <f t="shared" si="43"/>
        <v>0</v>
      </c>
      <c r="H217" s="50">
        <f t="shared" si="43"/>
        <v>0</v>
      </c>
    </row>
    <row r="218" spans="1:9" x14ac:dyDescent="0.25">
      <c r="A218" s="22" t="s">
        <v>89</v>
      </c>
      <c r="B218" s="443" t="s">
        <v>146</v>
      </c>
      <c r="C218" s="443" t="s">
        <v>27</v>
      </c>
      <c r="D218" s="443" t="s">
        <v>148</v>
      </c>
      <c r="E218" s="443"/>
      <c r="F218" s="54">
        <f>F219+F221</f>
        <v>201741386.74000001</v>
      </c>
      <c r="G218" s="54">
        <f t="shared" si="43"/>
        <v>0</v>
      </c>
      <c r="H218" s="54">
        <f t="shared" si="43"/>
        <v>0</v>
      </c>
    </row>
    <row r="219" spans="1:9" ht="30" x14ac:dyDescent="0.25">
      <c r="A219" s="444" t="s">
        <v>206</v>
      </c>
      <c r="B219" s="443" t="s">
        <v>146</v>
      </c>
      <c r="C219" s="443" t="s">
        <v>27</v>
      </c>
      <c r="D219" s="443" t="s">
        <v>207</v>
      </c>
      <c r="E219" s="443"/>
      <c r="F219" s="54">
        <f>F220</f>
        <v>190000000</v>
      </c>
      <c r="G219" s="54">
        <f t="shared" si="43"/>
        <v>0</v>
      </c>
      <c r="H219" s="54">
        <f t="shared" si="43"/>
        <v>0</v>
      </c>
    </row>
    <row r="220" spans="1:9" x14ac:dyDescent="0.25">
      <c r="A220" s="444" t="s">
        <v>89</v>
      </c>
      <c r="B220" s="443" t="s">
        <v>146</v>
      </c>
      <c r="C220" s="443" t="s">
        <v>27</v>
      </c>
      <c r="D220" s="443" t="s">
        <v>207</v>
      </c>
      <c r="E220" s="443" t="s">
        <v>149</v>
      </c>
      <c r="F220" s="28">
        <v>190000000</v>
      </c>
      <c r="G220" s="28">
        <v>0</v>
      </c>
      <c r="H220" s="28"/>
    </row>
    <row r="221" spans="1:9" ht="30.75" x14ac:dyDescent="0.25">
      <c r="A221" s="445" t="s">
        <v>208</v>
      </c>
      <c r="B221" s="443" t="s">
        <v>146</v>
      </c>
      <c r="C221" s="443" t="s">
        <v>27</v>
      </c>
      <c r="D221" s="446">
        <v>9960088520</v>
      </c>
      <c r="E221" s="446"/>
      <c r="F221" s="28">
        <f>F222</f>
        <v>11741386.74</v>
      </c>
      <c r="G221" s="28">
        <f>G222</f>
        <v>0</v>
      </c>
      <c r="H221" s="28">
        <f>H222</f>
        <v>0</v>
      </c>
    </row>
    <row r="222" spans="1:9" x14ac:dyDescent="0.25">
      <c r="A222" s="444" t="s">
        <v>89</v>
      </c>
      <c r="B222" s="443" t="s">
        <v>146</v>
      </c>
      <c r="C222" s="443" t="s">
        <v>27</v>
      </c>
      <c r="D222" s="446">
        <v>9960088520</v>
      </c>
      <c r="E222" s="446">
        <v>500</v>
      </c>
      <c r="F222" s="28">
        <v>11741386.74</v>
      </c>
      <c r="G222" s="28">
        <v>0</v>
      </c>
      <c r="H222" s="28"/>
      <c r="I222" s="111"/>
    </row>
  </sheetData>
  <autoFilter ref="A12:H222"/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44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6"/>
  <sheetViews>
    <sheetView topLeftCell="A312" zoomScale="96" zoomScaleNormal="96" workbookViewId="0">
      <selection activeCell="A321" activeCellId="1" sqref="F323 A321:XFD324"/>
    </sheetView>
  </sheetViews>
  <sheetFormatPr defaultColWidth="9.140625" defaultRowHeight="15.75" x14ac:dyDescent="0.25"/>
  <cols>
    <col min="1" max="1" width="60.85546875" style="1" customWidth="1"/>
    <col min="2" max="2" width="6.140625" style="2" customWidth="1"/>
    <col min="3" max="3" width="6" style="2" customWidth="1"/>
    <col min="4" max="4" width="17.5703125" style="1" customWidth="1"/>
    <col min="5" max="5" width="8" style="1" customWidth="1"/>
    <col min="6" max="6" width="21" style="8" customWidth="1"/>
    <col min="7" max="7" width="21" style="55" customWidth="1"/>
    <col min="8" max="8" width="25.42578125" style="41" customWidth="1"/>
    <col min="9" max="9" width="17.85546875" style="4" customWidth="1"/>
    <col min="10" max="12" width="18.5703125" style="4" customWidth="1"/>
    <col min="13" max="13" width="13.28515625" style="4" customWidth="1"/>
    <col min="14" max="16384" width="9.140625" style="4"/>
  </cols>
  <sheetData>
    <row r="1" spans="1:12" x14ac:dyDescent="0.25">
      <c r="F1" s="3"/>
      <c r="G1" s="3"/>
    </row>
    <row r="2" spans="1:12" ht="18.75" x14ac:dyDescent="0.3">
      <c r="D2" s="5"/>
      <c r="F2" s="6"/>
      <c r="G2" s="6" t="s">
        <v>238</v>
      </c>
    </row>
    <row r="3" spans="1:12" ht="18.75" x14ac:dyDescent="0.3">
      <c r="D3" s="5"/>
      <c r="F3" s="6"/>
      <c r="G3" s="6" t="s">
        <v>1</v>
      </c>
    </row>
    <row r="4" spans="1:12" ht="18.75" x14ac:dyDescent="0.3">
      <c r="D4" s="5"/>
      <c r="F4" s="6"/>
      <c r="G4" s="6" t="s">
        <v>2</v>
      </c>
    </row>
    <row r="5" spans="1:12" ht="18.75" x14ac:dyDescent="0.3">
      <c r="D5" s="5"/>
      <c r="F5" s="6"/>
      <c r="G5" s="6" t="s">
        <v>3</v>
      </c>
    </row>
    <row r="6" spans="1:12" ht="18.75" x14ac:dyDescent="0.3">
      <c r="D6" s="5"/>
      <c r="F6" s="6"/>
      <c r="G6" s="6" t="s">
        <v>4</v>
      </c>
    </row>
    <row r="7" spans="1:12" ht="18.75" x14ac:dyDescent="0.3">
      <c r="D7" s="5"/>
      <c r="F7" s="6"/>
      <c r="G7" s="6" t="s">
        <v>5</v>
      </c>
    </row>
    <row r="8" spans="1:12" ht="18.75" x14ac:dyDescent="0.3">
      <c r="D8" s="5"/>
      <c r="F8" s="6"/>
      <c r="G8" s="6" t="s">
        <v>6</v>
      </c>
    </row>
    <row r="9" spans="1:12" x14ac:dyDescent="0.25">
      <c r="F9" s="3"/>
      <c r="G9" s="3"/>
    </row>
    <row r="11" spans="1:12" ht="59.25" customHeight="1" x14ac:dyDescent="0.25">
      <c r="A11" s="456" t="s">
        <v>224</v>
      </c>
      <c r="B11" s="456"/>
      <c r="C11" s="456"/>
      <c r="D11" s="456"/>
      <c r="E11" s="456"/>
      <c r="F11" s="456"/>
      <c r="G11" s="456"/>
      <c r="H11" s="456"/>
      <c r="J11" s="77"/>
      <c r="K11" s="77"/>
      <c r="L11" s="77"/>
    </row>
    <row r="13" spans="1:12" x14ac:dyDescent="0.25">
      <c r="G13" s="7" t="s">
        <v>7</v>
      </c>
      <c r="H13" s="7" t="s">
        <v>7</v>
      </c>
      <c r="J13" s="77"/>
      <c r="K13" s="77"/>
      <c r="L13" s="77"/>
    </row>
    <row r="14" spans="1:12" s="12" customFormat="1" ht="30" x14ac:dyDescent="0.25">
      <c r="A14" s="9" t="s">
        <v>8</v>
      </c>
      <c r="B14" s="10" t="s">
        <v>9</v>
      </c>
      <c r="C14" s="10" t="s">
        <v>10</v>
      </c>
      <c r="D14" s="9" t="s">
        <v>11</v>
      </c>
      <c r="E14" s="9" t="s">
        <v>12</v>
      </c>
      <c r="F14" s="11" t="s">
        <v>13</v>
      </c>
      <c r="G14" s="11" t="s">
        <v>14</v>
      </c>
      <c r="H14" s="11" t="s">
        <v>150</v>
      </c>
      <c r="J14" s="55"/>
      <c r="K14" s="55"/>
      <c r="L14" s="55"/>
    </row>
    <row r="15" spans="1:12" s="17" customFormat="1" x14ac:dyDescent="0.25">
      <c r="A15" s="13" t="s">
        <v>15</v>
      </c>
      <c r="B15" s="14"/>
      <c r="C15" s="14"/>
      <c r="D15" s="15"/>
      <c r="E15" s="15"/>
      <c r="F15" s="16">
        <f>F16+F75+F83+F117+F122+F129+F215+F248+F310+F329+F243</f>
        <v>3584244039.8059731</v>
      </c>
      <c r="G15" s="16">
        <f>G16+G75+G83+G117+G122+G129+G215+G248+G310+G329+G243</f>
        <v>2845284509.7259731</v>
      </c>
      <c r="H15" s="16">
        <f>H16+H75+H83+H117+H122+H129+H215+H248+H310+H329+H243</f>
        <v>2854754668.868371</v>
      </c>
      <c r="J15" s="127"/>
      <c r="K15" s="127"/>
      <c r="L15" s="127"/>
    </row>
    <row r="16" spans="1:12" x14ac:dyDescent="0.25">
      <c r="A16" s="18" t="s">
        <v>16</v>
      </c>
      <c r="B16" s="19" t="s">
        <v>17</v>
      </c>
      <c r="C16" s="19"/>
      <c r="D16" s="19"/>
      <c r="E16" s="19"/>
      <c r="F16" s="20">
        <f>F17+F21+F27+F33+F42+F46+F38</f>
        <v>1093824710.3133333</v>
      </c>
      <c r="G16" s="20">
        <f t="shared" ref="G16:H16" si="0">G17+G21+G27+G33+G42+G46+G38</f>
        <v>850750205.32333338</v>
      </c>
      <c r="H16" s="20">
        <f t="shared" si="0"/>
        <v>849271924.00999999</v>
      </c>
    </row>
    <row r="17" spans="1:8" ht="47.25" x14ac:dyDescent="0.25">
      <c r="A17" s="18" t="s">
        <v>18</v>
      </c>
      <c r="B17" s="19" t="s">
        <v>17</v>
      </c>
      <c r="C17" s="19" t="s">
        <v>19</v>
      </c>
      <c r="D17" s="19"/>
      <c r="E17" s="19"/>
      <c r="F17" s="20">
        <f t="shared" ref="F17:H19" si="1">F18</f>
        <v>9081110</v>
      </c>
      <c r="G17" s="20">
        <f t="shared" si="1"/>
        <v>9085598</v>
      </c>
      <c r="H17" s="20">
        <f t="shared" si="1"/>
        <v>8999510</v>
      </c>
    </row>
    <row r="18" spans="1:8" s="21" customFormat="1" x14ac:dyDescent="0.25">
      <c r="A18" s="18" t="s">
        <v>20</v>
      </c>
      <c r="B18" s="19" t="s">
        <v>17</v>
      </c>
      <c r="C18" s="19" t="s">
        <v>19</v>
      </c>
      <c r="D18" s="19" t="s">
        <v>21</v>
      </c>
      <c r="E18" s="19"/>
      <c r="F18" s="20">
        <f t="shared" si="1"/>
        <v>9081110</v>
      </c>
      <c r="G18" s="20">
        <f t="shared" si="1"/>
        <v>9085598</v>
      </c>
      <c r="H18" s="20">
        <f t="shared" si="1"/>
        <v>8999510</v>
      </c>
    </row>
    <row r="19" spans="1:8" ht="30.75" x14ac:dyDescent="0.25">
      <c r="A19" s="22" t="s">
        <v>22</v>
      </c>
      <c r="B19" s="23" t="s">
        <v>17</v>
      </c>
      <c r="C19" s="23" t="s">
        <v>19</v>
      </c>
      <c r="D19" s="23" t="s">
        <v>23</v>
      </c>
      <c r="E19" s="23"/>
      <c r="F19" s="24">
        <f t="shared" si="1"/>
        <v>9081110</v>
      </c>
      <c r="G19" s="24">
        <f t="shared" si="1"/>
        <v>9085598</v>
      </c>
      <c r="H19" s="24">
        <f t="shared" si="1"/>
        <v>8999510</v>
      </c>
    </row>
    <row r="20" spans="1:8" ht="75.75" x14ac:dyDescent="0.25">
      <c r="A20" s="22" t="s">
        <v>24</v>
      </c>
      <c r="B20" s="23" t="s">
        <v>17</v>
      </c>
      <c r="C20" s="23" t="s">
        <v>19</v>
      </c>
      <c r="D20" s="23" t="s">
        <v>23</v>
      </c>
      <c r="E20" s="23" t="s">
        <v>25</v>
      </c>
      <c r="F20" s="25">
        <f>'Приложение 4'!F19</f>
        <v>9081110</v>
      </c>
      <c r="G20" s="25">
        <f>'Приложение 4'!G19</f>
        <v>9085598</v>
      </c>
      <c r="H20" s="25">
        <f>'Приложение 4'!H19</f>
        <v>8999510</v>
      </c>
    </row>
    <row r="21" spans="1:8" s="21" customFormat="1" ht="63" x14ac:dyDescent="0.25">
      <c r="A21" s="18" t="s">
        <v>26</v>
      </c>
      <c r="B21" s="19" t="s">
        <v>17</v>
      </c>
      <c r="C21" s="19" t="s">
        <v>27</v>
      </c>
      <c r="D21" s="19"/>
      <c r="E21" s="19"/>
      <c r="F21" s="20">
        <f t="shared" ref="F21:H22" si="2">F22</f>
        <v>4928855.87</v>
      </c>
      <c r="G21" s="20">
        <f t="shared" si="2"/>
        <v>5215643.76</v>
      </c>
      <c r="H21" s="20">
        <f t="shared" si="2"/>
        <v>5461762.6399999997</v>
      </c>
    </row>
    <row r="22" spans="1:8" x14ac:dyDescent="0.25">
      <c r="A22" s="18" t="s">
        <v>20</v>
      </c>
      <c r="B22" s="19" t="s">
        <v>17</v>
      </c>
      <c r="C22" s="19" t="s">
        <v>27</v>
      </c>
      <c r="D22" s="19" t="s">
        <v>21</v>
      </c>
      <c r="E22" s="19"/>
      <c r="F22" s="20">
        <f t="shared" si="2"/>
        <v>4928855.87</v>
      </c>
      <c r="G22" s="20">
        <f t="shared" si="2"/>
        <v>5215643.76</v>
      </c>
      <c r="H22" s="20">
        <f t="shared" si="2"/>
        <v>5461762.6399999997</v>
      </c>
    </row>
    <row r="23" spans="1:8" ht="30.75" x14ac:dyDescent="0.25">
      <c r="A23" s="22" t="s">
        <v>22</v>
      </c>
      <c r="B23" s="23" t="s">
        <v>17</v>
      </c>
      <c r="C23" s="23" t="s">
        <v>27</v>
      </c>
      <c r="D23" s="23" t="s">
        <v>23</v>
      </c>
      <c r="E23" s="23"/>
      <c r="F23" s="24">
        <f>F24+F25+F26</f>
        <v>4928855.87</v>
      </c>
      <c r="G23" s="24">
        <f t="shared" ref="G23:H23" si="3">G24+G25+G26</f>
        <v>5215643.76</v>
      </c>
      <c r="H23" s="24">
        <f t="shared" si="3"/>
        <v>5461762.6399999997</v>
      </c>
    </row>
    <row r="24" spans="1:8" ht="75.75" x14ac:dyDescent="0.25">
      <c r="A24" s="22" t="s">
        <v>24</v>
      </c>
      <c r="B24" s="23" t="s">
        <v>17</v>
      </c>
      <c r="C24" s="23" t="s">
        <v>27</v>
      </c>
      <c r="D24" s="23" t="s">
        <v>23</v>
      </c>
      <c r="E24" s="23" t="s">
        <v>25</v>
      </c>
      <c r="F24" s="24">
        <f>'Приложение 4'!F24</f>
        <v>847154.58</v>
      </c>
      <c r="G24" s="24">
        <f>'Приложение 4'!G24</f>
        <v>847154.58</v>
      </c>
      <c r="H24" s="24">
        <f>'Приложение 4'!H24</f>
        <v>874470.08</v>
      </c>
    </row>
    <row r="25" spans="1:8" ht="30.75" x14ac:dyDescent="0.25">
      <c r="A25" s="22" t="s">
        <v>28</v>
      </c>
      <c r="B25" s="23" t="s">
        <v>17</v>
      </c>
      <c r="C25" s="23" t="s">
        <v>27</v>
      </c>
      <c r="D25" s="23" t="s">
        <v>23</v>
      </c>
      <c r="E25" s="23" t="s">
        <v>29</v>
      </c>
      <c r="F25" s="24">
        <f>'Приложение 4'!F25</f>
        <v>4061701.29</v>
      </c>
      <c r="G25" s="24">
        <f>'Приложение 4'!G25</f>
        <v>4338089.18</v>
      </c>
      <c r="H25" s="24">
        <f>'Приложение 4'!H25</f>
        <v>4555311.76</v>
      </c>
    </row>
    <row r="26" spans="1:8" x14ac:dyDescent="0.25">
      <c r="A26" s="22" t="s">
        <v>30</v>
      </c>
      <c r="B26" s="23" t="s">
        <v>17</v>
      </c>
      <c r="C26" s="23" t="s">
        <v>27</v>
      </c>
      <c r="D26" s="23" t="s">
        <v>23</v>
      </c>
      <c r="E26" s="23" t="s">
        <v>31</v>
      </c>
      <c r="F26" s="24">
        <f>'Приложение 4'!F26</f>
        <v>20000</v>
      </c>
      <c r="G26" s="24">
        <f>'Приложение 4'!G26</f>
        <v>30400</v>
      </c>
      <c r="H26" s="24">
        <f>'Приложение 4'!H26</f>
        <v>31980.799999999999</v>
      </c>
    </row>
    <row r="27" spans="1:8" ht="63" x14ac:dyDescent="0.25">
      <c r="A27" s="26" t="s">
        <v>32</v>
      </c>
      <c r="B27" s="19" t="s">
        <v>17</v>
      </c>
      <c r="C27" s="19" t="s">
        <v>33</v>
      </c>
      <c r="D27" s="19"/>
      <c r="E27" s="19"/>
      <c r="F27" s="20">
        <f t="shared" ref="F27:H28" si="4">F28</f>
        <v>76245747.310000002</v>
      </c>
      <c r="G27" s="20">
        <f t="shared" si="4"/>
        <v>77884179.319999993</v>
      </c>
      <c r="H27" s="20">
        <f t="shared" si="4"/>
        <v>78418280.309999987</v>
      </c>
    </row>
    <row r="28" spans="1:8" x14ac:dyDescent="0.25">
      <c r="A28" s="18" t="s">
        <v>20</v>
      </c>
      <c r="B28" s="19" t="s">
        <v>17</v>
      </c>
      <c r="C28" s="19" t="s">
        <v>33</v>
      </c>
      <c r="D28" s="19" t="s">
        <v>21</v>
      </c>
      <c r="E28" s="19"/>
      <c r="F28" s="20">
        <f t="shared" si="4"/>
        <v>76245747.310000002</v>
      </c>
      <c r="G28" s="20">
        <f t="shared" si="4"/>
        <v>77884179.319999993</v>
      </c>
      <c r="H28" s="20">
        <f t="shared" si="4"/>
        <v>78418280.309999987</v>
      </c>
    </row>
    <row r="29" spans="1:8" ht="30.75" x14ac:dyDescent="0.25">
      <c r="A29" s="22" t="s">
        <v>22</v>
      </c>
      <c r="B29" s="23" t="s">
        <v>17</v>
      </c>
      <c r="C29" s="23" t="s">
        <v>33</v>
      </c>
      <c r="D29" s="23" t="s">
        <v>23</v>
      </c>
      <c r="E29" s="23"/>
      <c r="F29" s="24">
        <f>SUM(F30:F32)</f>
        <v>76245747.310000002</v>
      </c>
      <c r="G29" s="24">
        <f t="shared" ref="G29:H29" si="5">SUM(G30:G32)</f>
        <v>77884179.319999993</v>
      </c>
      <c r="H29" s="24">
        <f t="shared" si="5"/>
        <v>78418280.309999987</v>
      </c>
    </row>
    <row r="30" spans="1:8" ht="75.75" x14ac:dyDescent="0.25">
      <c r="A30" s="22" t="s">
        <v>24</v>
      </c>
      <c r="B30" s="23" t="s">
        <v>17</v>
      </c>
      <c r="C30" s="23" t="s">
        <v>33</v>
      </c>
      <c r="D30" s="23" t="s">
        <v>23</v>
      </c>
      <c r="E30" s="23" t="s">
        <v>25</v>
      </c>
      <c r="F30" s="24">
        <f>'Приложение 4'!F31</f>
        <v>70327780.310000002</v>
      </c>
      <c r="G30" s="24">
        <f>'Приложение 4'!G31</f>
        <v>70532182.319999993</v>
      </c>
      <c r="H30" s="24">
        <f>'Приложение 4'!H31</f>
        <v>70736065.319999993</v>
      </c>
    </row>
    <row r="31" spans="1:8" s="21" customFormat="1" ht="30.75" x14ac:dyDescent="0.25">
      <c r="A31" s="22" t="s">
        <v>28</v>
      </c>
      <c r="B31" s="23" t="s">
        <v>17</v>
      </c>
      <c r="C31" s="23" t="s">
        <v>33</v>
      </c>
      <c r="D31" s="23" t="s">
        <v>23</v>
      </c>
      <c r="E31" s="23" t="s">
        <v>29</v>
      </c>
      <c r="F31" s="24">
        <f>'Приложение 4'!F32</f>
        <v>5762997</v>
      </c>
      <c r="G31" s="24">
        <f>'Приложение 4'!G32</f>
        <v>7197027</v>
      </c>
      <c r="H31" s="24">
        <f>'Приложение 4'!H32</f>
        <v>7527244.9900000002</v>
      </c>
    </row>
    <row r="32" spans="1:8" s="21" customFormat="1" x14ac:dyDescent="0.25">
      <c r="A32" s="22" t="s">
        <v>30</v>
      </c>
      <c r="B32" s="23" t="s">
        <v>17</v>
      </c>
      <c r="C32" s="23" t="s">
        <v>33</v>
      </c>
      <c r="D32" s="23" t="s">
        <v>23</v>
      </c>
      <c r="E32" s="23" t="s">
        <v>31</v>
      </c>
      <c r="F32" s="24">
        <f>'Приложение 4'!F34</f>
        <v>154970</v>
      </c>
      <c r="G32" s="24">
        <f>'Приложение 4'!G34</f>
        <v>154970</v>
      </c>
      <c r="H32" s="24">
        <f>'Приложение 4'!H34</f>
        <v>154970</v>
      </c>
    </row>
    <row r="33" spans="1:8" ht="47.25" x14ac:dyDescent="0.25">
      <c r="A33" s="18" t="s">
        <v>34</v>
      </c>
      <c r="B33" s="19" t="s">
        <v>17</v>
      </c>
      <c r="C33" s="19" t="s">
        <v>35</v>
      </c>
      <c r="D33" s="19"/>
      <c r="E33" s="19"/>
      <c r="F33" s="20">
        <f t="shared" ref="F33:H34" si="6">F34</f>
        <v>46462749.530000001</v>
      </c>
      <c r="G33" s="20">
        <f t="shared" si="6"/>
        <v>47121578.759999998</v>
      </c>
      <c r="H33" s="20">
        <f t="shared" si="6"/>
        <v>46629276.060000002</v>
      </c>
    </row>
    <row r="34" spans="1:8" x14ac:dyDescent="0.25">
      <c r="A34" s="18" t="s">
        <v>20</v>
      </c>
      <c r="B34" s="19" t="s">
        <v>17</v>
      </c>
      <c r="C34" s="19" t="s">
        <v>35</v>
      </c>
      <c r="D34" s="19" t="s">
        <v>21</v>
      </c>
      <c r="E34" s="19"/>
      <c r="F34" s="20">
        <f t="shared" si="6"/>
        <v>46462749.530000001</v>
      </c>
      <c r="G34" s="20">
        <f t="shared" si="6"/>
        <v>47121578.759999998</v>
      </c>
      <c r="H34" s="20">
        <f t="shared" si="6"/>
        <v>46629276.060000002</v>
      </c>
    </row>
    <row r="35" spans="1:8" ht="30.75" x14ac:dyDescent="0.25">
      <c r="A35" s="22" t="s">
        <v>22</v>
      </c>
      <c r="B35" s="23" t="s">
        <v>17</v>
      </c>
      <c r="C35" s="23" t="s">
        <v>35</v>
      </c>
      <c r="D35" s="23" t="s">
        <v>23</v>
      </c>
      <c r="E35" s="23"/>
      <c r="F35" s="24">
        <f>SUM(F36:F37)</f>
        <v>46462749.530000001</v>
      </c>
      <c r="G35" s="24">
        <f t="shared" ref="G35:H35" si="7">SUM(G36:G37)</f>
        <v>47121578.759999998</v>
      </c>
      <c r="H35" s="24">
        <f t="shared" si="7"/>
        <v>46629276.060000002</v>
      </c>
    </row>
    <row r="36" spans="1:8" ht="75.75" x14ac:dyDescent="0.25">
      <c r="A36" s="22" t="s">
        <v>24</v>
      </c>
      <c r="B36" s="23" t="s">
        <v>17</v>
      </c>
      <c r="C36" s="23" t="s">
        <v>35</v>
      </c>
      <c r="D36" s="23" t="s">
        <v>23</v>
      </c>
      <c r="E36" s="23" t="s">
        <v>25</v>
      </c>
      <c r="F36" s="24">
        <f>'Приложение 4'!F39+'Приложение 4'!F41+'Приложение 4'!F45</f>
        <v>43165614.530000001</v>
      </c>
      <c r="G36" s="24">
        <f>'Приложение 4'!G39+'Приложение 4'!G41+'Приложение 4'!G45</f>
        <v>43759941.409999996</v>
      </c>
      <c r="H36" s="24">
        <f>'Приложение 4'!H39+'Приложение 4'!H41+'Приложение 4'!H45</f>
        <v>43202221.640000001</v>
      </c>
    </row>
    <row r="37" spans="1:8" ht="30.75" x14ac:dyDescent="0.25">
      <c r="A37" s="22" t="s">
        <v>28</v>
      </c>
      <c r="B37" s="23" t="s">
        <v>17</v>
      </c>
      <c r="C37" s="23" t="s">
        <v>35</v>
      </c>
      <c r="D37" s="23" t="s">
        <v>23</v>
      </c>
      <c r="E37" s="23" t="s">
        <v>29</v>
      </c>
      <c r="F37" s="24">
        <f>'Приложение 4'!F42+'Приложение 4'!F46</f>
        <v>3297135</v>
      </c>
      <c r="G37" s="24">
        <f>'Приложение 4'!G42+'Приложение 4'!G46</f>
        <v>3361637.35</v>
      </c>
      <c r="H37" s="24">
        <f>'Приложение 4'!H42+'Приложение 4'!H46</f>
        <v>3427054.42</v>
      </c>
    </row>
    <row r="38" spans="1:8" s="27" customFormat="1" ht="31.5" hidden="1" x14ac:dyDescent="0.25">
      <c r="A38" s="18" t="s">
        <v>36</v>
      </c>
      <c r="B38" s="19" t="s">
        <v>17</v>
      </c>
      <c r="C38" s="19" t="s">
        <v>37</v>
      </c>
      <c r="D38" s="19"/>
      <c r="E38" s="19"/>
      <c r="F38" s="20">
        <f t="shared" ref="F38:G40" si="8">F39</f>
        <v>0</v>
      </c>
      <c r="G38" s="20">
        <f t="shared" si="8"/>
        <v>0</v>
      </c>
      <c r="H38" s="42"/>
    </row>
    <row r="39" spans="1:8" s="27" customFormat="1" hidden="1" x14ac:dyDescent="0.25">
      <c r="A39" s="18" t="s">
        <v>20</v>
      </c>
      <c r="B39" s="19" t="s">
        <v>17</v>
      </c>
      <c r="C39" s="19" t="s">
        <v>37</v>
      </c>
      <c r="D39" s="19" t="s">
        <v>21</v>
      </c>
      <c r="E39" s="19"/>
      <c r="F39" s="20">
        <f t="shared" si="8"/>
        <v>0</v>
      </c>
      <c r="G39" s="20">
        <f t="shared" si="8"/>
        <v>0</v>
      </c>
      <c r="H39" s="42"/>
    </row>
    <row r="40" spans="1:8" hidden="1" x14ac:dyDescent="0.25">
      <c r="A40" s="22" t="s">
        <v>38</v>
      </c>
      <c r="B40" s="23" t="s">
        <v>17</v>
      </c>
      <c r="C40" s="23" t="s">
        <v>37</v>
      </c>
      <c r="D40" s="23" t="s">
        <v>39</v>
      </c>
      <c r="E40" s="23"/>
      <c r="F40" s="24">
        <f t="shared" si="8"/>
        <v>0</v>
      </c>
      <c r="G40" s="24">
        <f t="shared" si="8"/>
        <v>0</v>
      </c>
      <c r="H40" s="28"/>
    </row>
    <row r="41" spans="1:8" hidden="1" x14ac:dyDescent="0.25">
      <c r="A41" s="22" t="s">
        <v>30</v>
      </c>
      <c r="B41" s="23" t="s">
        <v>17</v>
      </c>
      <c r="C41" s="23" t="s">
        <v>37</v>
      </c>
      <c r="D41" s="23" t="s">
        <v>39</v>
      </c>
      <c r="E41" s="23" t="s">
        <v>31</v>
      </c>
      <c r="F41" s="24"/>
      <c r="G41" s="24"/>
      <c r="H41" s="28"/>
    </row>
    <row r="42" spans="1:8" x14ac:dyDescent="0.25">
      <c r="A42" s="18" t="s">
        <v>40</v>
      </c>
      <c r="B42" s="19" t="s">
        <v>17</v>
      </c>
      <c r="C42" s="19" t="s">
        <v>41</v>
      </c>
      <c r="D42" s="19"/>
      <c r="E42" s="19"/>
      <c r="F42" s="20">
        <f t="shared" ref="F42:H44" si="9">F43</f>
        <v>70000000</v>
      </c>
      <c r="G42" s="20">
        <f t="shared" si="9"/>
        <v>70000000</v>
      </c>
      <c r="H42" s="20">
        <f t="shared" si="9"/>
        <v>70000000</v>
      </c>
    </row>
    <row r="43" spans="1:8" x14ac:dyDescent="0.25">
      <c r="A43" s="18" t="s">
        <v>20</v>
      </c>
      <c r="B43" s="19" t="s">
        <v>17</v>
      </c>
      <c r="C43" s="19" t="s">
        <v>41</v>
      </c>
      <c r="D43" s="19" t="s">
        <v>21</v>
      </c>
      <c r="E43" s="19"/>
      <c r="F43" s="20">
        <f t="shared" si="9"/>
        <v>70000000</v>
      </c>
      <c r="G43" s="20">
        <f t="shared" si="9"/>
        <v>70000000</v>
      </c>
      <c r="H43" s="20">
        <f t="shared" si="9"/>
        <v>70000000</v>
      </c>
    </row>
    <row r="44" spans="1:8" x14ac:dyDescent="0.25">
      <c r="A44" s="22" t="s">
        <v>42</v>
      </c>
      <c r="B44" s="23" t="s">
        <v>17</v>
      </c>
      <c r="C44" s="23" t="s">
        <v>41</v>
      </c>
      <c r="D44" s="23" t="s">
        <v>43</v>
      </c>
      <c r="E44" s="23"/>
      <c r="F44" s="24">
        <f t="shared" si="9"/>
        <v>70000000</v>
      </c>
      <c r="G44" s="24">
        <f t="shared" si="9"/>
        <v>70000000</v>
      </c>
      <c r="H44" s="24">
        <f t="shared" si="9"/>
        <v>70000000</v>
      </c>
    </row>
    <row r="45" spans="1:8" x14ac:dyDescent="0.25">
      <c r="A45" s="22" t="s">
        <v>30</v>
      </c>
      <c r="B45" s="23" t="s">
        <v>17</v>
      </c>
      <c r="C45" s="23" t="s">
        <v>41</v>
      </c>
      <c r="D45" s="23" t="s">
        <v>43</v>
      </c>
      <c r="E45" s="23" t="s">
        <v>31</v>
      </c>
      <c r="F45" s="24">
        <f>'Приложение 4'!F56</f>
        <v>70000000</v>
      </c>
      <c r="G45" s="24">
        <f>'Приложение 4'!G56</f>
        <v>70000000</v>
      </c>
      <c r="H45" s="24">
        <f>'Приложение 4'!H56</f>
        <v>70000000</v>
      </c>
    </row>
    <row r="46" spans="1:8" s="27" customFormat="1" x14ac:dyDescent="0.25">
      <c r="A46" s="18" t="s">
        <v>44</v>
      </c>
      <c r="B46" s="19" t="s">
        <v>17</v>
      </c>
      <c r="C46" s="19" t="s">
        <v>45</v>
      </c>
      <c r="D46" s="19"/>
      <c r="E46" s="19"/>
      <c r="F46" s="20">
        <f>F47+F50+F62</f>
        <v>887106247.60333335</v>
      </c>
      <c r="G46" s="20">
        <f t="shared" ref="G46:H46" si="10">G47+G50+G62</f>
        <v>641443205.48333335</v>
      </c>
      <c r="H46" s="20">
        <f t="shared" si="10"/>
        <v>639763095</v>
      </c>
    </row>
    <row r="47" spans="1:8" ht="47.25" x14ac:dyDescent="0.25">
      <c r="A47" s="18" t="s">
        <v>46</v>
      </c>
      <c r="B47" s="19" t="s">
        <v>17</v>
      </c>
      <c r="C47" s="19" t="s">
        <v>45</v>
      </c>
      <c r="D47" s="19" t="s">
        <v>47</v>
      </c>
      <c r="E47" s="19"/>
      <c r="F47" s="20">
        <f t="shared" ref="F47:H48" si="11">F48</f>
        <v>9735155</v>
      </c>
      <c r="G47" s="20">
        <f t="shared" si="11"/>
        <v>9735155</v>
      </c>
      <c r="H47" s="20">
        <f t="shared" si="11"/>
        <v>7000000</v>
      </c>
    </row>
    <row r="48" spans="1:8" ht="45" x14ac:dyDescent="0.25">
      <c r="A48" s="462" t="s">
        <v>228</v>
      </c>
      <c r="B48" s="23" t="s">
        <v>17</v>
      </c>
      <c r="C48" s="23" t="s">
        <v>45</v>
      </c>
      <c r="D48" s="23" t="s">
        <v>49</v>
      </c>
      <c r="E48" s="23"/>
      <c r="F48" s="24">
        <f t="shared" si="11"/>
        <v>9735155</v>
      </c>
      <c r="G48" s="24">
        <f t="shared" si="11"/>
        <v>9735155</v>
      </c>
      <c r="H48" s="24">
        <f t="shared" si="11"/>
        <v>7000000</v>
      </c>
    </row>
    <row r="49" spans="1:9" ht="30.75" x14ac:dyDescent="0.25">
      <c r="A49" s="22" t="s">
        <v>28</v>
      </c>
      <c r="B49" s="23" t="s">
        <v>17</v>
      </c>
      <c r="C49" s="23" t="s">
        <v>45</v>
      </c>
      <c r="D49" s="57" t="s">
        <v>49</v>
      </c>
      <c r="E49" s="57" t="s">
        <v>29</v>
      </c>
      <c r="F49" s="58">
        <v>9735155</v>
      </c>
      <c r="G49" s="58">
        <v>9735155</v>
      </c>
      <c r="H49" s="28">
        <v>7000000</v>
      </c>
    </row>
    <row r="50" spans="1:9" ht="31.5" x14ac:dyDescent="0.25">
      <c r="A50" s="18" t="s">
        <v>50</v>
      </c>
      <c r="B50" s="19" t="s">
        <v>17</v>
      </c>
      <c r="C50" s="19" t="s">
        <v>45</v>
      </c>
      <c r="D50" s="19" t="s">
        <v>51</v>
      </c>
      <c r="E50" s="19"/>
      <c r="F50" s="20">
        <f>F51+F58</f>
        <v>148815805.12</v>
      </c>
      <c r="G50" s="20">
        <f>G51+G58</f>
        <v>55959075.640000001</v>
      </c>
      <c r="H50" s="20">
        <f>H51+H58</f>
        <v>55959075.640000001</v>
      </c>
    </row>
    <row r="51" spans="1:9" x14ac:dyDescent="0.25">
      <c r="A51" s="22" t="s">
        <v>48</v>
      </c>
      <c r="B51" s="23" t="s">
        <v>17</v>
      </c>
      <c r="C51" s="23" t="s">
        <v>45</v>
      </c>
      <c r="D51" s="23" t="s">
        <v>52</v>
      </c>
      <c r="E51" s="23"/>
      <c r="F51" s="24">
        <f t="shared" ref="F51:H51" si="12">F52+F56</f>
        <v>109122183.16</v>
      </c>
      <c r="G51" s="24">
        <f t="shared" si="12"/>
        <v>16265453.68</v>
      </c>
      <c r="H51" s="24">
        <f t="shared" si="12"/>
        <v>16265453.68</v>
      </c>
    </row>
    <row r="52" spans="1:9" s="56" customFormat="1" ht="30.75" x14ac:dyDescent="0.25">
      <c r="A52" s="428" t="s">
        <v>151</v>
      </c>
      <c r="B52" s="429" t="s">
        <v>17</v>
      </c>
      <c r="C52" s="429" t="s">
        <v>45</v>
      </c>
      <c r="D52" s="429" t="s">
        <v>52</v>
      </c>
      <c r="E52" s="429"/>
      <c r="F52" s="463">
        <f t="shared" ref="F52:H52" si="13">SUM(F53:F55)</f>
        <v>103854683.16</v>
      </c>
      <c r="G52" s="463">
        <f t="shared" si="13"/>
        <v>10997953.68</v>
      </c>
      <c r="H52" s="463">
        <f t="shared" si="13"/>
        <v>10997953.68</v>
      </c>
    </row>
    <row r="53" spans="1:9" ht="30.75" x14ac:dyDescent="0.25">
      <c r="A53" s="22" t="s">
        <v>28</v>
      </c>
      <c r="B53" s="23" t="s">
        <v>17</v>
      </c>
      <c r="C53" s="23" t="s">
        <v>45</v>
      </c>
      <c r="D53" s="23" t="s">
        <v>52</v>
      </c>
      <c r="E53" s="23" t="s">
        <v>29</v>
      </c>
      <c r="F53" s="24">
        <v>10987953.68</v>
      </c>
      <c r="G53" s="24">
        <v>10987953.68</v>
      </c>
      <c r="H53" s="28">
        <v>10987953.68</v>
      </c>
    </row>
    <row r="54" spans="1:9" ht="30.75" x14ac:dyDescent="0.25">
      <c r="A54" s="22" t="s">
        <v>53</v>
      </c>
      <c r="B54" s="23" t="s">
        <v>17</v>
      </c>
      <c r="C54" s="23" t="s">
        <v>45</v>
      </c>
      <c r="D54" s="23" t="s">
        <v>52</v>
      </c>
      <c r="E54" s="23" t="s">
        <v>54</v>
      </c>
      <c r="F54" s="24">
        <v>92856729.480000004</v>
      </c>
      <c r="G54" s="24">
        <v>0</v>
      </c>
      <c r="H54" s="28">
        <v>0</v>
      </c>
    </row>
    <row r="55" spans="1:9" x14ac:dyDescent="0.25">
      <c r="A55" s="22" t="s">
        <v>30</v>
      </c>
      <c r="B55" s="23" t="s">
        <v>17</v>
      </c>
      <c r="C55" s="23" t="s">
        <v>45</v>
      </c>
      <c r="D55" s="23" t="s">
        <v>52</v>
      </c>
      <c r="E55" s="23" t="s">
        <v>31</v>
      </c>
      <c r="F55" s="24">
        <v>10000</v>
      </c>
      <c r="G55" s="24">
        <v>10000</v>
      </c>
      <c r="H55" s="28">
        <v>10000</v>
      </c>
    </row>
    <row r="56" spans="1:9" s="56" customFormat="1" ht="30.75" x14ac:dyDescent="0.25">
      <c r="A56" s="428" t="s">
        <v>152</v>
      </c>
      <c r="B56" s="429"/>
      <c r="C56" s="429"/>
      <c r="D56" s="429"/>
      <c r="E56" s="429"/>
      <c r="F56" s="463">
        <f t="shared" ref="F56:H56" si="14">F57</f>
        <v>5267500</v>
      </c>
      <c r="G56" s="463">
        <f t="shared" si="14"/>
        <v>5267500</v>
      </c>
      <c r="H56" s="463">
        <f t="shared" si="14"/>
        <v>5267500</v>
      </c>
    </row>
    <row r="57" spans="1:9" ht="30.75" x14ac:dyDescent="0.25">
      <c r="A57" s="22" t="s">
        <v>28</v>
      </c>
      <c r="B57" s="23" t="s">
        <v>17</v>
      </c>
      <c r="C57" s="23" t="s">
        <v>45</v>
      </c>
      <c r="D57" s="23" t="s">
        <v>52</v>
      </c>
      <c r="E57" s="23" t="s">
        <v>29</v>
      </c>
      <c r="F57" s="24">
        <v>5267500</v>
      </c>
      <c r="G57" s="24">
        <v>5267500</v>
      </c>
      <c r="H57" s="28">
        <v>5267500</v>
      </c>
    </row>
    <row r="58" spans="1:9" x14ac:dyDescent="0.25">
      <c r="A58" s="22" t="s">
        <v>55</v>
      </c>
      <c r="B58" s="23" t="s">
        <v>17</v>
      </c>
      <c r="C58" s="23" t="s">
        <v>45</v>
      </c>
      <c r="D58" s="23" t="s">
        <v>56</v>
      </c>
      <c r="E58" s="23"/>
      <c r="F58" s="24">
        <f>SUM(F59:F61)</f>
        <v>39693621.960000001</v>
      </c>
      <c r="G58" s="24">
        <f>SUM(G59:G61)</f>
        <v>39693621.960000001</v>
      </c>
      <c r="H58" s="24">
        <f>SUM(H59:H61)</f>
        <v>39693621.960000001</v>
      </c>
    </row>
    <row r="59" spans="1:9" ht="75.75" x14ac:dyDescent="0.25">
      <c r="A59" s="22" t="s">
        <v>24</v>
      </c>
      <c r="B59" s="23" t="s">
        <v>17</v>
      </c>
      <c r="C59" s="23" t="s">
        <v>45</v>
      </c>
      <c r="D59" s="23" t="s">
        <v>56</v>
      </c>
      <c r="E59" s="23" t="s">
        <v>25</v>
      </c>
      <c r="F59" s="28">
        <v>36282803.32</v>
      </c>
      <c r="G59" s="28">
        <v>36282803.32</v>
      </c>
      <c r="H59" s="28">
        <v>36282803.32</v>
      </c>
      <c r="I59" s="460"/>
    </row>
    <row r="60" spans="1:9" ht="30.75" x14ac:dyDescent="0.25">
      <c r="A60" s="22" t="s">
        <v>28</v>
      </c>
      <c r="B60" s="23" t="s">
        <v>17</v>
      </c>
      <c r="C60" s="23" t="s">
        <v>45</v>
      </c>
      <c r="D60" s="23" t="s">
        <v>56</v>
      </c>
      <c r="E60" s="23" t="s">
        <v>29</v>
      </c>
      <c r="F60" s="28">
        <v>3405818.64</v>
      </c>
      <c r="G60" s="28">
        <v>3405818.64</v>
      </c>
      <c r="H60" s="28">
        <v>3405818.64</v>
      </c>
      <c r="I60" s="460"/>
    </row>
    <row r="61" spans="1:9" s="29" customFormat="1" x14ac:dyDescent="0.25">
      <c r="A61" s="22" t="s">
        <v>30</v>
      </c>
      <c r="B61" s="23" t="s">
        <v>17</v>
      </c>
      <c r="C61" s="23" t="s">
        <v>45</v>
      </c>
      <c r="D61" s="23" t="s">
        <v>56</v>
      </c>
      <c r="E61" s="23" t="s">
        <v>31</v>
      </c>
      <c r="F61" s="28">
        <v>5000</v>
      </c>
      <c r="G61" s="28">
        <v>5000</v>
      </c>
      <c r="H61" s="71">
        <v>5000</v>
      </c>
    </row>
    <row r="62" spans="1:9" x14ac:dyDescent="0.25">
      <c r="A62" s="18" t="s">
        <v>20</v>
      </c>
      <c r="B62" s="19" t="s">
        <v>17</v>
      </c>
      <c r="C62" s="19" t="s">
        <v>45</v>
      </c>
      <c r="D62" s="30">
        <v>9900000000</v>
      </c>
      <c r="E62" s="19"/>
      <c r="F62" s="20">
        <f>F63+F69</f>
        <v>728555287.48333335</v>
      </c>
      <c r="G62" s="20">
        <f t="shared" ref="G62:H62" si="15">G63+G69</f>
        <v>575748974.84333336</v>
      </c>
      <c r="H62" s="20">
        <f t="shared" si="15"/>
        <v>576804019.36000001</v>
      </c>
    </row>
    <row r="63" spans="1:9" ht="30.75" x14ac:dyDescent="0.25">
      <c r="A63" s="22" t="s">
        <v>22</v>
      </c>
      <c r="B63" s="23" t="s">
        <v>17</v>
      </c>
      <c r="C63" s="23" t="s">
        <v>45</v>
      </c>
      <c r="D63" s="31">
        <v>9910000000</v>
      </c>
      <c r="E63" s="23"/>
      <c r="F63" s="24">
        <f>SUM(F64:F68)</f>
        <v>562698489.48333335</v>
      </c>
      <c r="G63" s="24">
        <f t="shared" ref="G63:H63" si="16">SUM(G64:G68)</f>
        <v>569709895.84333336</v>
      </c>
      <c r="H63" s="24">
        <f t="shared" si="16"/>
        <v>570501049.46000004</v>
      </c>
    </row>
    <row r="64" spans="1:9" ht="75.75" x14ac:dyDescent="0.25">
      <c r="A64" s="22" t="s">
        <v>24</v>
      </c>
      <c r="B64" s="23" t="s">
        <v>17</v>
      </c>
      <c r="C64" s="23" t="s">
        <v>45</v>
      </c>
      <c r="D64" s="31">
        <v>9910000000</v>
      </c>
      <c r="E64" s="23" t="s">
        <v>25</v>
      </c>
      <c r="F64" s="24">
        <f>'Приложение 4'!F61+'Приложение 4'!F63+'Приложение 4'!F65+'Приложение 4'!F70+'Приложение 4'!F74+'Приложение 4'!F78</f>
        <v>158025385.56333333</v>
      </c>
      <c r="G64" s="24">
        <f>'Приложение 4'!G61+'Приложение 4'!G63+'Приложение 4'!G65+'Приложение 4'!G70+'Приложение 4'!G74+'Приложение 4'!G78</f>
        <v>157919819.06333333</v>
      </c>
      <c r="H64" s="24">
        <f>'Приложение 4'!H61+'Приложение 4'!H63+'Приложение 4'!H65+'Приложение 4'!H70+'Приложение 4'!H74+'Приложение 4'!H78</f>
        <v>158238000.38</v>
      </c>
    </row>
    <row r="65" spans="1:8" ht="30.75" x14ac:dyDescent="0.25">
      <c r="A65" s="22" t="s">
        <v>28</v>
      </c>
      <c r="B65" s="23" t="s">
        <v>17</v>
      </c>
      <c r="C65" s="23" t="s">
        <v>45</v>
      </c>
      <c r="D65" s="31">
        <v>9910000000</v>
      </c>
      <c r="E65" s="23" t="s">
        <v>29</v>
      </c>
      <c r="F65" s="24">
        <f>'Приложение 4'!F66+'Приложение 4'!F71+'Приложение 4'!F75+'Приложение 4'!F79</f>
        <v>20559303</v>
      </c>
      <c r="G65" s="24">
        <f>'Приложение 4'!G66+'Приложение 4'!G71+'Приложение 4'!G75+'Приложение 4'!G79</f>
        <v>23443476.359999999</v>
      </c>
      <c r="H65" s="24">
        <f>'Приложение 4'!H66+'Приложение 4'!H71+'Приложение 4'!H75+'Приложение 4'!H79</f>
        <v>23916448.66</v>
      </c>
    </row>
    <row r="66" spans="1:8" hidden="1" x14ac:dyDescent="0.25">
      <c r="A66" s="22" t="s">
        <v>57</v>
      </c>
      <c r="B66" s="23" t="s">
        <v>17</v>
      </c>
      <c r="C66" s="23" t="s">
        <v>45</v>
      </c>
      <c r="D66" s="31">
        <v>9910000000</v>
      </c>
      <c r="E66" s="23" t="s">
        <v>58</v>
      </c>
      <c r="F66" s="24"/>
      <c r="G66" s="24"/>
      <c r="H66" s="28"/>
    </row>
    <row r="67" spans="1:8" ht="30.75" x14ac:dyDescent="0.25">
      <c r="A67" s="32" t="s">
        <v>59</v>
      </c>
      <c r="B67" s="23" t="s">
        <v>17</v>
      </c>
      <c r="C67" s="23" t="s">
        <v>45</v>
      </c>
      <c r="D67" s="31">
        <v>9910000000</v>
      </c>
      <c r="E67" s="23" t="s">
        <v>60</v>
      </c>
      <c r="F67" s="24">
        <f>'Приложение 4'!F68</f>
        <v>383115900.91999996</v>
      </c>
      <c r="G67" s="24">
        <f>'Приложение 4'!G68</f>
        <v>387348700.42000002</v>
      </c>
      <c r="H67" s="24">
        <f>'Приложение 4'!H68</f>
        <v>387348700.42000002</v>
      </c>
    </row>
    <row r="68" spans="1:8" x14ac:dyDescent="0.25">
      <c r="A68" s="22" t="s">
        <v>30</v>
      </c>
      <c r="B68" s="23" t="s">
        <v>17</v>
      </c>
      <c r="C68" s="23" t="s">
        <v>45</v>
      </c>
      <c r="D68" s="31">
        <v>9910000000</v>
      </c>
      <c r="E68" s="23" t="s">
        <v>31</v>
      </c>
      <c r="F68" s="24">
        <f>'Приложение 4'!F76</f>
        <v>997900</v>
      </c>
      <c r="G68" s="24">
        <f>'Приложение 4'!G76</f>
        <v>997900</v>
      </c>
      <c r="H68" s="24">
        <f>'Приложение 4'!H76</f>
        <v>997900</v>
      </c>
    </row>
    <row r="69" spans="1:8" s="29" customFormat="1" x14ac:dyDescent="0.25">
      <c r="A69" s="22" t="s">
        <v>61</v>
      </c>
      <c r="B69" s="23" t="s">
        <v>17</v>
      </c>
      <c r="C69" s="23" t="s">
        <v>45</v>
      </c>
      <c r="D69" s="23" t="s">
        <v>43</v>
      </c>
      <c r="E69" s="23"/>
      <c r="F69" s="24">
        <f>SUM(F71:F74)</f>
        <v>165856798</v>
      </c>
      <c r="G69" s="24">
        <f t="shared" ref="G69:H69" si="17">SUM(G71:G74)</f>
        <v>6039079</v>
      </c>
      <c r="H69" s="24">
        <f t="shared" si="17"/>
        <v>6302969.9000000004</v>
      </c>
    </row>
    <row r="70" spans="1:8" s="29" customFormat="1" ht="75.75" hidden="1" x14ac:dyDescent="0.25">
      <c r="A70" s="22" t="s">
        <v>24</v>
      </c>
      <c r="B70" s="23" t="s">
        <v>17</v>
      </c>
      <c r="C70" s="23" t="s">
        <v>45</v>
      </c>
      <c r="D70" s="23" t="s">
        <v>43</v>
      </c>
      <c r="E70" s="23" t="s">
        <v>25</v>
      </c>
      <c r="F70" s="24"/>
      <c r="G70" s="24"/>
      <c r="H70" s="71"/>
    </row>
    <row r="71" spans="1:8" s="21" customFormat="1" ht="30.75" x14ac:dyDescent="0.25">
      <c r="A71" s="22" t="s">
        <v>28</v>
      </c>
      <c r="B71" s="23" t="s">
        <v>17</v>
      </c>
      <c r="C71" s="23" t="s">
        <v>45</v>
      </c>
      <c r="D71" s="23" t="s">
        <v>43</v>
      </c>
      <c r="E71" s="23" t="s">
        <v>29</v>
      </c>
      <c r="F71" s="24">
        <f>'Приложение 4'!F84</f>
        <v>5626918</v>
      </c>
      <c r="G71" s="24">
        <f>'Приложение 4'!G84</f>
        <v>5809199</v>
      </c>
      <c r="H71" s="24">
        <f>'Приложение 4'!H84</f>
        <v>6073089.9000000004</v>
      </c>
    </row>
    <row r="72" spans="1:8" s="29" customFormat="1" x14ac:dyDescent="0.25">
      <c r="A72" s="22" t="s">
        <v>57</v>
      </c>
      <c r="B72" s="23" t="s">
        <v>17</v>
      </c>
      <c r="C72" s="23" t="s">
        <v>45</v>
      </c>
      <c r="D72" s="23" t="s">
        <v>43</v>
      </c>
      <c r="E72" s="23" t="s">
        <v>58</v>
      </c>
      <c r="F72" s="24">
        <f>'Приложение 4'!F91</f>
        <v>229880</v>
      </c>
      <c r="G72" s="24">
        <f>'Приложение 4'!G91</f>
        <v>229880</v>
      </c>
      <c r="H72" s="24">
        <f>'Приложение 4'!H91</f>
        <v>229880</v>
      </c>
    </row>
    <row r="73" spans="1:8" s="29" customFormat="1" ht="30.75" hidden="1" x14ac:dyDescent="0.25">
      <c r="A73" s="32" t="s">
        <v>59</v>
      </c>
      <c r="B73" s="23" t="s">
        <v>17</v>
      </c>
      <c r="C73" s="23" t="s">
        <v>45</v>
      </c>
      <c r="D73" s="23" t="s">
        <v>43</v>
      </c>
      <c r="E73" s="23" t="s">
        <v>60</v>
      </c>
      <c r="F73" s="24"/>
      <c r="G73" s="24"/>
      <c r="H73" s="71"/>
    </row>
    <row r="74" spans="1:8" s="29" customFormat="1" x14ac:dyDescent="0.25">
      <c r="A74" s="22" t="s">
        <v>30</v>
      </c>
      <c r="B74" s="23" t="s">
        <v>17</v>
      </c>
      <c r="C74" s="23" t="s">
        <v>45</v>
      </c>
      <c r="D74" s="23" t="s">
        <v>43</v>
      </c>
      <c r="E74" s="23" t="s">
        <v>31</v>
      </c>
      <c r="F74" s="24">
        <f>'Приложение 4'!F93</f>
        <v>160000000</v>
      </c>
      <c r="G74" s="24">
        <f>'Приложение 4'!G93</f>
        <v>0</v>
      </c>
      <c r="H74" s="24">
        <f>'Приложение 4'!H93</f>
        <v>0</v>
      </c>
    </row>
    <row r="75" spans="1:8" s="33" customFormat="1" ht="31.5" x14ac:dyDescent="0.25">
      <c r="A75" s="18" t="s">
        <v>62</v>
      </c>
      <c r="B75" s="19" t="s">
        <v>27</v>
      </c>
      <c r="C75" s="19"/>
      <c r="D75" s="19"/>
      <c r="E75" s="19"/>
      <c r="F75" s="20">
        <f t="shared" ref="F75:H76" si="18">F76</f>
        <v>16386001</v>
      </c>
      <c r="G75" s="20">
        <f t="shared" si="18"/>
        <v>15619698</v>
      </c>
      <c r="H75" s="20">
        <f t="shared" si="18"/>
        <v>15571092</v>
      </c>
    </row>
    <row r="76" spans="1:8" s="33" customFormat="1" ht="63" x14ac:dyDescent="0.25">
      <c r="A76" s="18" t="s">
        <v>63</v>
      </c>
      <c r="B76" s="19" t="s">
        <v>27</v>
      </c>
      <c r="C76" s="19" t="s">
        <v>64</v>
      </c>
      <c r="D76" s="19"/>
      <c r="E76" s="19"/>
      <c r="F76" s="20">
        <f t="shared" si="18"/>
        <v>16386001</v>
      </c>
      <c r="G76" s="20">
        <f t="shared" si="18"/>
        <v>15619698</v>
      </c>
      <c r="H76" s="20">
        <f t="shared" si="18"/>
        <v>15571092</v>
      </c>
    </row>
    <row r="77" spans="1:8" s="29" customFormat="1" x14ac:dyDescent="0.25">
      <c r="A77" s="34" t="s">
        <v>20</v>
      </c>
      <c r="B77" s="19" t="s">
        <v>27</v>
      </c>
      <c r="C77" s="19" t="s">
        <v>64</v>
      </c>
      <c r="D77" s="30">
        <v>9900000000</v>
      </c>
      <c r="E77" s="30"/>
      <c r="F77" s="20">
        <f>F78+F81</f>
        <v>16386001</v>
      </c>
      <c r="G77" s="20">
        <f t="shared" ref="G77:H77" si="19">G78+G81</f>
        <v>15619698</v>
      </c>
      <c r="H77" s="20">
        <f t="shared" si="19"/>
        <v>15571092</v>
      </c>
    </row>
    <row r="78" spans="1:8" s="29" customFormat="1" ht="30.75" x14ac:dyDescent="0.25">
      <c r="A78" s="22" t="s">
        <v>22</v>
      </c>
      <c r="B78" s="23" t="s">
        <v>27</v>
      </c>
      <c r="C78" s="23" t="s">
        <v>64</v>
      </c>
      <c r="D78" s="31">
        <v>9910000000</v>
      </c>
      <c r="E78" s="31"/>
      <c r="F78" s="24">
        <f>SUM(F79:F80)</f>
        <v>15386001</v>
      </c>
      <c r="G78" s="24">
        <f t="shared" ref="G78:H78" si="20">SUM(G79:G80)</f>
        <v>14619698</v>
      </c>
      <c r="H78" s="24">
        <f t="shared" si="20"/>
        <v>14571092</v>
      </c>
    </row>
    <row r="79" spans="1:8" s="29" customFormat="1" ht="75.75" x14ac:dyDescent="0.25">
      <c r="A79" s="22" t="s">
        <v>24</v>
      </c>
      <c r="B79" s="23" t="s">
        <v>27</v>
      </c>
      <c r="C79" s="23" t="s">
        <v>64</v>
      </c>
      <c r="D79" s="31">
        <v>9910000000</v>
      </c>
      <c r="E79" s="23" t="s">
        <v>25</v>
      </c>
      <c r="F79" s="24">
        <f>'Приложение 4'!F105</f>
        <v>10916155</v>
      </c>
      <c r="G79" s="24">
        <f>'Приложение 4'!G105</f>
        <v>10916155</v>
      </c>
      <c r="H79" s="24">
        <f>'Приложение 4'!H105</f>
        <v>10916155</v>
      </c>
    </row>
    <row r="80" spans="1:8" s="29" customFormat="1" ht="30.75" x14ac:dyDescent="0.25">
      <c r="A80" s="22" t="s">
        <v>28</v>
      </c>
      <c r="B80" s="23" t="s">
        <v>27</v>
      </c>
      <c r="C80" s="23" t="s">
        <v>64</v>
      </c>
      <c r="D80" s="31">
        <v>9910000000</v>
      </c>
      <c r="E80" s="23" t="s">
        <v>29</v>
      </c>
      <c r="F80" s="24">
        <f>'Приложение 4'!F106</f>
        <v>4469846</v>
      </c>
      <c r="G80" s="24">
        <f>'Приложение 4'!G106</f>
        <v>3703543</v>
      </c>
      <c r="H80" s="24">
        <f>'Приложение 4'!H106</f>
        <v>3654937</v>
      </c>
    </row>
    <row r="81" spans="1:9" s="29" customFormat="1" x14ac:dyDescent="0.25">
      <c r="A81" s="22" t="s">
        <v>61</v>
      </c>
      <c r="B81" s="23" t="s">
        <v>27</v>
      </c>
      <c r="C81" s="23" t="s">
        <v>64</v>
      </c>
      <c r="D81" s="31">
        <v>9950000000</v>
      </c>
      <c r="E81" s="31"/>
      <c r="F81" s="24">
        <f>F82</f>
        <v>1000000</v>
      </c>
      <c r="G81" s="24">
        <f t="shared" ref="G81:H81" si="21">G82</f>
        <v>1000000</v>
      </c>
      <c r="H81" s="24">
        <f t="shared" si="21"/>
        <v>1000000</v>
      </c>
    </row>
    <row r="82" spans="1:9" s="29" customFormat="1" ht="30.75" x14ac:dyDescent="0.25">
      <c r="A82" s="22" t="s">
        <v>28</v>
      </c>
      <c r="B82" s="23" t="s">
        <v>27</v>
      </c>
      <c r="C82" s="23" t="s">
        <v>64</v>
      </c>
      <c r="D82" s="31">
        <v>9950000000</v>
      </c>
      <c r="E82" s="31">
        <v>200</v>
      </c>
      <c r="F82" s="24">
        <f>'Приложение 4'!F110</f>
        <v>1000000</v>
      </c>
      <c r="G82" s="24">
        <f>'Приложение 4'!G110</f>
        <v>1000000</v>
      </c>
      <c r="H82" s="24">
        <f>'Приложение 4'!H110</f>
        <v>1000000</v>
      </c>
    </row>
    <row r="83" spans="1:9" s="33" customFormat="1" x14ac:dyDescent="0.25">
      <c r="A83" s="18" t="s">
        <v>65</v>
      </c>
      <c r="B83" s="19" t="s">
        <v>33</v>
      </c>
      <c r="C83" s="19"/>
      <c r="D83" s="19"/>
      <c r="E83" s="19"/>
      <c r="F83" s="20">
        <f t="shared" ref="F83" si="22">F84+F88+F100+F104+F110</f>
        <v>308945632.14194</v>
      </c>
      <c r="G83" s="20">
        <f t="shared" ref="G83:H83" si="23">G84+G88+G100+G104+G110</f>
        <v>119087459.98193999</v>
      </c>
      <c r="H83" s="20">
        <f t="shared" si="23"/>
        <v>92610727.049999997</v>
      </c>
    </row>
    <row r="84" spans="1:9" s="33" customFormat="1" x14ac:dyDescent="0.25">
      <c r="A84" s="18" t="s">
        <v>66</v>
      </c>
      <c r="B84" s="19" t="s">
        <v>33</v>
      </c>
      <c r="C84" s="19" t="s">
        <v>17</v>
      </c>
      <c r="D84" s="19"/>
      <c r="E84" s="19"/>
      <c r="F84" s="20">
        <f t="shared" ref="F84:H86" si="24">F85</f>
        <v>331283.66194000014</v>
      </c>
      <c r="G84" s="20">
        <f t="shared" si="24"/>
        <v>331283.66194000014</v>
      </c>
      <c r="H84" s="20">
        <f t="shared" si="24"/>
        <v>331283.65999999997</v>
      </c>
    </row>
    <row r="85" spans="1:9" s="33" customFormat="1" x14ac:dyDescent="0.25">
      <c r="A85" s="18" t="s">
        <v>20</v>
      </c>
      <c r="B85" s="19" t="s">
        <v>33</v>
      </c>
      <c r="C85" s="19" t="s">
        <v>17</v>
      </c>
      <c r="D85" s="19">
        <v>9900000000</v>
      </c>
      <c r="E85" s="19"/>
      <c r="F85" s="20">
        <f t="shared" si="24"/>
        <v>331283.66194000014</v>
      </c>
      <c r="G85" s="20">
        <f t="shared" si="24"/>
        <v>331283.66194000014</v>
      </c>
      <c r="H85" s="20">
        <f t="shared" si="24"/>
        <v>331283.65999999997</v>
      </c>
    </row>
    <row r="86" spans="1:9" s="33" customFormat="1" ht="30.75" x14ac:dyDescent="0.25">
      <c r="A86" s="22" t="s">
        <v>22</v>
      </c>
      <c r="B86" s="23" t="s">
        <v>33</v>
      </c>
      <c r="C86" s="23" t="s">
        <v>17</v>
      </c>
      <c r="D86" s="23" t="s">
        <v>23</v>
      </c>
      <c r="E86" s="23"/>
      <c r="F86" s="24">
        <f t="shared" si="24"/>
        <v>331283.66194000014</v>
      </c>
      <c r="G86" s="24">
        <f t="shared" si="24"/>
        <v>331283.66194000014</v>
      </c>
      <c r="H86" s="24">
        <f t="shared" si="24"/>
        <v>331283.65999999997</v>
      </c>
    </row>
    <row r="87" spans="1:9" s="33" customFormat="1" ht="75.75" x14ac:dyDescent="0.25">
      <c r="A87" s="22" t="s">
        <v>24</v>
      </c>
      <c r="B87" s="23" t="s">
        <v>33</v>
      </c>
      <c r="C87" s="23" t="s">
        <v>17</v>
      </c>
      <c r="D87" s="23" t="s">
        <v>23</v>
      </c>
      <c r="E87" s="23" t="s">
        <v>25</v>
      </c>
      <c r="F87" s="24">
        <f>'Приложение 4'!F118</f>
        <v>331283.66194000014</v>
      </c>
      <c r="G87" s="24">
        <f>'Приложение 4'!G118</f>
        <v>331283.66194000014</v>
      </c>
      <c r="H87" s="24">
        <f>'Приложение 4'!H118</f>
        <v>331283.65999999997</v>
      </c>
    </row>
    <row r="88" spans="1:9" s="33" customFormat="1" x14ac:dyDescent="0.25">
      <c r="A88" s="18" t="s">
        <v>67</v>
      </c>
      <c r="B88" s="19" t="s">
        <v>33</v>
      </c>
      <c r="C88" s="19" t="s">
        <v>68</v>
      </c>
      <c r="D88" s="19"/>
      <c r="E88" s="19"/>
      <c r="F88" s="20">
        <f>F89+F95</f>
        <v>109885792.67999999</v>
      </c>
      <c r="G88" s="20">
        <f>G89+G95</f>
        <v>73600741.819999993</v>
      </c>
      <c r="H88" s="20">
        <f>H89+H95</f>
        <v>47124008.890000001</v>
      </c>
    </row>
    <row r="89" spans="1:9" s="33" customFormat="1" ht="63" x14ac:dyDescent="0.25">
      <c r="A89" s="18" t="s">
        <v>69</v>
      </c>
      <c r="B89" s="19" t="s">
        <v>33</v>
      </c>
      <c r="C89" s="19" t="s">
        <v>68</v>
      </c>
      <c r="D89" s="19" t="s">
        <v>70</v>
      </c>
      <c r="E89" s="19"/>
      <c r="F89" s="20">
        <f t="shared" ref="F89:G89" si="25">F90+F92</f>
        <v>106017378.48999999</v>
      </c>
      <c r="G89" s="20">
        <f t="shared" si="25"/>
        <v>69732327.629999995</v>
      </c>
      <c r="H89" s="20">
        <f t="shared" ref="H89" si="26">H90+H92</f>
        <v>43255594.700000003</v>
      </c>
    </row>
    <row r="90" spans="1:9" s="29" customFormat="1" ht="30.75" x14ac:dyDescent="0.25">
      <c r="A90" s="22" t="s">
        <v>219</v>
      </c>
      <c r="B90" s="23" t="s">
        <v>33</v>
      </c>
      <c r="C90" s="23" t="s">
        <v>68</v>
      </c>
      <c r="D90" s="23" t="s">
        <v>71</v>
      </c>
      <c r="E90" s="23"/>
      <c r="F90" s="24">
        <f t="shared" ref="F90:H90" si="27">F91</f>
        <v>102768950.84999999</v>
      </c>
      <c r="G90" s="24">
        <f t="shared" si="27"/>
        <v>66757500</v>
      </c>
      <c r="H90" s="24">
        <f t="shared" si="27"/>
        <v>40057500</v>
      </c>
    </row>
    <row r="91" spans="1:9" s="29" customFormat="1" x14ac:dyDescent="0.25">
      <c r="A91" s="32" t="s">
        <v>30</v>
      </c>
      <c r="B91" s="23" t="s">
        <v>33</v>
      </c>
      <c r="C91" s="23" t="s">
        <v>68</v>
      </c>
      <c r="D91" s="23" t="s">
        <v>71</v>
      </c>
      <c r="E91" s="23" t="s">
        <v>31</v>
      </c>
      <c r="F91" s="24">
        <f>207518950.85-104750000</f>
        <v>102768950.84999999</v>
      </c>
      <c r="G91" s="24">
        <v>66757500</v>
      </c>
      <c r="H91" s="28">
        <v>40057500</v>
      </c>
    </row>
    <row r="92" spans="1:9" s="33" customFormat="1" x14ac:dyDescent="0.25">
      <c r="A92" s="22" t="s">
        <v>55</v>
      </c>
      <c r="B92" s="23" t="s">
        <v>33</v>
      </c>
      <c r="C92" s="23" t="s">
        <v>68</v>
      </c>
      <c r="D92" s="23" t="s">
        <v>72</v>
      </c>
      <c r="E92" s="23"/>
      <c r="F92" s="24">
        <f t="shared" ref="F92:H92" si="28">SUBTOTAL(9,F93:F94)</f>
        <v>3248427.64</v>
      </c>
      <c r="G92" s="24">
        <f t="shared" si="28"/>
        <v>2974827.63</v>
      </c>
      <c r="H92" s="24">
        <f t="shared" si="28"/>
        <v>3198094.7</v>
      </c>
    </row>
    <row r="93" spans="1:9" s="33" customFormat="1" ht="75.75" x14ac:dyDescent="0.25">
      <c r="A93" s="22" t="s">
        <v>24</v>
      </c>
      <c r="B93" s="23" t="s">
        <v>33</v>
      </c>
      <c r="C93" s="23" t="s">
        <v>68</v>
      </c>
      <c r="D93" s="23" t="s">
        <v>72</v>
      </c>
      <c r="E93" s="23" t="s">
        <v>25</v>
      </c>
      <c r="F93" s="28">
        <v>1647062.35</v>
      </c>
      <c r="G93" s="28">
        <v>1527480.66</v>
      </c>
      <c r="H93" s="28">
        <v>1684548.94</v>
      </c>
    </row>
    <row r="94" spans="1:9" s="33" customFormat="1" ht="30.75" x14ac:dyDescent="0.25">
      <c r="A94" s="32" t="s">
        <v>28</v>
      </c>
      <c r="B94" s="23" t="s">
        <v>33</v>
      </c>
      <c r="C94" s="23" t="s">
        <v>68</v>
      </c>
      <c r="D94" s="23" t="s">
        <v>72</v>
      </c>
      <c r="E94" s="446">
        <v>200</v>
      </c>
      <c r="F94" s="28">
        <v>1601365.29</v>
      </c>
      <c r="G94" s="28">
        <v>1447346.97</v>
      </c>
      <c r="H94" s="28">
        <v>1513545.76</v>
      </c>
      <c r="I94" s="59"/>
    </row>
    <row r="95" spans="1:9" s="33" customFormat="1" x14ac:dyDescent="0.25">
      <c r="A95" s="34" t="s">
        <v>20</v>
      </c>
      <c r="B95" s="19" t="s">
        <v>33</v>
      </c>
      <c r="C95" s="19" t="s">
        <v>68</v>
      </c>
      <c r="D95" s="19">
        <v>9900000000</v>
      </c>
      <c r="E95" s="31"/>
      <c r="F95" s="70">
        <f t="shared" ref="F95" si="29">F96+F98</f>
        <v>3868414.19</v>
      </c>
      <c r="G95" s="70">
        <f t="shared" ref="G95:H95" si="30">G96+G98</f>
        <v>3868414.19</v>
      </c>
      <c r="H95" s="70">
        <f t="shared" si="30"/>
        <v>3868414.19</v>
      </c>
    </row>
    <row r="96" spans="1:9" s="33" customFormat="1" ht="30.75" x14ac:dyDescent="0.25">
      <c r="A96" s="22" t="s">
        <v>22</v>
      </c>
      <c r="B96" s="23" t="s">
        <v>33</v>
      </c>
      <c r="C96" s="23" t="s">
        <v>68</v>
      </c>
      <c r="D96" s="23">
        <v>9910000000</v>
      </c>
      <c r="E96" s="31"/>
      <c r="F96" s="24">
        <f t="shared" ref="F96:H96" si="31">F97</f>
        <v>3408414.19</v>
      </c>
      <c r="G96" s="24">
        <f t="shared" si="31"/>
        <v>3408414.19</v>
      </c>
      <c r="H96" s="24">
        <f t="shared" si="31"/>
        <v>3408414.19</v>
      </c>
    </row>
    <row r="97" spans="1:8" s="33" customFormat="1" ht="75.75" x14ac:dyDescent="0.25">
      <c r="A97" s="32" t="s">
        <v>24</v>
      </c>
      <c r="B97" s="23" t="s">
        <v>33</v>
      </c>
      <c r="C97" s="23" t="s">
        <v>68</v>
      </c>
      <c r="D97" s="23">
        <v>9910000000</v>
      </c>
      <c r="E97" s="31" t="s">
        <v>25</v>
      </c>
      <c r="F97" s="24">
        <f>'Приложение 4'!F123</f>
        <v>3408414.19</v>
      </c>
      <c r="G97" s="24">
        <f>'Приложение 4'!G123</f>
        <v>3408414.19</v>
      </c>
      <c r="H97" s="24">
        <f>'Приложение 4'!H123</f>
        <v>3408414.19</v>
      </c>
    </row>
    <row r="98" spans="1:8" s="33" customFormat="1" x14ac:dyDescent="0.25">
      <c r="A98" s="32" t="s">
        <v>61</v>
      </c>
      <c r="B98" s="23" t="s">
        <v>33</v>
      </c>
      <c r="C98" s="23" t="s">
        <v>68</v>
      </c>
      <c r="D98" s="23" t="s">
        <v>43</v>
      </c>
      <c r="E98" s="31"/>
      <c r="F98" s="24">
        <f t="shared" ref="F98:H98" si="32">F99</f>
        <v>460000</v>
      </c>
      <c r="G98" s="24">
        <f t="shared" si="32"/>
        <v>460000</v>
      </c>
      <c r="H98" s="24">
        <f t="shared" si="32"/>
        <v>460000</v>
      </c>
    </row>
    <row r="99" spans="1:8" s="33" customFormat="1" x14ac:dyDescent="0.25">
      <c r="A99" s="32" t="s">
        <v>57</v>
      </c>
      <c r="B99" s="23" t="s">
        <v>33</v>
      </c>
      <c r="C99" s="23" t="s">
        <v>68</v>
      </c>
      <c r="D99" s="23" t="s">
        <v>43</v>
      </c>
      <c r="E99" s="31">
        <v>300</v>
      </c>
      <c r="F99" s="24">
        <f>'Приложение 4'!F126</f>
        <v>460000</v>
      </c>
      <c r="G99" s="24">
        <f>'Приложение 4'!G126</f>
        <v>460000</v>
      </c>
      <c r="H99" s="24">
        <f>'Приложение 4'!H126</f>
        <v>460000</v>
      </c>
    </row>
    <row r="100" spans="1:8" s="33" customFormat="1" x14ac:dyDescent="0.25">
      <c r="A100" s="34" t="s">
        <v>73</v>
      </c>
      <c r="B100" s="19" t="s">
        <v>33</v>
      </c>
      <c r="C100" s="19" t="s">
        <v>74</v>
      </c>
      <c r="D100" s="30"/>
      <c r="E100" s="30"/>
      <c r="F100" s="20">
        <f>F101</f>
        <v>19720000</v>
      </c>
      <c r="G100" s="20">
        <f>G101</f>
        <v>17150000</v>
      </c>
      <c r="H100" s="20">
        <f>H101</f>
        <v>17150000</v>
      </c>
    </row>
    <row r="101" spans="1:8" s="33" customFormat="1" ht="31.5" x14ac:dyDescent="0.25">
      <c r="A101" s="34" t="s">
        <v>75</v>
      </c>
      <c r="B101" s="19" t="s">
        <v>33</v>
      </c>
      <c r="C101" s="19" t="s">
        <v>74</v>
      </c>
      <c r="D101" s="35" t="s">
        <v>76</v>
      </c>
      <c r="E101" s="30"/>
      <c r="F101" s="20">
        <f t="shared" ref="F101:H102" si="33">F102</f>
        <v>19720000</v>
      </c>
      <c r="G101" s="20">
        <f t="shared" si="33"/>
        <v>17150000</v>
      </c>
      <c r="H101" s="20">
        <f t="shared" si="33"/>
        <v>17150000</v>
      </c>
    </row>
    <row r="102" spans="1:8" s="33" customFormat="1" ht="30" x14ac:dyDescent="0.25">
      <c r="A102" s="464" t="s">
        <v>215</v>
      </c>
      <c r="B102" s="23" t="s">
        <v>33</v>
      </c>
      <c r="C102" s="23" t="s">
        <v>74</v>
      </c>
      <c r="D102" s="36" t="s">
        <v>77</v>
      </c>
      <c r="E102" s="31"/>
      <c r="F102" s="24">
        <f t="shared" si="33"/>
        <v>19720000</v>
      </c>
      <c r="G102" s="24">
        <f t="shared" si="33"/>
        <v>17150000</v>
      </c>
      <c r="H102" s="24">
        <f t="shared" si="33"/>
        <v>17150000</v>
      </c>
    </row>
    <row r="103" spans="1:8" s="33" customFormat="1" ht="30.75" x14ac:dyDescent="0.25">
      <c r="A103" s="22" t="s">
        <v>28</v>
      </c>
      <c r="B103" s="23" t="s">
        <v>33</v>
      </c>
      <c r="C103" s="23" t="s">
        <v>74</v>
      </c>
      <c r="D103" s="36" t="s">
        <v>77</v>
      </c>
      <c r="E103" s="31">
        <v>800</v>
      </c>
      <c r="F103" s="24">
        <v>19720000</v>
      </c>
      <c r="G103" s="24">
        <v>17150000</v>
      </c>
      <c r="H103" s="72">
        <v>17150000</v>
      </c>
    </row>
    <row r="104" spans="1:8" s="33" customFormat="1" x14ac:dyDescent="0.25">
      <c r="A104" s="34" t="s">
        <v>78</v>
      </c>
      <c r="B104" s="19" t="s">
        <v>33</v>
      </c>
      <c r="C104" s="19" t="s">
        <v>79</v>
      </c>
      <c r="D104" s="30"/>
      <c r="E104" s="30"/>
      <c r="F104" s="20">
        <f t="shared" ref="F104:H106" si="34">F105</f>
        <v>166458555.79999998</v>
      </c>
      <c r="G104" s="20">
        <f t="shared" si="34"/>
        <v>15455434.5</v>
      </c>
      <c r="H104" s="20">
        <f t="shared" si="34"/>
        <v>15455434.5</v>
      </c>
    </row>
    <row r="105" spans="1:8" s="33" customFormat="1" ht="31.5" x14ac:dyDescent="0.25">
      <c r="A105" s="34" t="s">
        <v>75</v>
      </c>
      <c r="B105" s="19" t="s">
        <v>33</v>
      </c>
      <c r="C105" s="19" t="s">
        <v>79</v>
      </c>
      <c r="D105" s="35" t="s">
        <v>76</v>
      </c>
      <c r="E105" s="30"/>
      <c r="F105" s="20">
        <f>F106+F108</f>
        <v>166458555.79999998</v>
      </c>
      <c r="G105" s="20">
        <f t="shared" ref="G105:H105" si="35">G106+G108</f>
        <v>15455434.5</v>
      </c>
      <c r="H105" s="20">
        <f t="shared" si="35"/>
        <v>15455434.5</v>
      </c>
    </row>
    <row r="106" spans="1:8" s="29" customFormat="1" x14ac:dyDescent="0.25">
      <c r="A106" s="464" t="s">
        <v>214</v>
      </c>
      <c r="B106" s="23" t="s">
        <v>33</v>
      </c>
      <c r="C106" s="23" t="s">
        <v>79</v>
      </c>
      <c r="D106" s="36" t="s">
        <v>77</v>
      </c>
      <c r="E106" s="31"/>
      <c r="F106" s="24">
        <f t="shared" si="34"/>
        <v>160172044.84999999</v>
      </c>
      <c r="G106" s="24">
        <f t="shared" si="34"/>
        <v>15455434.5</v>
      </c>
      <c r="H106" s="24">
        <f t="shared" si="34"/>
        <v>15455434.5</v>
      </c>
    </row>
    <row r="107" spans="1:8" s="33" customFormat="1" ht="30.75" x14ac:dyDescent="0.25">
      <c r="A107" s="22" t="s">
        <v>28</v>
      </c>
      <c r="B107" s="23" t="s">
        <v>33</v>
      </c>
      <c r="C107" s="23" t="s">
        <v>79</v>
      </c>
      <c r="D107" s="36" t="s">
        <v>77</v>
      </c>
      <c r="E107" s="31">
        <v>200</v>
      </c>
      <c r="F107" s="24">
        <f>94456761.44-6286510.95+72001794.36</f>
        <v>160172044.84999999</v>
      </c>
      <c r="G107" s="24">
        <v>15455434.5</v>
      </c>
      <c r="H107" s="71">
        <v>15455434.5</v>
      </c>
    </row>
    <row r="108" spans="1:8" s="33" customFormat="1" x14ac:dyDescent="0.25">
      <c r="A108" s="465" t="s">
        <v>55</v>
      </c>
      <c r="B108" s="23" t="s">
        <v>33</v>
      </c>
      <c r="C108" s="23" t="s">
        <v>79</v>
      </c>
      <c r="D108" s="36" t="s">
        <v>216</v>
      </c>
      <c r="E108" s="31"/>
      <c r="F108" s="24">
        <f>F109</f>
        <v>6286510.9500000002</v>
      </c>
      <c r="G108" s="24">
        <f t="shared" ref="G108:H108" si="36">G109</f>
        <v>0</v>
      </c>
      <c r="H108" s="24">
        <f t="shared" si="36"/>
        <v>0</v>
      </c>
    </row>
    <row r="109" spans="1:8" s="33" customFormat="1" ht="30.75" x14ac:dyDescent="0.25">
      <c r="A109" s="22" t="s">
        <v>28</v>
      </c>
      <c r="B109" s="23" t="s">
        <v>33</v>
      </c>
      <c r="C109" s="23" t="s">
        <v>79</v>
      </c>
      <c r="D109" s="36" t="s">
        <v>216</v>
      </c>
      <c r="E109" s="31">
        <v>200</v>
      </c>
      <c r="F109" s="24">
        <v>6286510.9500000002</v>
      </c>
      <c r="G109" s="24">
        <v>0</v>
      </c>
      <c r="H109" s="71">
        <v>0</v>
      </c>
    </row>
    <row r="110" spans="1:8" s="33" customFormat="1" ht="31.5" x14ac:dyDescent="0.25">
      <c r="A110" s="34" t="s">
        <v>80</v>
      </c>
      <c r="B110" s="19" t="s">
        <v>33</v>
      </c>
      <c r="C110" s="19" t="s">
        <v>81</v>
      </c>
      <c r="D110" s="30"/>
      <c r="E110" s="30"/>
      <c r="F110" s="20">
        <f t="shared" ref="F110:G110" si="37">F111+F114</f>
        <v>12550000</v>
      </c>
      <c r="G110" s="20">
        <f t="shared" si="37"/>
        <v>12550000</v>
      </c>
      <c r="H110" s="20">
        <f t="shared" ref="H110" si="38">H111+H114</f>
        <v>12550000</v>
      </c>
    </row>
    <row r="111" spans="1:8" s="29" customFormat="1" ht="31.5" x14ac:dyDescent="0.25">
      <c r="A111" s="34" t="s">
        <v>158</v>
      </c>
      <c r="B111" s="19" t="s">
        <v>33</v>
      </c>
      <c r="C111" s="19" t="s">
        <v>81</v>
      </c>
      <c r="D111" s="35" t="s">
        <v>82</v>
      </c>
      <c r="E111" s="30"/>
      <c r="F111" s="20">
        <f t="shared" ref="F111:H112" si="39">F112</f>
        <v>12550000</v>
      </c>
      <c r="G111" s="20">
        <f t="shared" si="39"/>
        <v>12550000</v>
      </c>
      <c r="H111" s="20">
        <f t="shared" si="39"/>
        <v>12550000</v>
      </c>
    </row>
    <row r="112" spans="1:8" s="29" customFormat="1" ht="30.75" x14ac:dyDescent="0.25">
      <c r="A112" s="32" t="s">
        <v>220</v>
      </c>
      <c r="B112" s="23" t="s">
        <v>33</v>
      </c>
      <c r="C112" s="23" t="s">
        <v>81</v>
      </c>
      <c r="D112" s="36" t="s">
        <v>83</v>
      </c>
      <c r="E112" s="31"/>
      <c r="F112" s="24">
        <f t="shared" si="39"/>
        <v>12550000</v>
      </c>
      <c r="G112" s="24">
        <f t="shared" si="39"/>
        <v>12550000</v>
      </c>
      <c r="H112" s="24">
        <f t="shared" si="39"/>
        <v>12550000</v>
      </c>
    </row>
    <row r="113" spans="1:9" s="29" customFormat="1" x14ac:dyDescent="0.25">
      <c r="A113" s="32" t="s">
        <v>30</v>
      </c>
      <c r="B113" s="23" t="s">
        <v>33</v>
      </c>
      <c r="C113" s="23" t="s">
        <v>81</v>
      </c>
      <c r="D113" s="36" t="s">
        <v>83</v>
      </c>
      <c r="E113" s="31">
        <v>800</v>
      </c>
      <c r="F113" s="24">
        <v>12550000</v>
      </c>
      <c r="G113" s="24">
        <v>12550000</v>
      </c>
      <c r="H113" s="28">
        <v>12550000</v>
      </c>
    </row>
    <row r="114" spans="1:9" s="33" customFormat="1" hidden="1" x14ac:dyDescent="0.25">
      <c r="A114" s="18" t="s">
        <v>20</v>
      </c>
      <c r="B114" s="19" t="s">
        <v>33</v>
      </c>
      <c r="C114" s="19" t="s">
        <v>81</v>
      </c>
      <c r="D114" s="35" t="s">
        <v>21</v>
      </c>
      <c r="E114" s="30"/>
      <c r="F114" s="20">
        <f t="shared" ref="F114:G115" si="40">F115</f>
        <v>0</v>
      </c>
      <c r="G114" s="20">
        <f t="shared" si="40"/>
        <v>0</v>
      </c>
      <c r="H114" s="72"/>
    </row>
    <row r="115" spans="1:9" s="29" customFormat="1" hidden="1" x14ac:dyDescent="0.25">
      <c r="A115" s="22" t="s">
        <v>61</v>
      </c>
      <c r="B115" s="23" t="s">
        <v>33</v>
      </c>
      <c r="C115" s="23" t="s">
        <v>81</v>
      </c>
      <c r="D115" s="36" t="s">
        <v>43</v>
      </c>
      <c r="E115" s="31"/>
      <c r="F115" s="24">
        <f t="shared" si="40"/>
        <v>0</v>
      </c>
      <c r="G115" s="24">
        <f t="shared" si="40"/>
        <v>0</v>
      </c>
      <c r="H115" s="71"/>
    </row>
    <row r="116" spans="1:9" s="29" customFormat="1" hidden="1" x14ac:dyDescent="0.25">
      <c r="A116" s="32" t="s">
        <v>30</v>
      </c>
      <c r="B116" s="23" t="s">
        <v>33</v>
      </c>
      <c r="C116" s="23" t="s">
        <v>81</v>
      </c>
      <c r="D116" s="36" t="s">
        <v>43</v>
      </c>
      <c r="E116" s="31">
        <v>800</v>
      </c>
      <c r="F116" s="24">
        <f>'[1]Приложение 3'!G132</f>
        <v>0</v>
      </c>
      <c r="G116" s="24">
        <f>'[1]Приложение 3'!H132</f>
        <v>0</v>
      </c>
      <c r="H116" s="71"/>
    </row>
    <row r="117" spans="1:9" s="29" customFormat="1" hidden="1" x14ac:dyDescent="0.25">
      <c r="A117" s="18" t="s">
        <v>84</v>
      </c>
      <c r="B117" s="19" t="s">
        <v>68</v>
      </c>
      <c r="C117" s="19"/>
      <c r="D117" s="35"/>
      <c r="E117" s="30"/>
      <c r="F117" s="20">
        <f t="shared" ref="F117:G120" si="41">F118</f>
        <v>0</v>
      </c>
      <c r="G117" s="20">
        <f t="shared" si="41"/>
        <v>0</v>
      </c>
      <c r="H117" s="71"/>
    </row>
    <row r="118" spans="1:9" s="29" customFormat="1" hidden="1" x14ac:dyDescent="0.25">
      <c r="A118" s="18" t="s">
        <v>85</v>
      </c>
      <c r="B118" s="19" t="s">
        <v>68</v>
      </c>
      <c r="C118" s="19" t="s">
        <v>27</v>
      </c>
      <c r="D118" s="35"/>
      <c r="E118" s="30"/>
      <c r="F118" s="20">
        <f t="shared" si="41"/>
        <v>0</v>
      </c>
      <c r="G118" s="20">
        <f t="shared" si="41"/>
        <v>0</v>
      </c>
      <c r="H118" s="71"/>
    </row>
    <row r="119" spans="1:9" s="29" customFormat="1" hidden="1" x14ac:dyDescent="0.25">
      <c r="A119" s="18" t="s">
        <v>20</v>
      </c>
      <c r="B119" s="19" t="s">
        <v>68</v>
      </c>
      <c r="C119" s="19" t="s">
        <v>27</v>
      </c>
      <c r="D119" s="35" t="s">
        <v>21</v>
      </c>
      <c r="E119" s="30"/>
      <c r="F119" s="20">
        <f t="shared" si="41"/>
        <v>0</v>
      </c>
      <c r="G119" s="20">
        <f t="shared" si="41"/>
        <v>0</v>
      </c>
      <c r="H119" s="71"/>
    </row>
    <row r="120" spans="1:9" s="29" customFormat="1" hidden="1" x14ac:dyDescent="0.25">
      <c r="A120" s="22" t="s">
        <v>61</v>
      </c>
      <c r="B120" s="23" t="s">
        <v>68</v>
      </c>
      <c r="C120" s="23" t="s">
        <v>27</v>
      </c>
      <c r="D120" s="36" t="s">
        <v>43</v>
      </c>
      <c r="E120" s="31"/>
      <c r="F120" s="24">
        <f t="shared" si="41"/>
        <v>0</v>
      </c>
      <c r="G120" s="24">
        <f t="shared" si="41"/>
        <v>0</v>
      </c>
      <c r="H120" s="71"/>
    </row>
    <row r="121" spans="1:9" s="29" customFormat="1" ht="30.75" hidden="1" x14ac:dyDescent="0.25">
      <c r="A121" s="22" t="s">
        <v>28</v>
      </c>
      <c r="B121" s="23" t="s">
        <v>68</v>
      </c>
      <c r="C121" s="23" t="s">
        <v>27</v>
      </c>
      <c r="D121" s="36" t="s">
        <v>43</v>
      </c>
      <c r="E121" s="31">
        <v>200</v>
      </c>
      <c r="F121" s="24">
        <f>'[1]Приложение 3'!G144</f>
        <v>0</v>
      </c>
      <c r="G121" s="24">
        <f>'[1]Приложение 3'!H144</f>
        <v>0</v>
      </c>
      <c r="H121" s="71"/>
    </row>
    <row r="122" spans="1:9" s="33" customFormat="1" x14ac:dyDescent="0.25">
      <c r="A122" s="34" t="s">
        <v>86</v>
      </c>
      <c r="B122" s="19" t="s">
        <v>35</v>
      </c>
      <c r="C122" s="19"/>
      <c r="D122" s="30"/>
      <c r="E122" s="30"/>
      <c r="F122" s="20">
        <f t="shared" ref="F122:H124" si="42">F123</f>
        <v>55654124.240000002</v>
      </c>
      <c r="G122" s="20">
        <f t="shared" si="42"/>
        <v>31880289.210000001</v>
      </c>
      <c r="H122" s="20">
        <f t="shared" si="42"/>
        <v>33155500.780000001</v>
      </c>
    </row>
    <row r="123" spans="1:9" s="33" customFormat="1" ht="31.5" x14ac:dyDescent="0.25">
      <c r="A123" s="18" t="s">
        <v>87</v>
      </c>
      <c r="B123" s="19" t="s">
        <v>35</v>
      </c>
      <c r="C123" s="19" t="s">
        <v>27</v>
      </c>
      <c r="D123" s="35"/>
      <c r="E123" s="30"/>
      <c r="F123" s="20">
        <f t="shared" si="42"/>
        <v>55654124.240000002</v>
      </c>
      <c r="G123" s="20">
        <f t="shared" si="42"/>
        <v>31880289.210000001</v>
      </c>
      <c r="H123" s="20">
        <f t="shared" si="42"/>
        <v>33155500.780000001</v>
      </c>
    </row>
    <row r="124" spans="1:9" s="33" customFormat="1" ht="31.5" x14ac:dyDescent="0.25">
      <c r="A124" s="34" t="s">
        <v>88</v>
      </c>
      <c r="B124" s="19" t="s">
        <v>35</v>
      </c>
      <c r="C124" s="19" t="s">
        <v>27</v>
      </c>
      <c r="D124" s="466">
        <v>7100000000</v>
      </c>
      <c r="E124" s="290"/>
      <c r="F124" s="20">
        <f t="shared" si="42"/>
        <v>55654124.240000002</v>
      </c>
      <c r="G124" s="20">
        <f t="shared" si="42"/>
        <v>31880289.210000001</v>
      </c>
      <c r="H124" s="20">
        <f t="shared" si="42"/>
        <v>33155500.780000001</v>
      </c>
    </row>
    <row r="125" spans="1:9" s="33" customFormat="1" ht="45.75" x14ac:dyDescent="0.25">
      <c r="A125" s="32" t="s">
        <v>221</v>
      </c>
      <c r="B125" s="23" t="s">
        <v>35</v>
      </c>
      <c r="C125" s="23" t="s">
        <v>27</v>
      </c>
      <c r="D125" s="446">
        <v>7130000000</v>
      </c>
      <c r="E125" s="287"/>
      <c r="F125" s="24">
        <f t="shared" ref="F125:G125" si="43">SUM(F126:F128)</f>
        <v>55654124.240000002</v>
      </c>
      <c r="G125" s="24">
        <f t="shared" si="43"/>
        <v>31880289.210000001</v>
      </c>
      <c r="H125" s="24">
        <f t="shared" ref="H125" si="44">SUM(H126:H128)</f>
        <v>33155500.780000001</v>
      </c>
    </row>
    <row r="126" spans="1:9" s="33" customFormat="1" ht="30.75" x14ac:dyDescent="0.25">
      <c r="A126" s="32" t="s">
        <v>28</v>
      </c>
      <c r="B126" s="23" t="s">
        <v>35</v>
      </c>
      <c r="C126" s="23" t="s">
        <v>27</v>
      </c>
      <c r="D126" s="446">
        <v>7130000000</v>
      </c>
      <c r="E126" s="446">
        <v>200</v>
      </c>
      <c r="F126" s="24">
        <v>30654124.240000002</v>
      </c>
      <c r="G126" s="24">
        <v>31880289.210000001</v>
      </c>
      <c r="H126" s="28">
        <v>33155500.780000001</v>
      </c>
    </row>
    <row r="127" spans="1:9" s="33" customFormat="1" ht="27" customHeight="1" x14ac:dyDescent="0.25">
      <c r="A127" s="32" t="s">
        <v>53</v>
      </c>
      <c r="B127" s="23" t="s">
        <v>35</v>
      </c>
      <c r="C127" s="23" t="s">
        <v>27</v>
      </c>
      <c r="D127" s="446">
        <v>7130000000</v>
      </c>
      <c r="E127" s="446">
        <v>400</v>
      </c>
      <c r="F127" s="24">
        <v>25000000</v>
      </c>
      <c r="G127" s="24">
        <v>0</v>
      </c>
      <c r="H127" s="71">
        <v>0</v>
      </c>
      <c r="I127" s="59"/>
    </row>
    <row r="128" spans="1:9" s="33" customFormat="1" x14ac:dyDescent="0.25">
      <c r="A128" s="37" t="s">
        <v>89</v>
      </c>
      <c r="B128" s="23" t="s">
        <v>35</v>
      </c>
      <c r="C128" s="23" t="s">
        <v>27</v>
      </c>
      <c r="D128" s="446">
        <v>7130000000</v>
      </c>
      <c r="E128" s="446">
        <v>500</v>
      </c>
      <c r="F128" s="24">
        <v>0</v>
      </c>
      <c r="G128" s="24">
        <v>0</v>
      </c>
      <c r="H128" s="71">
        <v>0</v>
      </c>
    </row>
    <row r="129" spans="1:8" s="33" customFormat="1" x14ac:dyDescent="0.25">
      <c r="A129" s="34" t="s">
        <v>90</v>
      </c>
      <c r="B129" s="19" t="s">
        <v>37</v>
      </c>
      <c r="C129" s="19"/>
      <c r="D129" s="30"/>
      <c r="E129" s="30"/>
      <c r="F129" s="20">
        <f>F130+F141+F162+F178+F193</f>
        <v>1385190146.5699997</v>
      </c>
      <c r="G129" s="20">
        <f>G130+G141+G162+G178+G193</f>
        <v>1331694075.05</v>
      </c>
      <c r="H129" s="20">
        <f>H130+H141+H162+H178+H193</f>
        <v>1361161071.5188704</v>
      </c>
    </row>
    <row r="130" spans="1:8" s="33" customFormat="1" x14ac:dyDescent="0.25">
      <c r="A130" s="34" t="s">
        <v>91</v>
      </c>
      <c r="B130" s="19" t="s">
        <v>37</v>
      </c>
      <c r="C130" s="19" t="s">
        <v>17</v>
      </c>
      <c r="D130" s="30"/>
      <c r="E130" s="30"/>
      <c r="F130" s="20">
        <f>F131+F137</f>
        <v>391522023.89999998</v>
      </c>
      <c r="G130" s="20">
        <f t="shared" ref="G130:H130" si="45">G131+G137</f>
        <v>389776824.24000001</v>
      </c>
      <c r="H130" s="20">
        <f t="shared" si="45"/>
        <v>403232244</v>
      </c>
    </row>
    <row r="131" spans="1:8" s="38" customFormat="1" x14ac:dyDescent="0.25">
      <c r="A131" s="34" t="s">
        <v>92</v>
      </c>
      <c r="B131" s="19" t="s">
        <v>37</v>
      </c>
      <c r="C131" s="19" t="s">
        <v>17</v>
      </c>
      <c r="D131" s="35" t="s">
        <v>93</v>
      </c>
      <c r="E131" s="30"/>
      <c r="F131" s="20">
        <f>F132</f>
        <v>383911545.62</v>
      </c>
      <c r="G131" s="20">
        <f t="shared" ref="G131:H131" si="46">G132</f>
        <v>382452633.54000002</v>
      </c>
      <c r="H131" s="20">
        <f t="shared" si="46"/>
        <v>396194340.88999999</v>
      </c>
    </row>
    <row r="132" spans="1:8" s="1" customFormat="1" ht="15" x14ac:dyDescent="0.2">
      <c r="A132" s="467" t="s">
        <v>55</v>
      </c>
      <c r="B132" s="23" t="s">
        <v>37</v>
      </c>
      <c r="C132" s="23" t="s">
        <v>17</v>
      </c>
      <c r="D132" s="36" t="s">
        <v>94</v>
      </c>
      <c r="E132" s="31"/>
      <c r="F132" s="24">
        <f t="shared" ref="F132" si="47">SUM(F133:F136)</f>
        <v>383911545.62</v>
      </c>
      <c r="G132" s="24">
        <f t="shared" ref="G132:H132" si="48">SUM(G133:G136)</f>
        <v>382452633.54000002</v>
      </c>
      <c r="H132" s="24">
        <f t="shared" si="48"/>
        <v>396194340.88999999</v>
      </c>
    </row>
    <row r="133" spans="1:8" s="38" customFormat="1" ht="75" x14ac:dyDescent="0.2">
      <c r="A133" s="32" t="s">
        <v>24</v>
      </c>
      <c r="B133" s="23" t="s">
        <v>37</v>
      </c>
      <c r="C133" s="23" t="s">
        <v>17</v>
      </c>
      <c r="D133" s="36" t="s">
        <v>94</v>
      </c>
      <c r="E133" s="31">
        <v>100</v>
      </c>
      <c r="F133" s="28">
        <f>197841035.19-1900000</f>
        <v>195941035.19</v>
      </c>
      <c r="G133" s="28">
        <f>197841035.19-1900000</f>
        <v>195941035.19</v>
      </c>
      <c r="H133" s="28">
        <v>199594401.33000001</v>
      </c>
    </row>
    <row r="134" spans="1:8" s="38" customFormat="1" ht="30" x14ac:dyDescent="0.2">
      <c r="A134" s="22" t="s">
        <v>28</v>
      </c>
      <c r="B134" s="23" t="s">
        <v>37</v>
      </c>
      <c r="C134" s="23" t="s">
        <v>17</v>
      </c>
      <c r="D134" s="36" t="s">
        <v>94</v>
      </c>
      <c r="E134" s="31">
        <v>200</v>
      </c>
      <c r="F134" s="28">
        <f>185919694.43-1800000</f>
        <v>184119694.43000001</v>
      </c>
      <c r="G134" s="28">
        <f>185919694.43-1800000-5772725.07+4304844.99</f>
        <v>182651814.35000002</v>
      </c>
      <c r="H134" s="28">
        <f>191365248.44+1374907.12</f>
        <v>192740155.56</v>
      </c>
    </row>
    <row r="135" spans="1:8" s="38" customFormat="1" ht="15" x14ac:dyDescent="0.2">
      <c r="A135" s="32" t="s">
        <v>57</v>
      </c>
      <c r="B135" s="23" t="s">
        <v>37</v>
      </c>
      <c r="C135" s="23" t="s">
        <v>17</v>
      </c>
      <c r="D135" s="36" t="s">
        <v>94</v>
      </c>
      <c r="E135" s="31">
        <v>300</v>
      </c>
      <c r="F135" s="28">
        <v>0</v>
      </c>
      <c r="G135" s="28">
        <v>0</v>
      </c>
      <c r="H135" s="28">
        <v>0</v>
      </c>
    </row>
    <row r="136" spans="1:8" s="33" customFormat="1" x14ac:dyDescent="0.25">
      <c r="A136" s="32" t="s">
        <v>30</v>
      </c>
      <c r="B136" s="23" t="s">
        <v>37</v>
      </c>
      <c r="C136" s="23" t="s">
        <v>17</v>
      </c>
      <c r="D136" s="36" t="s">
        <v>94</v>
      </c>
      <c r="E136" s="31">
        <v>800</v>
      </c>
      <c r="F136" s="28">
        <v>3850816</v>
      </c>
      <c r="G136" s="28">
        <v>3859784</v>
      </c>
      <c r="H136" s="28">
        <v>3859784</v>
      </c>
    </row>
    <row r="137" spans="1:8" s="33" customFormat="1" x14ac:dyDescent="0.25">
      <c r="A137" s="18" t="s">
        <v>20</v>
      </c>
      <c r="B137" s="19" t="s">
        <v>37</v>
      </c>
      <c r="C137" s="19" t="s">
        <v>17</v>
      </c>
      <c r="D137" s="39" t="s">
        <v>21</v>
      </c>
      <c r="E137" s="30"/>
      <c r="F137" s="20">
        <f t="shared" ref="F137:H137" si="49">F138</f>
        <v>7610478.2800000003</v>
      </c>
      <c r="G137" s="20">
        <f t="shared" si="49"/>
        <v>7324190.7000000002</v>
      </c>
      <c r="H137" s="20">
        <f t="shared" si="49"/>
        <v>7037903.1100000003</v>
      </c>
    </row>
    <row r="138" spans="1:8" s="33" customFormat="1" x14ac:dyDescent="0.25">
      <c r="A138" s="22" t="s">
        <v>61</v>
      </c>
      <c r="B138" s="23" t="s">
        <v>37</v>
      </c>
      <c r="C138" s="23" t="s">
        <v>17</v>
      </c>
      <c r="D138" s="40" t="s">
        <v>43</v>
      </c>
      <c r="E138" s="31"/>
      <c r="F138" s="24">
        <f t="shared" ref="F138" si="50">F140+F139</f>
        <v>7610478.2800000003</v>
      </c>
      <c r="G138" s="24">
        <f t="shared" ref="G138:H138" si="51">G140+G139</f>
        <v>7324190.7000000002</v>
      </c>
      <c r="H138" s="24">
        <f t="shared" si="51"/>
        <v>7037903.1100000003</v>
      </c>
    </row>
    <row r="139" spans="1:8" s="33" customFormat="1" ht="30.75" x14ac:dyDescent="0.25">
      <c r="A139" s="22" t="s">
        <v>28</v>
      </c>
      <c r="B139" s="23" t="s">
        <v>37</v>
      </c>
      <c r="C139" s="23" t="s">
        <v>17</v>
      </c>
      <c r="D139" s="40" t="s">
        <v>43</v>
      </c>
      <c r="E139" s="31">
        <v>200</v>
      </c>
      <c r="F139" s="24"/>
      <c r="G139" s="24"/>
      <c r="H139" s="72"/>
    </row>
    <row r="140" spans="1:8" s="33" customFormat="1" x14ac:dyDescent="0.25">
      <c r="A140" s="32" t="s">
        <v>30</v>
      </c>
      <c r="B140" s="23" t="s">
        <v>37</v>
      </c>
      <c r="C140" s="23" t="s">
        <v>17</v>
      </c>
      <c r="D140" s="40" t="s">
        <v>43</v>
      </c>
      <c r="E140" s="31">
        <v>800</v>
      </c>
      <c r="F140" s="24">
        <f>'Приложение 4'!F150</f>
        <v>7610478.2800000003</v>
      </c>
      <c r="G140" s="24">
        <f>'Приложение 4'!G150</f>
        <v>7324190.7000000002</v>
      </c>
      <c r="H140" s="24">
        <f>'Приложение 4'!H150</f>
        <v>7037903.1100000003</v>
      </c>
    </row>
    <row r="141" spans="1:8" s="33" customFormat="1" x14ac:dyDescent="0.25">
      <c r="A141" s="34" t="s">
        <v>95</v>
      </c>
      <c r="B141" s="19" t="s">
        <v>37</v>
      </c>
      <c r="C141" s="19" t="s">
        <v>19</v>
      </c>
      <c r="D141" s="30"/>
      <c r="E141" s="30"/>
      <c r="F141" s="20">
        <f>F142+F155+F158</f>
        <v>587696824.71999991</v>
      </c>
      <c r="G141" s="20">
        <f t="shared" ref="G141:H141" si="52">G142+G155+G158</f>
        <v>527935037.60000002</v>
      </c>
      <c r="H141" s="20">
        <f t="shared" si="52"/>
        <v>537809518.27999997</v>
      </c>
    </row>
    <row r="142" spans="1:8" s="33" customFormat="1" x14ac:dyDescent="0.25">
      <c r="A142" s="34" t="s">
        <v>92</v>
      </c>
      <c r="B142" s="19" t="s">
        <v>37</v>
      </c>
      <c r="C142" s="19" t="s">
        <v>19</v>
      </c>
      <c r="D142" s="35" t="s">
        <v>93</v>
      </c>
      <c r="E142" s="30"/>
      <c r="F142" s="20">
        <f>F149+F146+F143</f>
        <v>537696824.71999991</v>
      </c>
      <c r="G142" s="20">
        <f t="shared" ref="G142:H142" si="53">G149+G146+G143</f>
        <v>527935037.60000002</v>
      </c>
      <c r="H142" s="20">
        <f t="shared" si="53"/>
        <v>537809518.27999997</v>
      </c>
    </row>
    <row r="143" spans="1:8" s="29" customFormat="1" ht="30.75" x14ac:dyDescent="0.25">
      <c r="A143" s="32" t="s">
        <v>96</v>
      </c>
      <c r="B143" s="23" t="s">
        <v>37</v>
      </c>
      <c r="C143" s="23" t="s">
        <v>19</v>
      </c>
      <c r="D143" s="36" t="s">
        <v>97</v>
      </c>
      <c r="E143" s="31"/>
      <c r="F143" s="24">
        <f t="shared" ref="F143" si="54">SUM(F144:F145)</f>
        <v>83933.37</v>
      </c>
      <c r="G143" s="24">
        <f t="shared" ref="G143:H143" si="55">SUM(G144:G145)</f>
        <v>83933.37</v>
      </c>
      <c r="H143" s="24">
        <f t="shared" si="55"/>
        <v>83933.37</v>
      </c>
    </row>
    <row r="144" spans="1:8" s="33" customFormat="1" ht="75.75" x14ac:dyDescent="0.25">
      <c r="A144" s="32" t="s">
        <v>24</v>
      </c>
      <c r="B144" s="23" t="s">
        <v>37</v>
      </c>
      <c r="C144" s="23" t="s">
        <v>19</v>
      </c>
      <c r="D144" s="152" t="s">
        <v>97</v>
      </c>
      <c r="E144" s="153" t="s">
        <v>25</v>
      </c>
      <c r="F144" s="24">
        <v>30775.579999999998</v>
      </c>
      <c r="G144" s="24">
        <v>30775.579999999998</v>
      </c>
      <c r="H144" s="28">
        <v>30775.579999999998</v>
      </c>
    </row>
    <row r="145" spans="1:8" s="33" customFormat="1" ht="30.75" x14ac:dyDescent="0.25">
      <c r="A145" s="32" t="s">
        <v>59</v>
      </c>
      <c r="B145" s="23" t="s">
        <v>37</v>
      </c>
      <c r="C145" s="23" t="s">
        <v>19</v>
      </c>
      <c r="D145" s="152" t="s">
        <v>97</v>
      </c>
      <c r="E145" s="153" t="s">
        <v>60</v>
      </c>
      <c r="F145" s="24">
        <v>53157.789999999994</v>
      </c>
      <c r="G145" s="24">
        <v>53157.789999999994</v>
      </c>
      <c r="H145" s="28">
        <v>53157.789999999994</v>
      </c>
    </row>
    <row r="146" spans="1:8" s="29" customFormat="1" x14ac:dyDescent="0.25">
      <c r="A146" s="32" t="s">
        <v>98</v>
      </c>
      <c r="B146" s="23" t="s">
        <v>37</v>
      </c>
      <c r="C146" s="23" t="s">
        <v>19</v>
      </c>
      <c r="D146" s="36" t="s">
        <v>99</v>
      </c>
      <c r="E146" s="31"/>
      <c r="F146" s="24">
        <f>SUM(F147:F148)</f>
        <v>4585059</v>
      </c>
      <c r="G146" s="24">
        <f t="shared" ref="G146:H146" si="56">SUM(G147:G148)</f>
        <v>0</v>
      </c>
      <c r="H146" s="24">
        <f t="shared" si="56"/>
        <v>0</v>
      </c>
    </row>
    <row r="147" spans="1:8" s="29" customFormat="1" ht="30.75" x14ac:dyDescent="0.25">
      <c r="A147" s="22" t="s">
        <v>28</v>
      </c>
      <c r="B147" s="23" t="s">
        <v>37</v>
      </c>
      <c r="C147" s="23" t="s">
        <v>19</v>
      </c>
      <c r="D147" s="36" t="s">
        <v>99</v>
      </c>
      <c r="E147" s="31">
        <v>200</v>
      </c>
      <c r="F147" s="24">
        <v>1360135</v>
      </c>
      <c r="G147" s="24">
        <v>0</v>
      </c>
      <c r="H147" s="71">
        <v>0</v>
      </c>
    </row>
    <row r="148" spans="1:8" s="29" customFormat="1" ht="30.75" x14ac:dyDescent="0.25">
      <c r="A148" s="32" t="s">
        <v>59</v>
      </c>
      <c r="B148" s="23" t="s">
        <v>37</v>
      </c>
      <c r="C148" s="23" t="s">
        <v>19</v>
      </c>
      <c r="D148" s="36" t="s">
        <v>99</v>
      </c>
      <c r="E148" s="31">
        <v>600</v>
      </c>
      <c r="F148" s="24">
        <v>3224924</v>
      </c>
      <c r="G148" s="24">
        <v>0</v>
      </c>
      <c r="H148" s="71">
        <v>0</v>
      </c>
    </row>
    <row r="149" spans="1:8" s="33" customFormat="1" x14ac:dyDescent="0.25">
      <c r="A149" s="467" t="s">
        <v>55</v>
      </c>
      <c r="B149" s="23" t="s">
        <v>37</v>
      </c>
      <c r="C149" s="23" t="s">
        <v>19</v>
      </c>
      <c r="D149" s="36" t="s">
        <v>94</v>
      </c>
      <c r="E149" s="31"/>
      <c r="F149" s="24">
        <f t="shared" ref="F149" si="57">SUM(F150:F154)</f>
        <v>533027832.34999996</v>
      </c>
      <c r="G149" s="24">
        <f>SUM(G150:G154)</f>
        <v>527851104.23000002</v>
      </c>
      <c r="H149" s="24">
        <f>SUM(H150:H154)</f>
        <v>537725584.90999997</v>
      </c>
    </row>
    <row r="150" spans="1:8" s="33" customFormat="1" ht="75.75" x14ac:dyDescent="0.25">
      <c r="A150" s="22" t="s">
        <v>24</v>
      </c>
      <c r="B150" s="23" t="s">
        <v>37</v>
      </c>
      <c r="C150" s="23" t="s">
        <v>19</v>
      </c>
      <c r="D150" s="36" t="s">
        <v>94</v>
      </c>
      <c r="E150" s="31">
        <v>100</v>
      </c>
      <c r="F150" s="28">
        <f>110071833.9-1300000</f>
        <v>108771833.90000001</v>
      </c>
      <c r="G150" s="28">
        <v>111833533.09999999</v>
      </c>
      <c r="H150" s="28">
        <f>111903891.59+1000000</f>
        <v>112903891.59</v>
      </c>
    </row>
    <row r="151" spans="1:8" s="33" customFormat="1" ht="30.75" x14ac:dyDescent="0.25">
      <c r="A151" s="22" t="s">
        <v>28</v>
      </c>
      <c r="B151" s="23" t="s">
        <v>37</v>
      </c>
      <c r="C151" s="23" t="s">
        <v>19</v>
      </c>
      <c r="D151" s="36" t="s">
        <v>94</v>
      </c>
      <c r="E151" s="31">
        <v>200</v>
      </c>
      <c r="F151" s="28">
        <f>89176214.03+477999.87-800000</f>
        <v>88854213.900000006</v>
      </c>
      <c r="G151" s="28">
        <f>82125191.88+477999.87</f>
        <v>82603191.75</v>
      </c>
      <c r="H151" s="28">
        <f>85301966.48+477999.87</f>
        <v>85779966.350000009</v>
      </c>
    </row>
    <row r="152" spans="1:8" s="33" customFormat="1" x14ac:dyDescent="0.25">
      <c r="A152" s="32" t="s">
        <v>57</v>
      </c>
      <c r="B152" s="23" t="s">
        <v>37</v>
      </c>
      <c r="C152" s="23" t="s">
        <v>19</v>
      </c>
      <c r="D152" s="36" t="s">
        <v>94</v>
      </c>
      <c r="E152" s="31">
        <v>300</v>
      </c>
      <c r="F152" s="28">
        <v>0</v>
      </c>
      <c r="G152" s="28">
        <v>0</v>
      </c>
      <c r="H152" s="28">
        <v>0</v>
      </c>
    </row>
    <row r="153" spans="1:8" s="33" customFormat="1" ht="30.75" x14ac:dyDescent="0.25">
      <c r="A153" s="32" t="s">
        <v>59</v>
      </c>
      <c r="B153" s="23" t="s">
        <v>37</v>
      </c>
      <c r="C153" s="23" t="s">
        <v>19</v>
      </c>
      <c r="D153" s="36" t="s">
        <v>94</v>
      </c>
      <c r="E153" s="31">
        <v>600</v>
      </c>
      <c r="F153" s="28">
        <f>328342931.4+3741129.15-1100000-2787424</f>
        <v>328196636.54999995</v>
      </c>
      <c r="G153" s="28">
        <f>322468102.23+3741129.15</f>
        <v>326209231.38</v>
      </c>
      <c r="H153" s="28">
        <f>328095449.82+3741129.15</f>
        <v>331836578.96999997</v>
      </c>
    </row>
    <row r="154" spans="1:8" s="33" customFormat="1" x14ac:dyDescent="0.25">
      <c r="A154" s="32" t="s">
        <v>30</v>
      </c>
      <c r="B154" s="23" t="s">
        <v>37</v>
      </c>
      <c r="C154" s="23" t="s">
        <v>19</v>
      </c>
      <c r="D154" s="36" t="s">
        <v>94</v>
      </c>
      <c r="E154" s="31">
        <v>800</v>
      </c>
      <c r="F154" s="28">
        <v>7205148</v>
      </c>
      <c r="G154" s="28">
        <v>7205148</v>
      </c>
      <c r="H154" s="28">
        <v>7205148</v>
      </c>
    </row>
    <row r="155" spans="1:8" s="33" customFormat="1" ht="31.5" x14ac:dyDescent="0.25">
      <c r="A155" s="34" t="s">
        <v>50</v>
      </c>
      <c r="B155" s="23" t="s">
        <v>37</v>
      </c>
      <c r="C155" s="23" t="s">
        <v>19</v>
      </c>
      <c r="D155" s="35" t="s">
        <v>51</v>
      </c>
      <c r="E155" s="30"/>
      <c r="F155" s="42">
        <f t="shared" ref="F155:H156" si="58">F156</f>
        <v>50000000</v>
      </c>
      <c r="G155" s="42">
        <f t="shared" si="58"/>
        <v>0</v>
      </c>
      <c r="H155" s="42">
        <f t="shared" si="58"/>
        <v>0</v>
      </c>
    </row>
    <row r="156" spans="1:8" s="33" customFormat="1" x14ac:dyDescent="0.25">
      <c r="A156" s="32" t="s">
        <v>48</v>
      </c>
      <c r="B156" s="23" t="s">
        <v>37</v>
      </c>
      <c r="C156" s="23" t="s">
        <v>19</v>
      </c>
      <c r="D156" s="36" t="s">
        <v>52</v>
      </c>
      <c r="E156" s="31"/>
      <c r="F156" s="28">
        <f t="shared" si="58"/>
        <v>50000000</v>
      </c>
      <c r="G156" s="28">
        <f t="shared" si="58"/>
        <v>0</v>
      </c>
      <c r="H156" s="28">
        <f t="shared" si="58"/>
        <v>0</v>
      </c>
    </row>
    <row r="157" spans="1:8" s="33" customFormat="1" ht="30.75" x14ac:dyDescent="0.25">
      <c r="A157" s="32" t="s">
        <v>53</v>
      </c>
      <c r="B157" s="23" t="s">
        <v>37</v>
      </c>
      <c r="C157" s="23" t="s">
        <v>19</v>
      </c>
      <c r="D157" s="36" t="s">
        <v>52</v>
      </c>
      <c r="E157" s="31">
        <v>400</v>
      </c>
      <c r="F157" s="28">
        <v>50000000</v>
      </c>
      <c r="G157" s="28">
        <v>0</v>
      </c>
      <c r="H157" s="28">
        <v>0</v>
      </c>
    </row>
    <row r="158" spans="1:8" s="33" customFormat="1" hidden="1" x14ac:dyDescent="0.25">
      <c r="A158" s="18" t="s">
        <v>20</v>
      </c>
      <c r="B158" s="19" t="s">
        <v>37</v>
      </c>
      <c r="C158" s="19" t="s">
        <v>19</v>
      </c>
      <c r="D158" s="39" t="s">
        <v>21</v>
      </c>
      <c r="E158" s="31"/>
      <c r="F158" s="42">
        <f t="shared" ref="F158:G158" si="59">F159</f>
        <v>0</v>
      </c>
      <c r="G158" s="42">
        <f t="shared" si="59"/>
        <v>0</v>
      </c>
      <c r="H158" s="72"/>
    </row>
    <row r="159" spans="1:8" s="33" customFormat="1" hidden="1" x14ac:dyDescent="0.25">
      <c r="A159" s="22" t="s">
        <v>61</v>
      </c>
      <c r="B159" s="23" t="s">
        <v>37</v>
      </c>
      <c r="C159" s="23" t="s">
        <v>19</v>
      </c>
      <c r="D159" s="40" t="s">
        <v>43</v>
      </c>
      <c r="E159" s="31"/>
      <c r="F159" s="28">
        <f t="shared" ref="F159:G159" si="60">F160+F161</f>
        <v>0</v>
      </c>
      <c r="G159" s="28">
        <f t="shared" si="60"/>
        <v>0</v>
      </c>
      <c r="H159" s="72"/>
    </row>
    <row r="160" spans="1:8" s="33" customFormat="1" ht="30.75" hidden="1" x14ac:dyDescent="0.25">
      <c r="A160" s="22" t="s">
        <v>28</v>
      </c>
      <c r="B160" s="23" t="s">
        <v>37</v>
      </c>
      <c r="C160" s="23" t="s">
        <v>19</v>
      </c>
      <c r="D160" s="40" t="s">
        <v>43</v>
      </c>
      <c r="E160" s="31">
        <v>200</v>
      </c>
      <c r="F160" s="28"/>
      <c r="G160" s="28"/>
      <c r="H160" s="72"/>
    </row>
    <row r="161" spans="1:8" s="33" customFormat="1" ht="30.75" hidden="1" x14ac:dyDescent="0.25">
      <c r="A161" s="32" t="s">
        <v>59</v>
      </c>
      <c r="B161" s="23" t="s">
        <v>37</v>
      </c>
      <c r="C161" s="23" t="s">
        <v>19</v>
      </c>
      <c r="D161" s="40" t="s">
        <v>43</v>
      </c>
      <c r="E161" s="31">
        <v>600</v>
      </c>
      <c r="F161" s="28"/>
      <c r="G161" s="28"/>
      <c r="H161" s="72"/>
    </row>
    <row r="162" spans="1:8" s="33" customFormat="1" x14ac:dyDescent="0.25">
      <c r="A162" s="34" t="s">
        <v>100</v>
      </c>
      <c r="B162" s="19" t="s">
        <v>37</v>
      </c>
      <c r="C162" s="19" t="s">
        <v>27</v>
      </c>
      <c r="D162" s="35"/>
      <c r="E162" s="30"/>
      <c r="F162" s="42">
        <f>F163+F170+F174</f>
        <v>233258053.52000001</v>
      </c>
      <c r="G162" s="42">
        <f>G163+G170+G174</f>
        <v>237465998.65000001</v>
      </c>
      <c r="H162" s="42">
        <f>H163+H170+H174</f>
        <v>239281899.32047036</v>
      </c>
    </row>
    <row r="163" spans="1:8" s="33" customFormat="1" x14ac:dyDescent="0.25">
      <c r="A163" s="34" t="s">
        <v>101</v>
      </c>
      <c r="B163" s="19" t="s">
        <v>37</v>
      </c>
      <c r="C163" s="19" t="s">
        <v>27</v>
      </c>
      <c r="D163" s="35" t="s">
        <v>102</v>
      </c>
      <c r="E163" s="30"/>
      <c r="F163" s="42">
        <f>F166+F164</f>
        <v>122077868.87</v>
      </c>
      <c r="G163" s="42">
        <f t="shared" ref="G163:H163" si="61">G166+G164</f>
        <v>123229055.81999999</v>
      </c>
      <c r="H163" s="42">
        <f t="shared" si="61"/>
        <v>123948221.35047036</v>
      </c>
    </row>
    <row r="164" spans="1:8" s="29" customFormat="1" ht="30.75" x14ac:dyDescent="0.25">
      <c r="A164" s="32" t="s">
        <v>231</v>
      </c>
      <c r="B164" s="23" t="s">
        <v>37</v>
      </c>
      <c r="C164" s="23" t="s">
        <v>27</v>
      </c>
      <c r="D164" s="36" t="s">
        <v>115</v>
      </c>
      <c r="E164" s="31"/>
      <c r="F164" s="28">
        <f>F165</f>
        <v>880000</v>
      </c>
      <c r="G164" s="28">
        <f t="shared" ref="G164:H164" si="62">G165</f>
        <v>909039.99999999988</v>
      </c>
      <c r="H164" s="28">
        <f t="shared" si="62"/>
        <v>939038.31999999983</v>
      </c>
    </row>
    <row r="165" spans="1:8" s="29" customFormat="1" ht="30.75" x14ac:dyDescent="0.25">
      <c r="A165" s="22" t="s">
        <v>28</v>
      </c>
      <c r="B165" s="23" t="s">
        <v>37</v>
      </c>
      <c r="C165" s="23" t="s">
        <v>27</v>
      </c>
      <c r="D165" s="36" t="s">
        <v>115</v>
      </c>
      <c r="E165" s="31">
        <v>200</v>
      </c>
      <c r="F165" s="28">
        <v>880000</v>
      </c>
      <c r="G165" s="28">
        <v>909039.99999999988</v>
      </c>
      <c r="H165" s="28">
        <v>939038.31999999983</v>
      </c>
    </row>
    <row r="166" spans="1:8" s="33" customFormat="1" x14ac:dyDescent="0.25">
      <c r="A166" s="32" t="s">
        <v>103</v>
      </c>
      <c r="B166" s="23" t="s">
        <v>37</v>
      </c>
      <c r="C166" s="23" t="s">
        <v>27</v>
      </c>
      <c r="D166" s="36" t="s">
        <v>104</v>
      </c>
      <c r="E166" s="31"/>
      <c r="F166" s="28">
        <f t="shared" ref="F166:H166" si="63">SUM(F167:F169)</f>
        <v>121197868.87</v>
      </c>
      <c r="G166" s="28">
        <f t="shared" si="63"/>
        <v>122320015.81999999</v>
      </c>
      <c r="H166" s="28">
        <f t="shared" si="63"/>
        <v>123009183.03047037</v>
      </c>
    </row>
    <row r="167" spans="1:8" s="33" customFormat="1" ht="75.75" x14ac:dyDescent="0.25">
      <c r="A167" s="22" t="s">
        <v>24</v>
      </c>
      <c r="B167" s="23" t="s">
        <v>37</v>
      </c>
      <c r="C167" s="23" t="s">
        <v>27</v>
      </c>
      <c r="D167" s="36" t="s">
        <v>104</v>
      </c>
      <c r="E167" s="31">
        <v>100</v>
      </c>
      <c r="F167" s="28">
        <v>112664408.05</v>
      </c>
      <c r="G167" s="28">
        <v>112905454.72</v>
      </c>
      <c r="H167" s="28">
        <v>113145887.81</v>
      </c>
    </row>
    <row r="168" spans="1:8" s="33" customFormat="1" ht="30.75" x14ac:dyDescent="0.25">
      <c r="A168" s="22" t="s">
        <v>28</v>
      </c>
      <c r="B168" s="23" t="s">
        <v>37</v>
      </c>
      <c r="C168" s="23" t="s">
        <v>27</v>
      </c>
      <c r="D168" s="36" t="s">
        <v>104</v>
      </c>
      <c r="E168" s="31">
        <v>200</v>
      </c>
      <c r="F168" s="28">
        <f>8911034.23-500000</f>
        <v>8411034.2300000004</v>
      </c>
      <c r="G168" s="28">
        <v>9414561.0999999996</v>
      </c>
      <c r="H168" s="28">
        <v>9863295.2204703614</v>
      </c>
    </row>
    <row r="169" spans="1:8" s="33" customFormat="1" x14ac:dyDescent="0.25">
      <c r="A169" s="32" t="s">
        <v>30</v>
      </c>
      <c r="B169" s="23" t="s">
        <v>37</v>
      </c>
      <c r="C169" s="23" t="s">
        <v>27</v>
      </c>
      <c r="D169" s="36" t="s">
        <v>104</v>
      </c>
      <c r="E169" s="31">
        <v>800</v>
      </c>
      <c r="F169" s="28">
        <v>122426.59</v>
      </c>
      <c r="G169" s="28">
        <v>0</v>
      </c>
      <c r="H169" s="28">
        <v>0</v>
      </c>
    </row>
    <row r="170" spans="1:8" s="33" customFormat="1" x14ac:dyDescent="0.25">
      <c r="A170" s="34" t="s">
        <v>92</v>
      </c>
      <c r="B170" s="19" t="s">
        <v>37</v>
      </c>
      <c r="C170" s="19" t="s">
        <v>27</v>
      </c>
      <c r="D170" s="35" t="s">
        <v>93</v>
      </c>
      <c r="E170" s="30"/>
      <c r="F170" s="42">
        <f>F171</f>
        <v>111180184.65000001</v>
      </c>
      <c r="G170" s="42">
        <f t="shared" ref="G170:H170" si="64">G171</f>
        <v>114236942.83000001</v>
      </c>
      <c r="H170" s="42">
        <f t="shared" si="64"/>
        <v>115333677.97</v>
      </c>
    </row>
    <row r="171" spans="1:8" s="29" customFormat="1" x14ac:dyDescent="0.25">
      <c r="A171" s="467" t="s">
        <v>55</v>
      </c>
      <c r="B171" s="23" t="s">
        <v>37</v>
      </c>
      <c r="C171" s="23" t="s">
        <v>27</v>
      </c>
      <c r="D171" s="36" t="s">
        <v>94</v>
      </c>
      <c r="E171" s="31"/>
      <c r="F171" s="24">
        <f t="shared" ref="F171:G171" si="65">SUM(F172:F173)</f>
        <v>111180184.65000001</v>
      </c>
      <c r="G171" s="24">
        <f t="shared" si="65"/>
        <v>114236942.83000001</v>
      </c>
      <c r="H171" s="24">
        <f t="shared" ref="H171" si="66">SUM(H172:H173)</f>
        <v>115333677.97</v>
      </c>
    </row>
    <row r="172" spans="1:8" s="33" customFormat="1" ht="75.75" x14ac:dyDescent="0.25">
      <c r="A172" s="22" t="s">
        <v>24</v>
      </c>
      <c r="B172" s="23" t="s">
        <v>37</v>
      </c>
      <c r="C172" s="23" t="s">
        <v>27</v>
      </c>
      <c r="D172" s="36" t="s">
        <v>94</v>
      </c>
      <c r="E172" s="31">
        <v>100</v>
      </c>
      <c r="F172" s="28">
        <f>98955590.12-300000</f>
        <v>98655590.120000005</v>
      </c>
      <c r="G172" s="28">
        <v>99131364.510000005</v>
      </c>
      <c r="H172" s="71">
        <f>99131364.52+500000</f>
        <v>99631364.519999996</v>
      </c>
    </row>
    <row r="173" spans="1:8" s="33" customFormat="1" ht="30.75" x14ac:dyDescent="0.25">
      <c r="A173" s="22" t="s">
        <v>28</v>
      </c>
      <c r="B173" s="23" t="s">
        <v>37</v>
      </c>
      <c r="C173" s="23" t="s">
        <v>27</v>
      </c>
      <c r="D173" s="36" t="s">
        <v>94</v>
      </c>
      <c r="E173" s="31">
        <v>200</v>
      </c>
      <c r="F173" s="28">
        <f>21434594.53-2000000-6910000</f>
        <v>12524594.530000001</v>
      </c>
      <c r="G173" s="28">
        <f>15105578.32</f>
        <v>15105578.32</v>
      </c>
      <c r="H173" s="71">
        <f>15702313.45</f>
        <v>15702313.449999999</v>
      </c>
    </row>
    <row r="174" spans="1:8" s="33" customFormat="1" ht="31.5" hidden="1" x14ac:dyDescent="0.25">
      <c r="A174" s="34" t="s">
        <v>50</v>
      </c>
      <c r="B174" s="23" t="s">
        <v>37</v>
      </c>
      <c r="C174" s="23" t="s">
        <v>27</v>
      </c>
      <c r="D174" s="35" t="s">
        <v>51</v>
      </c>
      <c r="E174" s="31"/>
      <c r="F174" s="42">
        <f t="shared" ref="F174:H174" si="67">F175</f>
        <v>0</v>
      </c>
      <c r="G174" s="42">
        <f t="shared" si="67"/>
        <v>0</v>
      </c>
      <c r="H174" s="42">
        <f t="shared" si="67"/>
        <v>0</v>
      </c>
    </row>
    <row r="175" spans="1:8" s="33" customFormat="1" hidden="1" x14ac:dyDescent="0.25">
      <c r="A175" s="32" t="s">
        <v>48</v>
      </c>
      <c r="B175" s="23" t="s">
        <v>37</v>
      </c>
      <c r="C175" s="23" t="s">
        <v>27</v>
      </c>
      <c r="D175" s="36" t="s">
        <v>52</v>
      </c>
      <c r="E175" s="31"/>
      <c r="F175" s="28">
        <f t="shared" ref="F175:G175" si="68">SUM(F176:F177)</f>
        <v>0</v>
      </c>
      <c r="G175" s="28">
        <f t="shared" si="68"/>
        <v>0</v>
      </c>
      <c r="H175" s="28">
        <f t="shared" ref="H175" si="69">SUM(H176:H177)</f>
        <v>0</v>
      </c>
    </row>
    <row r="176" spans="1:8" s="33" customFormat="1" ht="30.75" hidden="1" x14ac:dyDescent="0.25">
      <c r="A176" s="22" t="s">
        <v>28</v>
      </c>
      <c r="B176" s="23" t="s">
        <v>37</v>
      </c>
      <c r="C176" s="23" t="s">
        <v>27</v>
      </c>
      <c r="D176" s="36" t="s">
        <v>52</v>
      </c>
      <c r="E176" s="31">
        <v>200</v>
      </c>
      <c r="F176" s="28">
        <v>0</v>
      </c>
      <c r="G176" s="28">
        <v>0</v>
      </c>
      <c r="H176" s="72"/>
    </row>
    <row r="177" spans="1:9" s="33" customFormat="1" ht="30.75" hidden="1" x14ac:dyDescent="0.25">
      <c r="A177" s="32" t="s">
        <v>53</v>
      </c>
      <c r="B177" s="23" t="s">
        <v>37</v>
      </c>
      <c r="C177" s="23" t="s">
        <v>27</v>
      </c>
      <c r="D177" s="36" t="s">
        <v>52</v>
      </c>
      <c r="E177" s="31">
        <v>400</v>
      </c>
      <c r="F177" s="28">
        <v>0</v>
      </c>
      <c r="G177" s="28">
        <v>0</v>
      </c>
      <c r="H177" s="72">
        <v>0</v>
      </c>
    </row>
    <row r="178" spans="1:9" s="33" customFormat="1" x14ac:dyDescent="0.25">
      <c r="A178" s="34" t="s">
        <v>105</v>
      </c>
      <c r="B178" s="19" t="s">
        <v>37</v>
      </c>
      <c r="C178" s="19" t="s">
        <v>37</v>
      </c>
      <c r="D178" s="30"/>
      <c r="E178" s="30"/>
      <c r="F178" s="20">
        <f t="shared" ref="F178:H178" si="70">F179</f>
        <v>33114394.339999996</v>
      </c>
      <c r="G178" s="20">
        <f t="shared" si="70"/>
        <v>34708317.579999998</v>
      </c>
      <c r="H178" s="20">
        <f t="shared" si="70"/>
        <v>35141084.738399997</v>
      </c>
    </row>
    <row r="179" spans="1:9" s="33" customFormat="1" ht="47.25" x14ac:dyDescent="0.25">
      <c r="A179" s="34" t="s">
        <v>106</v>
      </c>
      <c r="B179" s="19" t="s">
        <v>37</v>
      </c>
      <c r="C179" s="19" t="s">
        <v>37</v>
      </c>
      <c r="D179" s="35" t="s">
        <v>107</v>
      </c>
      <c r="E179" s="30"/>
      <c r="F179" s="20">
        <f>F180+F190</f>
        <v>33114394.339999996</v>
      </c>
      <c r="G179" s="20">
        <f>G180+G190</f>
        <v>34708317.579999998</v>
      </c>
      <c r="H179" s="20">
        <f>H180+H190</f>
        <v>35141084.738399997</v>
      </c>
    </row>
    <row r="180" spans="1:9" s="43" customFormat="1" ht="15" x14ac:dyDescent="0.2">
      <c r="A180" s="32" t="s">
        <v>48</v>
      </c>
      <c r="B180" s="23" t="s">
        <v>37</v>
      </c>
      <c r="C180" s="23" t="s">
        <v>37</v>
      </c>
      <c r="D180" s="36" t="s">
        <v>108</v>
      </c>
      <c r="E180" s="31"/>
      <c r="F180" s="24">
        <f>F181+F185+F188</f>
        <v>15101535.49</v>
      </c>
      <c r="G180" s="24">
        <f t="shared" ref="G180:H180" si="71">G181+G185+G188</f>
        <v>15543757.790000001</v>
      </c>
      <c r="H180" s="24">
        <f t="shared" si="71"/>
        <v>16293838.578399999</v>
      </c>
    </row>
    <row r="181" spans="1:9" s="43" customFormat="1" ht="45" x14ac:dyDescent="0.2">
      <c r="A181" s="425" t="s">
        <v>155</v>
      </c>
      <c r="B181" s="23" t="s">
        <v>37</v>
      </c>
      <c r="C181" s="23" t="s">
        <v>37</v>
      </c>
      <c r="D181" s="36" t="s">
        <v>108</v>
      </c>
      <c r="E181" s="426"/>
      <c r="F181" s="463">
        <f t="shared" ref="F181:H181" si="72">SUM(F182:F184)</f>
        <v>13236522.49</v>
      </c>
      <c r="G181" s="463">
        <f t="shared" si="72"/>
        <v>13604144.270000001</v>
      </c>
      <c r="H181" s="463">
        <f t="shared" si="72"/>
        <v>14276640.5176</v>
      </c>
    </row>
    <row r="182" spans="1:9" s="43" customFormat="1" ht="75" x14ac:dyDescent="0.2">
      <c r="A182" s="32" t="s">
        <v>24</v>
      </c>
      <c r="B182" s="23" t="s">
        <v>37</v>
      </c>
      <c r="C182" s="23" t="s">
        <v>37</v>
      </c>
      <c r="D182" s="36" t="s">
        <v>108</v>
      </c>
      <c r="E182" s="31">
        <v>100</v>
      </c>
      <c r="F182" s="296">
        <v>1082761</v>
      </c>
      <c r="G182" s="296">
        <v>1126071.44</v>
      </c>
      <c r="H182" s="296">
        <v>1171114.2975999999</v>
      </c>
    </row>
    <row r="183" spans="1:9" s="43" customFormat="1" ht="30" x14ac:dyDescent="0.2">
      <c r="A183" s="22" t="s">
        <v>28</v>
      </c>
      <c r="B183" s="23" t="s">
        <v>37</v>
      </c>
      <c r="C183" s="23" t="s">
        <v>37</v>
      </c>
      <c r="D183" s="36" t="s">
        <v>108</v>
      </c>
      <c r="E183" s="31">
        <v>200</v>
      </c>
      <c r="F183" s="24">
        <v>3557787.86</v>
      </c>
      <c r="G183" s="24">
        <v>3700099.37</v>
      </c>
      <c r="H183" s="296">
        <v>4138272.95</v>
      </c>
    </row>
    <row r="184" spans="1:9" s="43" customFormat="1" ht="15" x14ac:dyDescent="0.2">
      <c r="A184" s="32" t="s">
        <v>57</v>
      </c>
      <c r="B184" s="23" t="s">
        <v>37</v>
      </c>
      <c r="C184" s="23" t="s">
        <v>37</v>
      </c>
      <c r="D184" s="36" t="s">
        <v>108</v>
      </c>
      <c r="E184" s="31">
        <v>300</v>
      </c>
      <c r="F184" s="24">
        <v>8595973.6300000008</v>
      </c>
      <c r="G184" s="24">
        <v>8777973.4600000009</v>
      </c>
      <c r="H184" s="296">
        <v>8967253.2699999996</v>
      </c>
    </row>
    <row r="185" spans="1:9" s="43" customFormat="1" ht="45" x14ac:dyDescent="0.2">
      <c r="A185" s="425" t="s">
        <v>154</v>
      </c>
      <c r="B185" s="23" t="s">
        <v>37</v>
      </c>
      <c r="C185" s="23" t="s">
        <v>37</v>
      </c>
      <c r="D185" s="36" t="s">
        <v>108</v>
      </c>
      <c r="E185" s="426"/>
      <c r="F185" s="463">
        <f t="shared" ref="F185:H185" si="73">SUM(F186:F187)</f>
        <v>864013</v>
      </c>
      <c r="G185" s="463">
        <f t="shared" si="73"/>
        <v>898573.52</v>
      </c>
      <c r="H185" s="463">
        <f t="shared" si="73"/>
        <v>934516.4608</v>
      </c>
    </row>
    <row r="186" spans="1:9" s="43" customFormat="1" ht="30" x14ac:dyDescent="0.2">
      <c r="A186" s="22" t="s">
        <v>28</v>
      </c>
      <c r="B186" s="23" t="s">
        <v>37</v>
      </c>
      <c r="C186" s="23" t="s">
        <v>37</v>
      </c>
      <c r="D186" s="36" t="s">
        <v>108</v>
      </c>
      <c r="E186" s="31">
        <v>200</v>
      </c>
      <c r="F186" s="24">
        <v>283295</v>
      </c>
      <c r="G186" s="24">
        <v>294626.8</v>
      </c>
      <c r="H186" s="296">
        <v>306411.87199999997</v>
      </c>
    </row>
    <row r="187" spans="1:9" s="43" customFormat="1" ht="15" x14ac:dyDescent="0.2">
      <c r="A187" s="32" t="s">
        <v>57</v>
      </c>
      <c r="B187" s="23" t="s">
        <v>37</v>
      </c>
      <c r="C187" s="23" t="s">
        <v>37</v>
      </c>
      <c r="D187" s="36" t="s">
        <v>108</v>
      </c>
      <c r="E187" s="31">
        <v>300</v>
      </c>
      <c r="F187" s="24">
        <v>580718</v>
      </c>
      <c r="G187" s="24">
        <v>603946.72</v>
      </c>
      <c r="H187" s="296">
        <v>628104.58880000003</v>
      </c>
    </row>
    <row r="188" spans="1:9" s="43" customFormat="1" ht="45" x14ac:dyDescent="0.2">
      <c r="A188" s="425" t="s">
        <v>153</v>
      </c>
      <c r="B188" s="429" t="s">
        <v>37</v>
      </c>
      <c r="C188" s="429" t="s">
        <v>37</v>
      </c>
      <c r="D188" s="427" t="s">
        <v>108</v>
      </c>
      <c r="E188" s="426"/>
      <c r="F188" s="463">
        <f t="shared" ref="F188:H188" si="74">F189</f>
        <v>1001000</v>
      </c>
      <c r="G188" s="463">
        <f t="shared" si="74"/>
        <v>1041040</v>
      </c>
      <c r="H188" s="463">
        <f t="shared" si="74"/>
        <v>1082681.6000000001</v>
      </c>
    </row>
    <row r="189" spans="1:9" s="43" customFormat="1" ht="30" x14ac:dyDescent="0.2">
      <c r="A189" s="32" t="s">
        <v>28</v>
      </c>
      <c r="B189" s="23" t="s">
        <v>37</v>
      </c>
      <c r="C189" s="23" t="s">
        <v>37</v>
      </c>
      <c r="D189" s="36" t="s">
        <v>108</v>
      </c>
      <c r="E189" s="31">
        <v>200</v>
      </c>
      <c r="F189" s="24">
        <v>1001000</v>
      </c>
      <c r="G189" s="24">
        <v>1041040</v>
      </c>
      <c r="H189" s="296">
        <v>1082681.6000000001</v>
      </c>
    </row>
    <row r="190" spans="1:9" s="43" customFormat="1" ht="15" x14ac:dyDescent="0.2">
      <c r="A190" s="190" t="s">
        <v>55</v>
      </c>
      <c r="B190" s="23" t="s">
        <v>37</v>
      </c>
      <c r="C190" s="23" t="s">
        <v>37</v>
      </c>
      <c r="D190" s="23" t="s">
        <v>109</v>
      </c>
      <c r="E190" s="23"/>
      <c r="F190" s="24">
        <f t="shared" ref="F190:H190" si="75">F191+F192</f>
        <v>18012858.849999998</v>
      </c>
      <c r="G190" s="24">
        <f t="shared" si="75"/>
        <v>19164559.789999999</v>
      </c>
      <c r="H190" s="24">
        <f t="shared" si="75"/>
        <v>18847246.16</v>
      </c>
      <c r="I190" s="461"/>
    </row>
    <row r="191" spans="1:9" s="43" customFormat="1" ht="75" x14ac:dyDescent="0.2">
      <c r="A191" s="32" t="s">
        <v>24</v>
      </c>
      <c r="B191" s="23" t="s">
        <v>37</v>
      </c>
      <c r="C191" s="23" t="s">
        <v>37</v>
      </c>
      <c r="D191" s="23" t="s">
        <v>109</v>
      </c>
      <c r="E191" s="23" t="s">
        <v>25</v>
      </c>
      <c r="F191" s="24">
        <v>16858448.719999999</v>
      </c>
      <c r="G191" s="24">
        <v>17963973.25</v>
      </c>
      <c r="H191" s="468">
        <v>17598636.16</v>
      </c>
      <c r="I191" s="461"/>
    </row>
    <row r="192" spans="1:9" s="43" customFormat="1" ht="30" x14ac:dyDescent="0.2">
      <c r="A192" s="22" t="s">
        <v>28</v>
      </c>
      <c r="B192" s="23" t="s">
        <v>37</v>
      </c>
      <c r="C192" s="23" t="s">
        <v>37</v>
      </c>
      <c r="D192" s="23" t="s">
        <v>109</v>
      </c>
      <c r="E192" s="23" t="s">
        <v>29</v>
      </c>
      <c r="F192" s="24">
        <v>1154410.1299999999</v>
      </c>
      <c r="G192" s="24">
        <v>1200586.54</v>
      </c>
      <c r="H192" s="468">
        <v>1248610</v>
      </c>
      <c r="I192" s="461"/>
    </row>
    <row r="193" spans="1:8" s="44" customFormat="1" x14ac:dyDescent="0.25">
      <c r="A193" s="60" t="s">
        <v>110</v>
      </c>
      <c r="B193" s="61" t="s">
        <v>37</v>
      </c>
      <c r="C193" s="61" t="s">
        <v>79</v>
      </c>
      <c r="D193" s="62"/>
      <c r="E193" s="62"/>
      <c r="F193" s="63">
        <f>F194+F212</f>
        <v>139598850.09</v>
      </c>
      <c r="G193" s="63">
        <f>G194+G212</f>
        <v>141807896.97999999</v>
      </c>
      <c r="H193" s="20">
        <f>H194+H212</f>
        <v>145696325.18000001</v>
      </c>
    </row>
    <row r="194" spans="1:8" s="44" customFormat="1" x14ac:dyDescent="0.25">
      <c r="A194" s="34" t="s">
        <v>92</v>
      </c>
      <c r="B194" s="19" t="s">
        <v>37</v>
      </c>
      <c r="C194" s="19" t="s">
        <v>79</v>
      </c>
      <c r="D194" s="35" t="s">
        <v>93</v>
      </c>
      <c r="E194" s="30"/>
      <c r="F194" s="20">
        <f>F195+F205</f>
        <v>139598850.09</v>
      </c>
      <c r="G194" s="20">
        <f t="shared" ref="G194:H194" si="76">G195+G205</f>
        <v>141807896.97999999</v>
      </c>
      <c r="H194" s="20">
        <f t="shared" si="76"/>
        <v>145696325.18000001</v>
      </c>
    </row>
    <row r="195" spans="1:8" s="45" customFormat="1" ht="15" x14ac:dyDescent="0.2">
      <c r="A195" s="32" t="s">
        <v>48</v>
      </c>
      <c r="B195" s="23" t="s">
        <v>37</v>
      </c>
      <c r="C195" s="23" t="s">
        <v>79</v>
      </c>
      <c r="D195" s="36" t="s">
        <v>111</v>
      </c>
      <c r="E195" s="31"/>
      <c r="F195" s="24">
        <f>F196+F198+F201+F203</f>
        <v>57727361.640000001</v>
      </c>
      <c r="G195" s="24">
        <f t="shared" ref="G195:H195" si="77">G196+G198+G201+G203</f>
        <v>58386960.690000005</v>
      </c>
      <c r="H195" s="24">
        <f t="shared" si="77"/>
        <v>58726979.870000005</v>
      </c>
    </row>
    <row r="196" spans="1:8" s="45" customFormat="1" ht="30" x14ac:dyDescent="0.2">
      <c r="A196" s="32" t="s">
        <v>225</v>
      </c>
      <c r="B196" s="23" t="s">
        <v>37</v>
      </c>
      <c r="C196" s="23" t="s">
        <v>79</v>
      </c>
      <c r="D196" s="36" t="s">
        <v>111</v>
      </c>
      <c r="E196" s="31"/>
      <c r="F196" s="24">
        <f>F197</f>
        <v>2528735.63</v>
      </c>
      <c r="G196" s="24">
        <f t="shared" ref="G196:H196" si="78">G197</f>
        <v>2629885.06</v>
      </c>
      <c r="H196" s="24">
        <f t="shared" si="78"/>
        <v>2735080.46</v>
      </c>
    </row>
    <row r="197" spans="1:8" s="44" customFormat="1" ht="15" x14ac:dyDescent="0.2">
      <c r="A197" s="32" t="s">
        <v>57</v>
      </c>
      <c r="B197" s="23" t="s">
        <v>37</v>
      </c>
      <c r="C197" s="23" t="s">
        <v>79</v>
      </c>
      <c r="D197" s="36" t="s">
        <v>111</v>
      </c>
      <c r="E197" s="31">
        <v>300</v>
      </c>
      <c r="F197" s="24">
        <v>2528735.63</v>
      </c>
      <c r="G197" s="24">
        <v>2629885.06</v>
      </c>
      <c r="H197" s="72">
        <v>2735080.46</v>
      </c>
    </row>
    <row r="198" spans="1:8" s="44" customFormat="1" ht="30" x14ac:dyDescent="0.2">
      <c r="A198" s="32" t="s">
        <v>226</v>
      </c>
      <c r="B198" s="23" t="s">
        <v>37</v>
      </c>
      <c r="C198" s="23" t="s">
        <v>79</v>
      </c>
      <c r="D198" s="36" t="s">
        <v>111</v>
      </c>
      <c r="E198" s="31"/>
      <c r="F198" s="24">
        <f>SUM(F199:F200)</f>
        <v>49553799.560000002</v>
      </c>
      <c r="G198" s="24">
        <f t="shared" ref="G198:H198" si="79">SUM(G199:G200)</f>
        <v>49886456.120000005</v>
      </c>
      <c r="H198" s="24">
        <f t="shared" si="79"/>
        <v>49886455.120000005</v>
      </c>
    </row>
    <row r="199" spans="1:8" s="44" customFormat="1" ht="30" x14ac:dyDescent="0.2">
      <c r="A199" s="32" t="s">
        <v>59</v>
      </c>
      <c r="B199" s="23" t="s">
        <v>37</v>
      </c>
      <c r="C199" s="23" t="s">
        <v>79</v>
      </c>
      <c r="D199" s="36" t="s">
        <v>111</v>
      </c>
      <c r="E199" s="31">
        <v>600</v>
      </c>
      <c r="F199" s="25">
        <v>13516394.560000001</v>
      </c>
      <c r="G199" s="25">
        <v>13516394.560000001</v>
      </c>
      <c r="H199" s="72">
        <v>13516394.560000001</v>
      </c>
    </row>
    <row r="200" spans="1:8" s="44" customFormat="1" ht="15" x14ac:dyDescent="0.2">
      <c r="A200" s="32" t="s">
        <v>30</v>
      </c>
      <c r="B200" s="23" t="s">
        <v>37</v>
      </c>
      <c r="C200" s="23" t="s">
        <v>79</v>
      </c>
      <c r="D200" s="36" t="s">
        <v>111</v>
      </c>
      <c r="E200" s="31">
        <v>800</v>
      </c>
      <c r="F200" s="24">
        <f>39037405-3000000</f>
        <v>36037405</v>
      </c>
      <c r="G200" s="24">
        <f>39037405-2667343.44</f>
        <v>36370061.560000002</v>
      </c>
      <c r="H200" s="72">
        <f>39037405-2667344.44</f>
        <v>36370060.560000002</v>
      </c>
    </row>
    <row r="201" spans="1:8" s="44" customFormat="1" ht="30" x14ac:dyDescent="0.2">
      <c r="A201" s="32" t="s">
        <v>227</v>
      </c>
      <c r="B201" s="23" t="s">
        <v>37</v>
      </c>
      <c r="C201" s="23" t="s">
        <v>79</v>
      </c>
      <c r="D201" s="36" t="s">
        <v>111</v>
      </c>
      <c r="E201" s="31"/>
      <c r="F201" s="24">
        <f>F202</f>
        <v>4489654.05</v>
      </c>
      <c r="G201" s="24">
        <f t="shared" ref="G201:H201" si="80">G202</f>
        <v>4669240.21</v>
      </c>
      <c r="H201" s="24">
        <f t="shared" si="80"/>
        <v>4856009.82</v>
      </c>
    </row>
    <row r="202" spans="1:8" s="44" customFormat="1" ht="15" x14ac:dyDescent="0.2">
      <c r="A202" s="32" t="s">
        <v>57</v>
      </c>
      <c r="B202" s="23" t="s">
        <v>37</v>
      </c>
      <c r="C202" s="23" t="s">
        <v>79</v>
      </c>
      <c r="D202" s="36" t="s">
        <v>111</v>
      </c>
      <c r="E202" s="31">
        <v>300</v>
      </c>
      <c r="F202" s="24">
        <v>4489654.05</v>
      </c>
      <c r="G202" s="24">
        <v>4669240.21</v>
      </c>
      <c r="H202" s="72">
        <v>4856009.82</v>
      </c>
    </row>
    <row r="203" spans="1:8" s="44" customFormat="1" ht="30" x14ac:dyDescent="0.2">
      <c r="A203" s="32" t="s">
        <v>213</v>
      </c>
      <c r="B203" s="23" t="s">
        <v>37</v>
      </c>
      <c r="C203" s="23" t="s">
        <v>79</v>
      </c>
      <c r="D203" s="36" t="s">
        <v>111</v>
      </c>
      <c r="E203" s="31"/>
      <c r="F203" s="24">
        <f>F204</f>
        <v>1155172.3999999999</v>
      </c>
      <c r="G203" s="24">
        <f t="shared" ref="G203:H203" si="81">G204</f>
        <v>1201379.3</v>
      </c>
      <c r="H203" s="24">
        <f t="shared" si="81"/>
        <v>1249434.47</v>
      </c>
    </row>
    <row r="204" spans="1:8" s="44" customFormat="1" ht="15" x14ac:dyDescent="0.2">
      <c r="A204" s="32" t="s">
        <v>57</v>
      </c>
      <c r="B204" s="23" t="s">
        <v>37</v>
      </c>
      <c r="C204" s="23" t="s">
        <v>79</v>
      </c>
      <c r="D204" s="36" t="s">
        <v>111</v>
      </c>
      <c r="E204" s="31">
        <v>300</v>
      </c>
      <c r="F204" s="24">
        <v>1155172.3999999999</v>
      </c>
      <c r="G204" s="24">
        <v>1201379.3</v>
      </c>
      <c r="H204" s="72">
        <v>1249434.47</v>
      </c>
    </row>
    <row r="205" spans="1:8" s="45" customFormat="1" ht="15" x14ac:dyDescent="0.2">
      <c r="A205" s="467" t="s">
        <v>55</v>
      </c>
      <c r="B205" s="23" t="s">
        <v>37</v>
      </c>
      <c r="C205" s="23" t="s">
        <v>79</v>
      </c>
      <c r="D205" s="36" t="s">
        <v>94</v>
      </c>
      <c r="E205" s="31"/>
      <c r="F205" s="24">
        <f>SUM(F206:F211)</f>
        <v>81871488.450000003</v>
      </c>
      <c r="G205" s="24">
        <f t="shared" ref="G205:H205" si="82">SUM(G206:G211)</f>
        <v>83420936.289999992</v>
      </c>
      <c r="H205" s="24">
        <f t="shared" si="82"/>
        <v>86969345.310000002</v>
      </c>
    </row>
    <row r="206" spans="1:8" s="44" customFormat="1" ht="75" x14ac:dyDescent="0.2">
      <c r="A206" s="32" t="s">
        <v>24</v>
      </c>
      <c r="B206" s="23" t="s">
        <v>37</v>
      </c>
      <c r="C206" s="23" t="s">
        <v>79</v>
      </c>
      <c r="D206" s="36" t="s">
        <v>94</v>
      </c>
      <c r="E206" s="31">
        <v>100</v>
      </c>
      <c r="F206" s="28">
        <v>57069348.270000003</v>
      </c>
      <c r="G206" s="28">
        <v>57210710.509999998</v>
      </c>
      <c r="H206" s="28">
        <f>57210710.51+1000000</f>
        <v>58210710.509999998</v>
      </c>
    </row>
    <row r="207" spans="1:8" s="44" customFormat="1" ht="30" x14ac:dyDescent="0.2">
      <c r="A207" s="22" t="s">
        <v>28</v>
      </c>
      <c r="B207" s="23" t="s">
        <v>37</v>
      </c>
      <c r="C207" s="23" t="s">
        <v>79</v>
      </c>
      <c r="D207" s="36" t="s">
        <v>94</v>
      </c>
      <c r="E207" s="31">
        <v>200</v>
      </c>
      <c r="F207" s="28">
        <f>7923519.18-400000</f>
        <v>7523519.1799999997</v>
      </c>
      <c r="G207" s="28">
        <v>8240459.9400000004</v>
      </c>
      <c r="H207" s="28">
        <f>8570078.33+1500000</f>
        <v>10070078.33</v>
      </c>
    </row>
    <row r="208" spans="1:8" s="44" customFormat="1" ht="15" hidden="1" x14ac:dyDescent="0.2">
      <c r="A208" s="32" t="s">
        <v>57</v>
      </c>
      <c r="B208" s="23" t="s">
        <v>37</v>
      </c>
      <c r="C208" s="23" t="s">
        <v>79</v>
      </c>
      <c r="D208" s="36" t="s">
        <v>94</v>
      </c>
      <c r="E208" s="31">
        <v>300</v>
      </c>
      <c r="F208" s="28">
        <v>0</v>
      </c>
      <c r="G208" s="28">
        <v>0</v>
      </c>
      <c r="H208" s="72"/>
    </row>
    <row r="209" spans="1:8" s="44" customFormat="1" ht="30" hidden="1" x14ac:dyDescent="0.2">
      <c r="A209" s="32" t="s">
        <v>59</v>
      </c>
      <c r="B209" s="23" t="s">
        <v>37</v>
      </c>
      <c r="C209" s="23" t="s">
        <v>79</v>
      </c>
      <c r="D209" s="36" t="s">
        <v>94</v>
      </c>
      <c r="E209" s="31">
        <v>600</v>
      </c>
      <c r="F209" s="28">
        <v>0</v>
      </c>
      <c r="G209" s="28">
        <v>0</v>
      </c>
      <c r="H209" s="72"/>
    </row>
    <row r="210" spans="1:8" s="45" customFormat="1" ht="15" x14ac:dyDescent="0.2">
      <c r="A210" s="32" t="s">
        <v>30</v>
      </c>
      <c r="B210" s="23" t="s">
        <v>37</v>
      </c>
      <c r="C210" s="23" t="s">
        <v>79</v>
      </c>
      <c r="D210" s="36" t="s">
        <v>94</v>
      </c>
      <c r="E210" s="31">
        <v>800</v>
      </c>
      <c r="F210" s="28">
        <v>4000000</v>
      </c>
      <c r="G210" s="28">
        <v>4160000</v>
      </c>
      <c r="H210" s="28">
        <v>4326400</v>
      </c>
    </row>
    <row r="211" spans="1:8" s="45" customFormat="1" ht="15" x14ac:dyDescent="0.2">
      <c r="A211" s="32" t="s">
        <v>30</v>
      </c>
      <c r="B211" s="23" t="s">
        <v>37</v>
      </c>
      <c r="C211" s="23" t="s">
        <v>79</v>
      </c>
      <c r="D211" s="36" t="s">
        <v>94</v>
      </c>
      <c r="E211" s="31">
        <v>800</v>
      </c>
      <c r="F211" s="28">
        <v>13278621</v>
      </c>
      <c r="G211" s="28">
        <v>13809765.84</v>
      </c>
      <c r="H211" s="71">
        <v>14362156.470000001</v>
      </c>
    </row>
    <row r="212" spans="1:8" s="44" customFormat="1" hidden="1" x14ac:dyDescent="0.25">
      <c r="A212" s="18" t="s">
        <v>20</v>
      </c>
      <c r="B212" s="19" t="s">
        <v>37</v>
      </c>
      <c r="C212" s="19" t="s">
        <v>79</v>
      </c>
      <c r="D212" s="39" t="s">
        <v>21</v>
      </c>
      <c r="E212" s="30"/>
      <c r="F212" s="42">
        <f t="shared" ref="F212:G213" si="83">F213</f>
        <v>0</v>
      </c>
      <c r="G212" s="42">
        <f t="shared" si="83"/>
        <v>0</v>
      </c>
      <c r="H212" s="72"/>
    </row>
    <row r="213" spans="1:8" s="45" customFormat="1" ht="15" hidden="1" x14ac:dyDescent="0.2">
      <c r="A213" s="22" t="s">
        <v>61</v>
      </c>
      <c r="B213" s="23" t="s">
        <v>37</v>
      </c>
      <c r="C213" s="23" t="s">
        <v>79</v>
      </c>
      <c r="D213" s="40" t="s">
        <v>43</v>
      </c>
      <c r="E213" s="31"/>
      <c r="F213" s="28">
        <f t="shared" si="83"/>
        <v>0</v>
      </c>
      <c r="G213" s="28">
        <f t="shared" si="83"/>
        <v>0</v>
      </c>
      <c r="H213" s="71"/>
    </row>
    <row r="214" spans="1:8" s="45" customFormat="1" ht="30" hidden="1" x14ac:dyDescent="0.2">
      <c r="A214" s="32" t="s">
        <v>59</v>
      </c>
      <c r="B214" s="23" t="s">
        <v>37</v>
      </c>
      <c r="C214" s="23" t="s">
        <v>79</v>
      </c>
      <c r="D214" s="40" t="s">
        <v>43</v>
      </c>
      <c r="E214" s="31">
        <v>600</v>
      </c>
      <c r="F214" s="28"/>
      <c r="G214" s="28"/>
      <c r="H214" s="71"/>
    </row>
    <row r="215" spans="1:8" s="44" customFormat="1" x14ac:dyDescent="0.25">
      <c r="A215" s="34" t="s">
        <v>112</v>
      </c>
      <c r="B215" s="19" t="s">
        <v>74</v>
      </c>
      <c r="C215" s="19"/>
      <c r="D215" s="30"/>
      <c r="E215" s="30"/>
      <c r="F215" s="20">
        <f>F216+F233</f>
        <v>155960255.26999998</v>
      </c>
      <c r="G215" s="20">
        <f t="shared" ref="G215:H215" si="84">G216+G233</f>
        <v>162666211.46000001</v>
      </c>
      <c r="H215" s="20">
        <f t="shared" si="84"/>
        <v>164640023.05950001</v>
      </c>
    </row>
    <row r="216" spans="1:8" s="44" customFormat="1" x14ac:dyDescent="0.25">
      <c r="A216" s="34" t="s">
        <v>113</v>
      </c>
      <c r="B216" s="19" t="s">
        <v>74</v>
      </c>
      <c r="C216" s="19" t="s">
        <v>17</v>
      </c>
      <c r="D216" s="30"/>
      <c r="E216" s="30"/>
      <c r="F216" s="20">
        <f t="shared" ref="F216" si="85">F217+F229</f>
        <v>125354406.27</v>
      </c>
      <c r="G216" s="20">
        <f t="shared" ref="G216:H216" si="86">G217+G229</f>
        <v>131460342.89000002</v>
      </c>
      <c r="H216" s="20">
        <f t="shared" si="86"/>
        <v>133117078.3295</v>
      </c>
    </row>
    <row r="217" spans="1:8" s="45" customFormat="1" x14ac:dyDescent="0.25">
      <c r="A217" s="34" t="s">
        <v>101</v>
      </c>
      <c r="B217" s="19" t="s">
        <v>74</v>
      </c>
      <c r="C217" s="19" t="s">
        <v>17</v>
      </c>
      <c r="D217" s="35" t="s">
        <v>102</v>
      </c>
      <c r="E217" s="30"/>
      <c r="F217" s="20">
        <f>F218+F220+F225</f>
        <v>125354406.27</v>
      </c>
      <c r="G217" s="20">
        <f t="shared" ref="G217:H217" si="87">G218+G220+G225</f>
        <v>131460342.89000002</v>
      </c>
      <c r="H217" s="20">
        <f t="shared" si="87"/>
        <v>133117078.3295</v>
      </c>
    </row>
    <row r="218" spans="1:8" s="45" customFormat="1" ht="30" hidden="1" x14ac:dyDescent="0.2">
      <c r="A218" s="32" t="s">
        <v>96</v>
      </c>
      <c r="B218" s="23" t="s">
        <v>74</v>
      </c>
      <c r="C218" s="23" t="s">
        <v>17</v>
      </c>
      <c r="D218" s="152" t="s">
        <v>114</v>
      </c>
      <c r="E218" s="46"/>
      <c r="F218" s="24">
        <f t="shared" ref="F218:H218" si="88">F219</f>
        <v>0</v>
      </c>
      <c r="G218" s="24">
        <f t="shared" si="88"/>
        <v>0</v>
      </c>
      <c r="H218" s="24">
        <f t="shared" si="88"/>
        <v>0</v>
      </c>
    </row>
    <row r="219" spans="1:8" s="45" customFormat="1" ht="30" hidden="1" x14ac:dyDescent="0.2">
      <c r="A219" s="22" t="s">
        <v>28</v>
      </c>
      <c r="B219" s="23" t="s">
        <v>74</v>
      </c>
      <c r="C219" s="23" t="s">
        <v>17</v>
      </c>
      <c r="D219" s="152" t="s">
        <v>114</v>
      </c>
      <c r="E219" s="46">
        <v>200</v>
      </c>
      <c r="F219" s="24">
        <v>0</v>
      </c>
      <c r="G219" s="24">
        <v>0</v>
      </c>
      <c r="H219" s="28"/>
    </row>
    <row r="220" spans="1:8" s="44" customFormat="1" x14ac:dyDescent="0.25">
      <c r="A220" s="18" t="s">
        <v>48</v>
      </c>
      <c r="B220" s="23" t="s">
        <v>74</v>
      </c>
      <c r="C220" s="23" t="s">
        <v>17</v>
      </c>
      <c r="D220" s="36" t="s">
        <v>115</v>
      </c>
      <c r="E220" s="82"/>
      <c r="F220" s="20">
        <f>F221+F223</f>
        <v>6077850</v>
      </c>
      <c r="G220" s="20">
        <f t="shared" ref="G220:H220" si="89">G221+G223</f>
        <v>8483174.5</v>
      </c>
      <c r="H220" s="20">
        <f t="shared" si="89"/>
        <v>8825683.7094999999</v>
      </c>
    </row>
    <row r="221" spans="1:8" s="45" customFormat="1" ht="30" x14ac:dyDescent="0.2">
      <c r="A221" s="22" t="s">
        <v>234</v>
      </c>
      <c r="B221" s="23" t="s">
        <v>74</v>
      </c>
      <c r="C221" s="23" t="s">
        <v>17</v>
      </c>
      <c r="D221" s="36" t="s">
        <v>115</v>
      </c>
      <c r="E221" s="46"/>
      <c r="F221" s="24">
        <f>F222</f>
        <v>5259850</v>
      </c>
      <c r="G221" s="24">
        <f t="shared" ref="G221:H221" si="90">G222</f>
        <v>7639213.5</v>
      </c>
      <c r="H221" s="24">
        <f t="shared" si="90"/>
        <v>7953871.9994999999</v>
      </c>
    </row>
    <row r="222" spans="1:8" s="45" customFormat="1" ht="30" x14ac:dyDescent="0.2">
      <c r="A222" s="22" t="s">
        <v>28</v>
      </c>
      <c r="B222" s="23" t="s">
        <v>74</v>
      </c>
      <c r="C222" s="23" t="s">
        <v>17</v>
      </c>
      <c r="D222" s="36" t="s">
        <v>115</v>
      </c>
      <c r="E222" s="46">
        <v>200</v>
      </c>
      <c r="F222" s="24">
        <f>7559850-2000000-300000</f>
        <v>5259850</v>
      </c>
      <c r="G222" s="24">
        <v>7639213.5</v>
      </c>
      <c r="H222" s="28">
        <v>7953871.9994999999</v>
      </c>
    </row>
    <row r="223" spans="1:8" s="45" customFormat="1" ht="45" x14ac:dyDescent="0.2">
      <c r="A223" s="32" t="s">
        <v>233</v>
      </c>
      <c r="B223" s="23" t="s">
        <v>74</v>
      </c>
      <c r="C223" s="23" t="s">
        <v>17</v>
      </c>
      <c r="D223" s="36" t="s">
        <v>115</v>
      </c>
      <c r="E223" s="31"/>
      <c r="F223" s="24">
        <f>SUM(F224:F224)</f>
        <v>818000</v>
      </c>
      <c r="G223" s="24">
        <f t="shared" ref="G223:H223" si="91">SUM(G224:G224)</f>
        <v>843960.99999999988</v>
      </c>
      <c r="H223" s="24">
        <f t="shared" si="91"/>
        <v>871811.71</v>
      </c>
    </row>
    <row r="224" spans="1:8" s="44" customFormat="1" ht="30" x14ac:dyDescent="0.2">
      <c r="A224" s="22" t="s">
        <v>28</v>
      </c>
      <c r="B224" s="23" t="s">
        <v>74</v>
      </c>
      <c r="C224" s="23" t="s">
        <v>17</v>
      </c>
      <c r="D224" s="36" t="s">
        <v>115</v>
      </c>
      <c r="E224" s="31">
        <v>200</v>
      </c>
      <c r="F224" s="24">
        <v>818000</v>
      </c>
      <c r="G224" s="24">
        <v>843960.99999999988</v>
      </c>
      <c r="H224" s="28">
        <v>871811.71</v>
      </c>
    </row>
    <row r="225" spans="1:8" s="45" customFormat="1" ht="15" x14ac:dyDescent="0.2">
      <c r="A225" s="469" t="s">
        <v>55</v>
      </c>
      <c r="B225" s="23" t="s">
        <v>74</v>
      </c>
      <c r="C225" s="23" t="s">
        <v>17</v>
      </c>
      <c r="D225" s="36" t="s">
        <v>104</v>
      </c>
      <c r="E225" s="31"/>
      <c r="F225" s="24">
        <f t="shared" ref="F225:H225" si="92">SUM(F226:F228)</f>
        <v>119276556.27</v>
      </c>
      <c r="G225" s="24">
        <f t="shared" si="92"/>
        <v>122977168.39000002</v>
      </c>
      <c r="H225" s="24">
        <f t="shared" si="92"/>
        <v>124291394.62</v>
      </c>
    </row>
    <row r="226" spans="1:8" s="45" customFormat="1" ht="75" x14ac:dyDescent="0.2">
      <c r="A226" s="32" t="s">
        <v>24</v>
      </c>
      <c r="B226" s="23" t="s">
        <v>74</v>
      </c>
      <c r="C226" s="23" t="s">
        <v>17</v>
      </c>
      <c r="D226" s="36" t="s">
        <v>104</v>
      </c>
      <c r="E226" s="31">
        <v>100</v>
      </c>
      <c r="F226" s="25">
        <f>76437105.83+20523449.68</f>
        <v>96960555.50999999</v>
      </c>
      <c r="G226" s="25">
        <f>76679041.26+20590657.63</f>
        <v>97269698.890000001</v>
      </c>
      <c r="H226" s="28">
        <f>76920360.85+20657694.5</f>
        <v>97578055.349999994</v>
      </c>
    </row>
    <row r="227" spans="1:8" s="45" customFormat="1" ht="30" x14ac:dyDescent="0.2">
      <c r="A227" s="22" t="s">
        <v>28</v>
      </c>
      <c r="B227" s="23" t="s">
        <v>74</v>
      </c>
      <c r="C227" s="23" t="s">
        <v>17</v>
      </c>
      <c r="D227" s="36" t="s">
        <v>104</v>
      </c>
      <c r="E227" s="31">
        <v>200</v>
      </c>
      <c r="F227" s="25">
        <f>21621172.34-2200000+2176969.3-200000</f>
        <v>21398141.640000001</v>
      </c>
      <c r="G227" s="25">
        <f>22523771.35+2265839.03</f>
        <v>24789610.380000003</v>
      </c>
      <c r="H227" s="28">
        <f>23439352.01+2356128.14</f>
        <v>25795480.150000002</v>
      </c>
    </row>
    <row r="228" spans="1:8" s="45" customFormat="1" ht="15" x14ac:dyDescent="0.2">
      <c r="A228" s="32" t="s">
        <v>30</v>
      </c>
      <c r="B228" s="23" t="s">
        <v>74</v>
      </c>
      <c r="C228" s="23" t="s">
        <v>17</v>
      </c>
      <c r="D228" s="36" t="s">
        <v>104</v>
      </c>
      <c r="E228" s="31">
        <v>800</v>
      </c>
      <c r="F228" s="25">
        <f>786338.8+131520.32</f>
        <v>917859.12000000011</v>
      </c>
      <c r="G228" s="25">
        <f>786338.8+131520.32</f>
        <v>917859.12000000011</v>
      </c>
      <c r="H228" s="25">
        <f>786338.8+131520.32</f>
        <v>917859.12000000011</v>
      </c>
    </row>
    <row r="229" spans="1:8" s="44" customFormat="1" hidden="1" x14ac:dyDescent="0.25">
      <c r="A229" s="34" t="s">
        <v>116</v>
      </c>
      <c r="B229" s="19" t="s">
        <v>74</v>
      </c>
      <c r="C229" s="19" t="s">
        <v>17</v>
      </c>
      <c r="D229" s="35" t="s">
        <v>117</v>
      </c>
      <c r="E229" s="30"/>
      <c r="F229" s="470">
        <f t="shared" ref="F229:G229" si="93">F230</f>
        <v>0</v>
      </c>
      <c r="G229" s="470">
        <f t="shared" si="93"/>
        <v>0</v>
      </c>
      <c r="H229" s="42"/>
    </row>
    <row r="230" spans="1:8" s="45" customFormat="1" ht="15" hidden="1" x14ac:dyDescent="0.2">
      <c r="A230" s="32" t="s">
        <v>48</v>
      </c>
      <c r="B230" s="23" t="s">
        <v>74</v>
      </c>
      <c r="C230" s="23" t="s">
        <v>17</v>
      </c>
      <c r="D230" s="36" t="s">
        <v>118</v>
      </c>
      <c r="E230" s="31"/>
      <c r="F230" s="25">
        <f t="shared" ref="F230:H230" si="94">SUM(F231:F232)</f>
        <v>0</v>
      </c>
      <c r="G230" s="25">
        <f t="shared" si="94"/>
        <v>0</v>
      </c>
      <c r="H230" s="25">
        <f t="shared" si="94"/>
        <v>0</v>
      </c>
    </row>
    <row r="231" spans="1:8" s="45" customFormat="1" ht="30" hidden="1" x14ac:dyDescent="0.2">
      <c r="A231" s="32" t="s">
        <v>53</v>
      </c>
      <c r="B231" s="23" t="s">
        <v>74</v>
      </c>
      <c r="C231" s="23" t="s">
        <v>17</v>
      </c>
      <c r="D231" s="36" t="s">
        <v>118</v>
      </c>
      <c r="E231" s="31">
        <v>400</v>
      </c>
      <c r="F231" s="25">
        <v>0</v>
      </c>
      <c r="G231" s="25">
        <v>0</v>
      </c>
      <c r="H231" s="28"/>
    </row>
    <row r="232" spans="1:8" s="45" customFormat="1" ht="15" hidden="1" x14ac:dyDescent="0.2">
      <c r="A232" s="32" t="s">
        <v>30</v>
      </c>
      <c r="B232" s="23" t="s">
        <v>74</v>
      </c>
      <c r="C232" s="23" t="s">
        <v>17</v>
      </c>
      <c r="D232" s="36" t="s">
        <v>118</v>
      </c>
      <c r="E232" s="31">
        <v>800</v>
      </c>
      <c r="F232" s="25">
        <v>0</v>
      </c>
      <c r="G232" s="25">
        <v>0</v>
      </c>
      <c r="H232" s="71"/>
    </row>
    <row r="233" spans="1:8" s="44" customFormat="1" ht="31.5" x14ac:dyDescent="0.25">
      <c r="A233" s="34" t="s">
        <v>119</v>
      </c>
      <c r="B233" s="19" t="s">
        <v>74</v>
      </c>
      <c r="C233" s="19" t="s">
        <v>33</v>
      </c>
      <c r="D233" s="30"/>
      <c r="E233" s="30"/>
      <c r="F233" s="20">
        <f t="shared" ref="F233" si="95">F234+F240</f>
        <v>30605849</v>
      </c>
      <c r="G233" s="20">
        <f t="shared" ref="G233:H233" si="96">G234+G240</f>
        <v>31205868.57</v>
      </c>
      <c r="H233" s="20">
        <f t="shared" si="96"/>
        <v>31522944.729999997</v>
      </c>
    </row>
    <row r="234" spans="1:8" s="45" customFormat="1" x14ac:dyDescent="0.25">
      <c r="A234" s="34" t="s">
        <v>101</v>
      </c>
      <c r="B234" s="19" t="s">
        <v>74</v>
      </c>
      <c r="C234" s="19" t="s">
        <v>33</v>
      </c>
      <c r="D234" s="35" t="s">
        <v>102</v>
      </c>
      <c r="E234" s="30"/>
      <c r="F234" s="24">
        <f t="shared" ref="F234:H234" si="97">F235</f>
        <v>30605849</v>
      </c>
      <c r="G234" s="24">
        <f t="shared" si="97"/>
        <v>31205868.57</v>
      </c>
      <c r="H234" s="24">
        <f t="shared" si="97"/>
        <v>31522944.729999997</v>
      </c>
    </row>
    <row r="235" spans="1:8" s="45" customFormat="1" ht="15" x14ac:dyDescent="0.2">
      <c r="A235" s="469" t="s">
        <v>55</v>
      </c>
      <c r="B235" s="23" t="s">
        <v>74</v>
      </c>
      <c r="C235" s="23" t="s">
        <v>33</v>
      </c>
      <c r="D235" s="36" t="s">
        <v>104</v>
      </c>
      <c r="E235" s="31"/>
      <c r="F235" s="24">
        <f>SUM(F236:F239)</f>
        <v>30605849</v>
      </c>
      <c r="G235" s="24">
        <f t="shared" ref="G235:H235" si="98">SUM(G236:G239)</f>
        <v>31205868.57</v>
      </c>
      <c r="H235" s="24">
        <f t="shared" si="98"/>
        <v>31522944.729999997</v>
      </c>
    </row>
    <row r="236" spans="1:8" s="44" customFormat="1" ht="75" x14ac:dyDescent="0.2">
      <c r="A236" s="32" t="s">
        <v>24</v>
      </c>
      <c r="B236" s="23" t="s">
        <v>74</v>
      </c>
      <c r="C236" s="23" t="s">
        <v>33</v>
      </c>
      <c r="D236" s="36" t="s">
        <v>104</v>
      </c>
      <c r="E236" s="31">
        <v>100</v>
      </c>
      <c r="F236" s="28">
        <v>25934801.149999999</v>
      </c>
      <c r="G236" s="28">
        <v>26048452.670000002</v>
      </c>
      <c r="H236" s="28">
        <v>26161814.899999999</v>
      </c>
    </row>
    <row r="237" spans="1:8" s="47" customFormat="1" ht="30" x14ac:dyDescent="0.2">
      <c r="A237" s="22" t="s">
        <v>28</v>
      </c>
      <c r="B237" s="23" t="s">
        <v>74</v>
      </c>
      <c r="C237" s="23" t="s">
        <v>33</v>
      </c>
      <c r="D237" s="36" t="s">
        <v>104</v>
      </c>
      <c r="E237" s="31">
        <v>200</v>
      </c>
      <c r="F237" s="471">
        <f>4971047.85-300000</f>
        <v>4671047.8499999996</v>
      </c>
      <c r="G237" s="471">
        <v>5157415.9000000004</v>
      </c>
      <c r="H237" s="471">
        <v>5361129.83</v>
      </c>
    </row>
    <row r="238" spans="1:8" s="47" customFormat="1" ht="15" hidden="1" x14ac:dyDescent="0.2">
      <c r="A238" s="32" t="s">
        <v>57</v>
      </c>
      <c r="B238" s="23" t="s">
        <v>74</v>
      </c>
      <c r="C238" s="23" t="s">
        <v>33</v>
      </c>
      <c r="D238" s="36" t="s">
        <v>104</v>
      </c>
      <c r="E238" s="31">
        <v>300</v>
      </c>
      <c r="F238" s="471">
        <v>0</v>
      </c>
      <c r="G238" s="471">
        <v>0</v>
      </c>
      <c r="H238" s="471">
        <v>0</v>
      </c>
    </row>
    <row r="239" spans="1:8" s="44" customFormat="1" ht="15" hidden="1" x14ac:dyDescent="0.2">
      <c r="A239" s="32" t="s">
        <v>30</v>
      </c>
      <c r="B239" s="23" t="s">
        <v>74</v>
      </c>
      <c r="C239" s="23" t="s">
        <v>33</v>
      </c>
      <c r="D239" s="36" t="s">
        <v>104</v>
      </c>
      <c r="E239" s="31">
        <v>800</v>
      </c>
      <c r="F239" s="28">
        <v>0</v>
      </c>
      <c r="G239" s="28">
        <v>0</v>
      </c>
      <c r="H239" s="28">
        <v>0</v>
      </c>
    </row>
    <row r="240" spans="1:8" s="44" customFormat="1" hidden="1" x14ac:dyDescent="0.25">
      <c r="A240" s="18" t="s">
        <v>20</v>
      </c>
      <c r="B240" s="19" t="s">
        <v>74</v>
      </c>
      <c r="C240" s="19" t="s">
        <v>33</v>
      </c>
      <c r="D240" s="19" t="s">
        <v>21</v>
      </c>
      <c r="E240" s="30"/>
      <c r="F240" s="42">
        <f t="shared" ref="F240:H241" si="99">F241</f>
        <v>0</v>
      </c>
      <c r="G240" s="42">
        <f t="shared" si="99"/>
        <v>0</v>
      </c>
      <c r="H240" s="42">
        <f t="shared" si="99"/>
        <v>0</v>
      </c>
    </row>
    <row r="241" spans="1:8" s="44" customFormat="1" ht="15" hidden="1" x14ac:dyDescent="0.2">
      <c r="A241" s="22" t="s">
        <v>61</v>
      </c>
      <c r="B241" s="23" t="s">
        <v>74</v>
      </c>
      <c r="C241" s="23" t="s">
        <v>33</v>
      </c>
      <c r="D241" s="23" t="s">
        <v>43</v>
      </c>
      <c r="E241" s="31"/>
      <c r="F241" s="28">
        <f t="shared" si="99"/>
        <v>0</v>
      </c>
      <c r="G241" s="28">
        <f t="shared" si="99"/>
        <v>0</v>
      </c>
      <c r="H241" s="28">
        <f t="shared" si="99"/>
        <v>0</v>
      </c>
    </row>
    <row r="242" spans="1:8" s="44" customFormat="1" ht="30" hidden="1" x14ac:dyDescent="0.2">
      <c r="A242" s="22" t="s">
        <v>28</v>
      </c>
      <c r="B242" s="23" t="s">
        <v>74</v>
      </c>
      <c r="C242" s="23" t="s">
        <v>33</v>
      </c>
      <c r="D242" s="23" t="s">
        <v>43</v>
      </c>
      <c r="E242" s="31">
        <v>200</v>
      </c>
      <c r="F242" s="28"/>
      <c r="G242" s="28"/>
      <c r="H242" s="72"/>
    </row>
    <row r="243" spans="1:8" s="44" customFormat="1" x14ac:dyDescent="0.25">
      <c r="A243" s="34" t="s">
        <v>120</v>
      </c>
      <c r="B243" s="19" t="s">
        <v>79</v>
      </c>
      <c r="C243" s="19"/>
      <c r="D243" s="36"/>
      <c r="E243" s="31"/>
      <c r="F243" s="42">
        <f t="shared" ref="F243:H246" si="100">F244</f>
        <v>30000000</v>
      </c>
      <c r="G243" s="42">
        <f t="shared" si="100"/>
        <v>0</v>
      </c>
      <c r="H243" s="42">
        <f t="shared" si="100"/>
        <v>0</v>
      </c>
    </row>
    <row r="244" spans="1:8" s="44" customFormat="1" x14ac:dyDescent="0.25">
      <c r="A244" s="34" t="s">
        <v>121</v>
      </c>
      <c r="B244" s="19" t="s">
        <v>79</v>
      </c>
      <c r="C244" s="19" t="s">
        <v>79</v>
      </c>
      <c r="D244" s="36"/>
      <c r="E244" s="31"/>
      <c r="F244" s="42">
        <f t="shared" si="100"/>
        <v>30000000</v>
      </c>
      <c r="G244" s="42">
        <f t="shared" si="100"/>
        <v>0</v>
      </c>
      <c r="H244" s="42">
        <f t="shared" si="100"/>
        <v>0</v>
      </c>
    </row>
    <row r="245" spans="1:8" s="44" customFormat="1" x14ac:dyDescent="0.25">
      <c r="A245" s="18" t="s">
        <v>122</v>
      </c>
      <c r="B245" s="19" t="s">
        <v>79</v>
      </c>
      <c r="C245" s="19" t="s">
        <v>79</v>
      </c>
      <c r="D245" s="148" t="s">
        <v>123</v>
      </c>
      <c r="E245" s="31"/>
      <c r="F245" s="42">
        <f t="shared" si="100"/>
        <v>30000000</v>
      </c>
      <c r="G245" s="42">
        <f t="shared" si="100"/>
        <v>0</v>
      </c>
      <c r="H245" s="42">
        <f t="shared" si="100"/>
        <v>0</v>
      </c>
    </row>
    <row r="246" spans="1:8" s="45" customFormat="1" ht="15" x14ac:dyDescent="0.2">
      <c r="A246" s="22" t="s">
        <v>48</v>
      </c>
      <c r="B246" s="23" t="s">
        <v>79</v>
      </c>
      <c r="C246" s="23" t="s">
        <v>79</v>
      </c>
      <c r="D246" s="153" t="s">
        <v>124</v>
      </c>
      <c r="E246" s="31"/>
      <c r="F246" s="28">
        <f t="shared" si="100"/>
        <v>30000000</v>
      </c>
      <c r="G246" s="28">
        <f t="shared" si="100"/>
        <v>0</v>
      </c>
      <c r="H246" s="28">
        <f t="shared" si="100"/>
        <v>0</v>
      </c>
    </row>
    <row r="247" spans="1:8" s="44" customFormat="1" ht="30" x14ac:dyDescent="0.2">
      <c r="A247" s="22" t="s">
        <v>28</v>
      </c>
      <c r="B247" s="23" t="s">
        <v>79</v>
      </c>
      <c r="C247" s="23" t="s">
        <v>79</v>
      </c>
      <c r="D247" s="153" t="s">
        <v>124</v>
      </c>
      <c r="E247" s="31">
        <v>200</v>
      </c>
      <c r="F247" s="28">
        <v>30000000</v>
      </c>
      <c r="G247" s="28"/>
      <c r="H247" s="28"/>
    </row>
    <row r="248" spans="1:8" s="44" customFormat="1" x14ac:dyDescent="0.25">
      <c r="A248" s="18" t="s">
        <v>125</v>
      </c>
      <c r="B248" s="19" t="s">
        <v>64</v>
      </c>
      <c r="C248" s="19"/>
      <c r="D248" s="19"/>
      <c r="E248" s="19"/>
      <c r="F248" s="20">
        <f>F249+F256+F271+F291</f>
        <v>138329855.69069999</v>
      </c>
      <c r="G248" s="20">
        <f>G249+G256+G271+G291</f>
        <v>139296693.27070001</v>
      </c>
      <c r="H248" s="20">
        <f>H249+H256+H271+H291</f>
        <v>142704336.30000001</v>
      </c>
    </row>
    <row r="249" spans="1:8" s="44" customFormat="1" x14ac:dyDescent="0.25">
      <c r="A249" s="18" t="s">
        <v>126</v>
      </c>
      <c r="B249" s="19" t="s">
        <v>64</v>
      </c>
      <c r="C249" s="19" t="s">
        <v>17</v>
      </c>
      <c r="D249" s="19"/>
      <c r="E249" s="19"/>
      <c r="F249" s="20">
        <f>F250+F253</f>
        <v>9494315</v>
      </c>
      <c r="G249" s="20">
        <f>G250+G253</f>
        <v>9494315</v>
      </c>
      <c r="H249" s="20">
        <f>H250+H253</f>
        <v>9494316</v>
      </c>
    </row>
    <row r="250" spans="1:8" s="45" customFormat="1" x14ac:dyDescent="0.25">
      <c r="A250" s="18" t="s">
        <v>127</v>
      </c>
      <c r="B250" s="19" t="s">
        <v>64</v>
      </c>
      <c r="C250" s="19" t="s">
        <v>17</v>
      </c>
      <c r="D250" s="19" t="s">
        <v>128</v>
      </c>
      <c r="E250" s="19"/>
      <c r="F250" s="20">
        <f t="shared" ref="F250:H251" si="101">F251</f>
        <v>5130000</v>
      </c>
      <c r="G250" s="20">
        <f t="shared" si="101"/>
        <v>5130000</v>
      </c>
      <c r="H250" s="20">
        <f t="shared" si="101"/>
        <v>5130001</v>
      </c>
    </row>
    <row r="251" spans="1:8" s="45" customFormat="1" ht="15" x14ac:dyDescent="0.2">
      <c r="A251" s="22" t="s">
        <v>55</v>
      </c>
      <c r="B251" s="23" t="s">
        <v>64</v>
      </c>
      <c r="C251" s="23" t="s">
        <v>17</v>
      </c>
      <c r="D251" s="23" t="s">
        <v>129</v>
      </c>
      <c r="E251" s="23"/>
      <c r="F251" s="24">
        <f t="shared" si="101"/>
        <v>5130000</v>
      </c>
      <c r="G251" s="24">
        <f t="shared" si="101"/>
        <v>5130000</v>
      </c>
      <c r="H251" s="24">
        <f t="shared" si="101"/>
        <v>5130001</v>
      </c>
    </row>
    <row r="252" spans="1:8" s="45" customFormat="1" ht="15" x14ac:dyDescent="0.2">
      <c r="A252" s="22" t="s">
        <v>57</v>
      </c>
      <c r="B252" s="23" t="s">
        <v>64</v>
      </c>
      <c r="C252" s="23" t="s">
        <v>17</v>
      </c>
      <c r="D252" s="23" t="s">
        <v>129</v>
      </c>
      <c r="E252" s="23" t="s">
        <v>58</v>
      </c>
      <c r="F252" s="24">
        <v>5130000</v>
      </c>
      <c r="G252" s="24">
        <v>5130000</v>
      </c>
      <c r="H252" s="24">
        <v>5130001</v>
      </c>
    </row>
    <row r="253" spans="1:8" s="44" customFormat="1" x14ac:dyDescent="0.25">
      <c r="A253" s="18" t="s">
        <v>20</v>
      </c>
      <c r="B253" s="19" t="s">
        <v>64</v>
      </c>
      <c r="C253" s="19" t="s">
        <v>17</v>
      </c>
      <c r="D253" s="19" t="s">
        <v>21</v>
      </c>
      <c r="E253" s="19"/>
      <c r="F253" s="20">
        <f t="shared" ref="F253:H254" si="102">F254</f>
        <v>4364315</v>
      </c>
      <c r="G253" s="20">
        <f t="shared" si="102"/>
        <v>4364315</v>
      </c>
      <c r="H253" s="20">
        <f t="shared" si="102"/>
        <v>4364315</v>
      </c>
    </row>
    <row r="254" spans="1:8" s="45" customFormat="1" ht="15" x14ac:dyDescent="0.2">
      <c r="A254" s="22" t="s">
        <v>61</v>
      </c>
      <c r="B254" s="23" t="s">
        <v>64</v>
      </c>
      <c r="C254" s="23" t="s">
        <v>17</v>
      </c>
      <c r="D254" s="23" t="s">
        <v>43</v>
      </c>
      <c r="E254" s="23"/>
      <c r="F254" s="24">
        <f t="shared" si="102"/>
        <v>4364315</v>
      </c>
      <c r="G254" s="24">
        <f t="shared" si="102"/>
        <v>4364315</v>
      </c>
      <c r="H254" s="24">
        <f t="shared" si="102"/>
        <v>4364315</v>
      </c>
    </row>
    <row r="255" spans="1:8" s="44" customFormat="1" ht="15" x14ac:dyDescent="0.2">
      <c r="A255" s="22" t="s">
        <v>57</v>
      </c>
      <c r="B255" s="23" t="s">
        <v>64</v>
      </c>
      <c r="C255" s="23" t="s">
        <v>17</v>
      </c>
      <c r="D255" s="23" t="s">
        <v>43</v>
      </c>
      <c r="E255" s="23" t="s">
        <v>58</v>
      </c>
      <c r="F255" s="24">
        <f>'Приложение 4'!F179</f>
        <v>4364315</v>
      </c>
      <c r="G255" s="24">
        <f>'Приложение 4'!G179</f>
        <v>4364315</v>
      </c>
      <c r="H255" s="24">
        <f>'Приложение 4'!H179</f>
        <v>4364315</v>
      </c>
    </row>
    <row r="256" spans="1:8" s="44" customFormat="1" x14ac:dyDescent="0.25">
      <c r="A256" s="18" t="s">
        <v>130</v>
      </c>
      <c r="B256" s="19" t="s">
        <v>64</v>
      </c>
      <c r="C256" s="19" t="s">
        <v>27</v>
      </c>
      <c r="D256" s="19"/>
      <c r="E256" s="19"/>
      <c r="F256" s="20">
        <f>F257+F262+F268</f>
        <v>71382555.120000005</v>
      </c>
      <c r="G256" s="20">
        <f>G257+G262+G268</f>
        <v>70205955.120000005</v>
      </c>
      <c r="H256" s="20">
        <f>H257+H262+H268</f>
        <v>72456984</v>
      </c>
    </row>
    <row r="257" spans="1:8" s="33" customFormat="1" ht="47.25" x14ac:dyDescent="0.25">
      <c r="A257" s="34" t="s">
        <v>106</v>
      </c>
      <c r="B257" s="19" t="s">
        <v>64</v>
      </c>
      <c r="C257" s="19" t="s">
        <v>27</v>
      </c>
      <c r="D257" s="35" t="s">
        <v>107</v>
      </c>
      <c r="E257" s="19"/>
      <c r="F257" s="20">
        <f>F258</f>
        <v>6885000</v>
      </c>
      <c r="G257" s="20">
        <f t="shared" ref="G257:H257" si="103">G258</f>
        <v>6908400</v>
      </c>
      <c r="H257" s="20">
        <f t="shared" si="103"/>
        <v>6932736</v>
      </c>
    </row>
    <row r="258" spans="1:8" s="29" customFormat="1" ht="30.75" x14ac:dyDescent="0.25">
      <c r="A258" s="428" t="s">
        <v>156</v>
      </c>
      <c r="B258" s="429" t="s">
        <v>64</v>
      </c>
      <c r="C258" s="429" t="s">
        <v>27</v>
      </c>
      <c r="D258" s="427" t="s">
        <v>108</v>
      </c>
      <c r="E258" s="429"/>
      <c r="F258" s="463">
        <f t="shared" ref="F258:H258" si="104">SUM(F259:F261)</f>
        <v>6885000</v>
      </c>
      <c r="G258" s="463">
        <f t="shared" si="104"/>
        <v>6908400</v>
      </c>
      <c r="H258" s="463">
        <f t="shared" si="104"/>
        <v>6932736</v>
      </c>
    </row>
    <row r="259" spans="1:8" s="29" customFormat="1" ht="30.75" x14ac:dyDescent="0.25">
      <c r="A259" s="32" t="s">
        <v>28</v>
      </c>
      <c r="B259" s="23" t="s">
        <v>64</v>
      </c>
      <c r="C259" s="23" t="s">
        <v>27</v>
      </c>
      <c r="D259" s="36" t="s">
        <v>108</v>
      </c>
      <c r="E259" s="23" t="s">
        <v>29</v>
      </c>
      <c r="F259" s="24">
        <v>585000</v>
      </c>
      <c r="G259" s="24">
        <v>608400</v>
      </c>
      <c r="H259" s="71">
        <v>632736</v>
      </c>
    </row>
    <row r="260" spans="1:8" s="29" customFormat="1" x14ac:dyDescent="0.25">
      <c r="A260" s="22" t="s">
        <v>57</v>
      </c>
      <c r="B260" s="429" t="s">
        <v>64</v>
      </c>
      <c r="C260" s="429" t="s">
        <v>27</v>
      </c>
      <c r="D260" s="427" t="s">
        <v>108</v>
      </c>
      <c r="E260" s="23" t="s">
        <v>58</v>
      </c>
      <c r="F260" s="24">
        <v>600000</v>
      </c>
      <c r="G260" s="24">
        <v>600000</v>
      </c>
      <c r="H260" s="71">
        <v>600000</v>
      </c>
    </row>
    <row r="261" spans="1:8" s="29" customFormat="1" ht="30.75" x14ac:dyDescent="0.25">
      <c r="A261" s="32" t="s">
        <v>59</v>
      </c>
      <c r="B261" s="23" t="s">
        <v>64</v>
      </c>
      <c r="C261" s="23" t="s">
        <v>27</v>
      </c>
      <c r="D261" s="36" t="s">
        <v>108</v>
      </c>
      <c r="E261" s="23" t="s">
        <v>60</v>
      </c>
      <c r="F261" s="24">
        <v>5700000</v>
      </c>
      <c r="G261" s="24">
        <v>5700000</v>
      </c>
      <c r="H261" s="71">
        <v>5700000</v>
      </c>
    </row>
    <row r="262" spans="1:8" s="29" customFormat="1" ht="47.25" x14ac:dyDescent="0.25">
      <c r="A262" s="18" t="s">
        <v>46</v>
      </c>
      <c r="B262" s="19" t="s">
        <v>64</v>
      </c>
      <c r="C262" s="19" t="s">
        <v>27</v>
      </c>
      <c r="D262" s="19" t="s">
        <v>47</v>
      </c>
      <c r="E262" s="19"/>
      <c r="F262" s="20">
        <f t="shared" ref="F262:G262" si="105">F263+F266</f>
        <v>23273307.120000001</v>
      </c>
      <c r="G262" s="20">
        <f t="shared" si="105"/>
        <v>22073307.120000001</v>
      </c>
      <c r="H262" s="20">
        <f t="shared" ref="H262" si="106">H263+H266</f>
        <v>24300000</v>
      </c>
    </row>
    <row r="263" spans="1:8" s="29" customFormat="1" ht="60.75" x14ac:dyDescent="0.25">
      <c r="A263" s="22" t="s">
        <v>229</v>
      </c>
      <c r="B263" s="23" t="s">
        <v>64</v>
      </c>
      <c r="C263" s="23" t="s">
        <v>27</v>
      </c>
      <c r="D263" s="23" t="s">
        <v>49</v>
      </c>
      <c r="E263" s="23"/>
      <c r="F263" s="24">
        <f>SUM(F264:F265)</f>
        <v>20273307.120000001</v>
      </c>
      <c r="G263" s="24">
        <f t="shared" ref="G263" si="107">SUM(G264:G265)</f>
        <v>19073307.120000001</v>
      </c>
      <c r="H263" s="24">
        <f t="shared" ref="H263" si="108">SUM(H264:H265)</f>
        <v>21300000</v>
      </c>
    </row>
    <row r="264" spans="1:8" s="29" customFormat="1" x14ac:dyDescent="0.25">
      <c r="A264" s="22" t="s">
        <v>57</v>
      </c>
      <c r="B264" s="23" t="s">
        <v>64</v>
      </c>
      <c r="C264" s="23" t="s">
        <v>27</v>
      </c>
      <c r="D264" s="23" t="s">
        <v>49</v>
      </c>
      <c r="E264" s="23" t="s">
        <v>58</v>
      </c>
      <c r="F264" s="24">
        <v>12300000</v>
      </c>
      <c r="G264" s="24">
        <v>12300000</v>
      </c>
      <c r="H264" s="71">
        <v>12300000</v>
      </c>
    </row>
    <row r="265" spans="1:8" s="29" customFormat="1" ht="30.75" x14ac:dyDescent="0.25">
      <c r="A265" s="22" t="s">
        <v>131</v>
      </c>
      <c r="B265" s="23" t="s">
        <v>64</v>
      </c>
      <c r="C265" s="23" t="s">
        <v>27</v>
      </c>
      <c r="D265" s="23" t="s">
        <v>49</v>
      </c>
      <c r="E265" s="23" t="s">
        <v>54</v>
      </c>
      <c r="F265" s="24">
        <v>7973307.1200000001</v>
      </c>
      <c r="G265" s="24">
        <v>6773307.1200000001</v>
      </c>
      <c r="H265" s="71">
        <v>9000000</v>
      </c>
    </row>
    <row r="266" spans="1:8" s="29" customFormat="1" x14ac:dyDescent="0.25">
      <c r="A266" s="22" t="s">
        <v>55</v>
      </c>
      <c r="B266" s="23" t="s">
        <v>64</v>
      </c>
      <c r="C266" s="23" t="s">
        <v>27</v>
      </c>
      <c r="D266" s="23" t="s">
        <v>132</v>
      </c>
      <c r="E266" s="23"/>
      <c r="F266" s="24">
        <f t="shared" ref="F266:H266" si="109">F267</f>
        <v>3000000</v>
      </c>
      <c r="G266" s="24">
        <f t="shared" si="109"/>
        <v>3000000</v>
      </c>
      <c r="H266" s="24">
        <f t="shared" si="109"/>
        <v>3000000</v>
      </c>
    </row>
    <row r="267" spans="1:8" s="29" customFormat="1" x14ac:dyDescent="0.25">
      <c r="A267" s="22" t="s">
        <v>57</v>
      </c>
      <c r="B267" s="23" t="s">
        <v>64</v>
      </c>
      <c r="C267" s="23" t="s">
        <v>27</v>
      </c>
      <c r="D267" s="23" t="s">
        <v>132</v>
      </c>
      <c r="E267" s="23" t="s">
        <v>58</v>
      </c>
      <c r="F267" s="24">
        <v>3000000</v>
      </c>
      <c r="G267" s="24">
        <v>3000000</v>
      </c>
      <c r="H267" s="71">
        <v>3000000</v>
      </c>
    </row>
    <row r="268" spans="1:8" s="29" customFormat="1" x14ac:dyDescent="0.25">
      <c r="A268" s="64" t="s">
        <v>20</v>
      </c>
      <c r="B268" s="61" t="s">
        <v>64</v>
      </c>
      <c r="C268" s="61" t="s">
        <v>27</v>
      </c>
      <c r="D268" s="61" t="s">
        <v>21</v>
      </c>
      <c r="E268" s="61"/>
      <c r="F268" s="63">
        <f>F269</f>
        <v>41224248</v>
      </c>
      <c r="G268" s="63">
        <f t="shared" ref="G268:H268" si="110">G269</f>
        <v>41224248</v>
      </c>
      <c r="H268" s="63">
        <f t="shared" si="110"/>
        <v>41224248</v>
      </c>
    </row>
    <row r="269" spans="1:8" s="29" customFormat="1" x14ac:dyDescent="0.25">
      <c r="A269" s="22" t="s">
        <v>61</v>
      </c>
      <c r="B269" s="23" t="s">
        <v>64</v>
      </c>
      <c r="C269" s="23" t="s">
        <v>27</v>
      </c>
      <c r="D269" s="23" t="s">
        <v>43</v>
      </c>
      <c r="E269" s="23"/>
      <c r="F269" s="24">
        <f t="shared" ref="F269:H269" si="111">F270</f>
        <v>41224248</v>
      </c>
      <c r="G269" s="24">
        <f t="shared" si="111"/>
        <v>41224248</v>
      </c>
      <c r="H269" s="24">
        <f t="shared" si="111"/>
        <v>41224248</v>
      </c>
    </row>
    <row r="270" spans="1:8" s="29" customFormat="1" ht="30.75" x14ac:dyDescent="0.25">
      <c r="A270" s="22" t="s">
        <v>131</v>
      </c>
      <c r="B270" s="23" t="s">
        <v>64</v>
      </c>
      <c r="C270" s="23" t="s">
        <v>27</v>
      </c>
      <c r="D270" s="23" t="s">
        <v>43</v>
      </c>
      <c r="E270" s="23" t="s">
        <v>54</v>
      </c>
      <c r="F270" s="24">
        <f>'Приложение 4'!F184</f>
        <v>41224248</v>
      </c>
      <c r="G270" s="24">
        <f>'Приложение 4'!G184</f>
        <v>41224248</v>
      </c>
      <c r="H270" s="24">
        <f>'Приложение 4'!H184</f>
        <v>41224248</v>
      </c>
    </row>
    <row r="271" spans="1:8" s="27" customFormat="1" x14ac:dyDescent="0.25">
      <c r="A271" s="18" t="s">
        <v>133</v>
      </c>
      <c r="B271" s="19" t="s">
        <v>64</v>
      </c>
      <c r="C271" s="19" t="s">
        <v>33</v>
      </c>
      <c r="D271" s="19"/>
      <c r="E271" s="19"/>
      <c r="F271" s="20">
        <f>F272+F277+F283+F286</f>
        <v>43450711.129999995</v>
      </c>
      <c r="G271" s="20">
        <f t="shared" ref="G271:H271" si="112">G272+G277+G283+G286</f>
        <v>44708791.100000001</v>
      </c>
      <c r="H271" s="20">
        <f t="shared" si="112"/>
        <v>45769194.240000002</v>
      </c>
    </row>
    <row r="272" spans="1:8" ht="47.25" x14ac:dyDescent="0.25">
      <c r="A272" s="34" t="s">
        <v>106</v>
      </c>
      <c r="B272" s="19" t="s">
        <v>64</v>
      </c>
      <c r="C272" s="19" t="s">
        <v>33</v>
      </c>
      <c r="D272" s="35" t="s">
        <v>107</v>
      </c>
      <c r="E272" s="19"/>
      <c r="F272" s="20">
        <f t="shared" ref="F272:H273" si="113">F273</f>
        <v>2276711.13</v>
      </c>
      <c r="G272" s="20">
        <f t="shared" si="113"/>
        <v>2334791.1</v>
      </c>
      <c r="H272" s="20">
        <f t="shared" si="113"/>
        <v>2395194.2400000002</v>
      </c>
    </row>
    <row r="273" spans="1:8" x14ac:dyDescent="0.25">
      <c r="A273" s="22" t="s">
        <v>48</v>
      </c>
      <c r="B273" s="23" t="s">
        <v>64</v>
      </c>
      <c r="C273" s="23" t="s">
        <v>33</v>
      </c>
      <c r="D273" s="36" t="s">
        <v>108</v>
      </c>
      <c r="E273" s="23"/>
      <c r="F273" s="24">
        <f t="shared" si="113"/>
        <v>2276711.13</v>
      </c>
      <c r="G273" s="24">
        <f t="shared" si="113"/>
        <v>2334791.1</v>
      </c>
      <c r="H273" s="24">
        <f t="shared" si="113"/>
        <v>2395194.2400000002</v>
      </c>
    </row>
    <row r="274" spans="1:8" s="56" customFormat="1" x14ac:dyDescent="0.25">
      <c r="A274" s="428" t="s">
        <v>157</v>
      </c>
      <c r="B274" s="429" t="s">
        <v>64</v>
      </c>
      <c r="C274" s="429" t="s">
        <v>33</v>
      </c>
      <c r="D274" s="427" t="s">
        <v>108</v>
      </c>
      <c r="E274" s="429"/>
      <c r="F274" s="463">
        <f t="shared" ref="F274:H274" si="114">SUM(F275:F276)</f>
        <v>2276711.13</v>
      </c>
      <c r="G274" s="463">
        <f t="shared" si="114"/>
        <v>2334791.1</v>
      </c>
      <c r="H274" s="463">
        <f t="shared" si="114"/>
        <v>2395194.2400000002</v>
      </c>
    </row>
    <row r="275" spans="1:8" ht="30.75" x14ac:dyDescent="0.25">
      <c r="A275" s="22" t="s">
        <v>28</v>
      </c>
      <c r="B275" s="23" t="s">
        <v>64</v>
      </c>
      <c r="C275" s="23" t="s">
        <v>33</v>
      </c>
      <c r="D275" s="36" t="s">
        <v>108</v>
      </c>
      <c r="E275" s="23" t="s">
        <v>29</v>
      </c>
      <c r="F275" s="28">
        <v>1451999.13</v>
      </c>
      <c r="G275" s="28">
        <v>1510079.1</v>
      </c>
      <c r="H275" s="28">
        <v>1570482.24</v>
      </c>
    </row>
    <row r="276" spans="1:8" x14ac:dyDescent="0.25">
      <c r="A276" s="22" t="s">
        <v>57</v>
      </c>
      <c r="B276" s="23" t="s">
        <v>64</v>
      </c>
      <c r="C276" s="23" t="s">
        <v>33</v>
      </c>
      <c r="D276" s="36" t="s">
        <v>108</v>
      </c>
      <c r="E276" s="23" t="s">
        <v>58</v>
      </c>
      <c r="F276" s="28">
        <v>824712</v>
      </c>
      <c r="G276" s="28">
        <v>824712</v>
      </c>
      <c r="H276" s="28">
        <v>824712</v>
      </c>
    </row>
    <row r="277" spans="1:8" x14ac:dyDescent="0.25">
      <c r="A277" s="18" t="s">
        <v>127</v>
      </c>
      <c r="B277" s="19" t="s">
        <v>64</v>
      </c>
      <c r="C277" s="19" t="s">
        <v>33</v>
      </c>
      <c r="D277" s="19" t="s">
        <v>128</v>
      </c>
      <c r="E277" s="19"/>
      <c r="F277" s="20">
        <f t="shared" ref="F277" si="115">F278+F281</f>
        <v>874000</v>
      </c>
      <c r="G277" s="20">
        <f t="shared" ref="G277:H277" si="116">G278+G281</f>
        <v>874000</v>
      </c>
      <c r="H277" s="20">
        <f t="shared" si="116"/>
        <v>874000</v>
      </c>
    </row>
    <row r="278" spans="1:8" ht="45.75" x14ac:dyDescent="0.25">
      <c r="A278" s="22" t="s">
        <v>211</v>
      </c>
      <c r="B278" s="23" t="s">
        <v>64</v>
      </c>
      <c r="C278" s="23" t="s">
        <v>33</v>
      </c>
      <c r="D278" s="23" t="s">
        <v>134</v>
      </c>
      <c r="E278" s="23"/>
      <c r="F278" s="24">
        <f>SUM(F279:F280)</f>
        <v>794000</v>
      </c>
      <c r="G278" s="24">
        <f t="shared" ref="G278:H278" si="117">SUM(G279:G280)</f>
        <v>794000</v>
      </c>
      <c r="H278" s="24">
        <f t="shared" si="117"/>
        <v>794000</v>
      </c>
    </row>
    <row r="279" spans="1:8" ht="30.75" x14ac:dyDescent="0.25">
      <c r="A279" s="22" t="s">
        <v>28</v>
      </c>
      <c r="B279" s="23" t="s">
        <v>64</v>
      </c>
      <c r="C279" s="23" t="s">
        <v>33</v>
      </c>
      <c r="D279" s="23" t="s">
        <v>134</v>
      </c>
      <c r="E279" s="23" t="s">
        <v>29</v>
      </c>
      <c r="F279" s="24">
        <v>194000</v>
      </c>
      <c r="G279" s="24">
        <v>194000</v>
      </c>
      <c r="H279" s="24">
        <v>194000</v>
      </c>
    </row>
    <row r="280" spans="1:8" x14ac:dyDescent="0.25">
      <c r="A280" s="22" t="s">
        <v>57</v>
      </c>
      <c r="B280" s="23" t="s">
        <v>64</v>
      </c>
      <c r="C280" s="23" t="s">
        <v>33</v>
      </c>
      <c r="D280" s="23" t="s">
        <v>134</v>
      </c>
      <c r="E280" s="23" t="s">
        <v>58</v>
      </c>
      <c r="F280" s="24">
        <v>600000</v>
      </c>
      <c r="G280" s="24">
        <v>600000</v>
      </c>
      <c r="H280" s="24">
        <v>600000</v>
      </c>
    </row>
    <row r="281" spans="1:8" x14ac:dyDescent="0.25">
      <c r="A281" s="22" t="s">
        <v>55</v>
      </c>
      <c r="B281" s="23" t="s">
        <v>64</v>
      </c>
      <c r="C281" s="23" t="s">
        <v>33</v>
      </c>
      <c r="D281" s="23" t="s">
        <v>129</v>
      </c>
      <c r="E281" s="23"/>
      <c r="F281" s="24">
        <f t="shared" ref="F281:H281" si="118">F282</f>
        <v>80000</v>
      </c>
      <c r="G281" s="24">
        <f t="shared" si="118"/>
        <v>80000</v>
      </c>
      <c r="H281" s="24">
        <f t="shared" si="118"/>
        <v>80000</v>
      </c>
    </row>
    <row r="282" spans="1:8" x14ac:dyDescent="0.25">
      <c r="A282" s="22" t="s">
        <v>57</v>
      </c>
      <c r="B282" s="23" t="s">
        <v>64</v>
      </c>
      <c r="C282" s="23" t="s">
        <v>33</v>
      </c>
      <c r="D282" s="23" t="s">
        <v>129</v>
      </c>
      <c r="E282" s="23" t="s">
        <v>58</v>
      </c>
      <c r="F282" s="24">
        <v>80000</v>
      </c>
      <c r="G282" s="24">
        <v>80000</v>
      </c>
      <c r="H282" s="28">
        <v>80000</v>
      </c>
    </row>
    <row r="283" spans="1:8" ht="47.25" x14ac:dyDescent="0.25">
      <c r="A283" s="18" t="s">
        <v>46</v>
      </c>
      <c r="B283" s="19" t="s">
        <v>64</v>
      </c>
      <c r="C283" s="19" t="s">
        <v>33</v>
      </c>
      <c r="D283" s="19" t="s">
        <v>47</v>
      </c>
      <c r="E283" s="19"/>
      <c r="F283" s="20">
        <f t="shared" ref="F283:H284" si="119">F284</f>
        <v>26800000</v>
      </c>
      <c r="G283" s="20">
        <f t="shared" si="119"/>
        <v>28000000</v>
      </c>
      <c r="H283" s="20">
        <f t="shared" si="119"/>
        <v>29000000</v>
      </c>
    </row>
    <row r="284" spans="1:8" ht="60.75" x14ac:dyDescent="0.25">
      <c r="A284" s="22" t="s">
        <v>229</v>
      </c>
      <c r="B284" s="23" t="s">
        <v>64</v>
      </c>
      <c r="C284" s="23" t="s">
        <v>33</v>
      </c>
      <c r="D284" s="23" t="s">
        <v>49</v>
      </c>
      <c r="E284" s="23"/>
      <c r="F284" s="24">
        <f t="shared" si="119"/>
        <v>26800000</v>
      </c>
      <c r="G284" s="24">
        <f t="shared" si="119"/>
        <v>28000000</v>
      </c>
      <c r="H284" s="24">
        <f t="shared" si="119"/>
        <v>29000000</v>
      </c>
    </row>
    <row r="285" spans="1:8" x14ac:dyDescent="0.25">
      <c r="A285" s="22" t="s">
        <v>57</v>
      </c>
      <c r="B285" s="23" t="s">
        <v>64</v>
      </c>
      <c r="C285" s="23" t="s">
        <v>33</v>
      </c>
      <c r="D285" s="23" t="s">
        <v>49</v>
      </c>
      <c r="E285" s="23" t="s">
        <v>58</v>
      </c>
      <c r="F285" s="24">
        <v>26800000</v>
      </c>
      <c r="G285" s="24">
        <v>28000000</v>
      </c>
      <c r="H285" s="28">
        <v>29000000</v>
      </c>
    </row>
    <row r="286" spans="1:8" x14ac:dyDescent="0.25">
      <c r="A286" s="18" t="s">
        <v>20</v>
      </c>
      <c r="B286" s="19" t="s">
        <v>64</v>
      </c>
      <c r="C286" s="19" t="s">
        <v>33</v>
      </c>
      <c r="D286" s="19" t="s">
        <v>21</v>
      </c>
      <c r="E286" s="19"/>
      <c r="F286" s="20">
        <f>F287</f>
        <v>13500000</v>
      </c>
      <c r="G286" s="20">
        <f>G287</f>
        <v>13500000</v>
      </c>
      <c r="H286" s="20">
        <f>H287</f>
        <v>13500000</v>
      </c>
    </row>
    <row r="287" spans="1:8" x14ac:dyDescent="0.25">
      <c r="A287" s="22" t="s">
        <v>61</v>
      </c>
      <c r="B287" s="23" t="s">
        <v>64</v>
      </c>
      <c r="C287" s="23" t="s">
        <v>33</v>
      </c>
      <c r="D287" s="23" t="s">
        <v>43</v>
      </c>
      <c r="E287" s="23"/>
      <c r="F287" s="24">
        <f t="shared" ref="F287:G287" si="120">F288+F289+F290</f>
        <v>13500000</v>
      </c>
      <c r="G287" s="24">
        <f t="shared" si="120"/>
        <v>13500000</v>
      </c>
      <c r="H287" s="24">
        <f t="shared" ref="H287" si="121">H288+H289+H290</f>
        <v>13500000</v>
      </c>
    </row>
    <row r="288" spans="1:8" ht="30.75" x14ac:dyDescent="0.25">
      <c r="A288" s="22" t="s">
        <v>28</v>
      </c>
      <c r="B288" s="23" t="s">
        <v>64</v>
      </c>
      <c r="C288" s="23" t="s">
        <v>33</v>
      </c>
      <c r="D288" s="23" t="s">
        <v>43</v>
      </c>
      <c r="E288" s="23" t="s">
        <v>29</v>
      </c>
      <c r="F288" s="24">
        <f>'Приложение 4'!F191</f>
        <v>197734</v>
      </c>
      <c r="G288" s="24">
        <f>'Приложение 4'!G191</f>
        <v>197734</v>
      </c>
      <c r="H288" s="24">
        <f>'Приложение 4'!H191</f>
        <v>197734</v>
      </c>
    </row>
    <row r="289" spans="1:8" x14ac:dyDescent="0.25">
      <c r="A289" s="22" t="s">
        <v>57</v>
      </c>
      <c r="B289" s="23" t="s">
        <v>64</v>
      </c>
      <c r="C289" s="23" t="s">
        <v>33</v>
      </c>
      <c r="D289" s="23" t="s">
        <v>43</v>
      </c>
      <c r="E289" s="23" t="s">
        <v>58</v>
      </c>
      <c r="F289" s="24">
        <f>'Приложение 4'!F192</f>
        <v>13302266</v>
      </c>
      <c r="G289" s="24">
        <f>'Приложение 4'!G192</f>
        <v>13302266</v>
      </c>
      <c r="H289" s="24">
        <f>'Приложение 4'!H192</f>
        <v>13302266</v>
      </c>
    </row>
    <row r="290" spans="1:8" ht="30.75" x14ac:dyDescent="0.25">
      <c r="A290" s="22" t="s">
        <v>131</v>
      </c>
      <c r="B290" s="23" t="s">
        <v>64</v>
      </c>
      <c r="C290" s="23" t="s">
        <v>33</v>
      </c>
      <c r="D290" s="23" t="s">
        <v>43</v>
      </c>
      <c r="E290" s="23" t="s">
        <v>54</v>
      </c>
      <c r="F290" s="24"/>
      <c r="G290" s="24"/>
      <c r="H290" s="28"/>
    </row>
    <row r="291" spans="1:8" s="27" customFormat="1" x14ac:dyDescent="0.25">
      <c r="A291" s="18" t="s">
        <v>135</v>
      </c>
      <c r="B291" s="19" t="s">
        <v>64</v>
      </c>
      <c r="C291" s="19" t="s">
        <v>35</v>
      </c>
      <c r="D291" s="19"/>
      <c r="E291" s="19"/>
      <c r="F291" s="20">
        <f t="shared" ref="F291" si="122">F292+F297+F305</f>
        <v>14002274.440699998</v>
      </c>
      <c r="G291" s="20">
        <f t="shared" ref="G291:H291" si="123">G292+G297+G305</f>
        <v>14887632.050699998</v>
      </c>
      <c r="H291" s="20">
        <f t="shared" si="123"/>
        <v>14983842.059999999</v>
      </c>
    </row>
    <row r="292" spans="1:8" s="27" customFormat="1" ht="31.5" x14ac:dyDescent="0.25">
      <c r="A292" s="18" t="s">
        <v>136</v>
      </c>
      <c r="B292" s="19" t="s">
        <v>64</v>
      </c>
      <c r="C292" s="19" t="s">
        <v>35</v>
      </c>
      <c r="D292" s="19" t="s">
        <v>137</v>
      </c>
      <c r="E292" s="19"/>
      <c r="F292" s="20">
        <f>F293</f>
        <v>2995900</v>
      </c>
      <c r="G292" s="20">
        <f t="shared" ref="G292:H292" si="124">G293</f>
        <v>2995900</v>
      </c>
      <c r="H292" s="20">
        <f t="shared" si="124"/>
        <v>2995900</v>
      </c>
    </row>
    <row r="293" spans="1:8" s="27" customFormat="1" ht="30" x14ac:dyDescent="0.25">
      <c r="A293" s="472" t="s">
        <v>230</v>
      </c>
      <c r="B293" s="23" t="s">
        <v>64</v>
      </c>
      <c r="C293" s="23" t="s">
        <v>35</v>
      </c>
      <c r="D293" s="23" t="s">
        <v>138</v>
      </c>
      <c r="E293" s="23"/>
      <c r="F293" s="24">
        <f>SUM(F294:F296)</f>
        <v>2995900</v>
      </c>
      <c r="G293" s="24">
        <f t="shared" ref="G293:H293" si="125">SUM(G294:G296)</f>
        <v>2995900</v>
      </c>
      <c r="H293" s="24">
        <f t="shared" si="125"/>
        <v>2995900</v>
      </c>
    </row>
    <row r="294" spans="1:8" s="27" customFormat="1" ht="75" x14ac:dyDescent="0.25">
      <c r="A294" s="473" t="s">
        <v>24</v>
      </c>
      <c r="B294" s="23" t="s">
        <v>64</v>
      </c>
      <c r="C294" s="23" t="s">
        <v>35</v>
      </c>
      <c r="D294" s="23" t="s">
        <v>138</v>
      </c>
      <c r="E294" s="23" t="s">
        <v>25</v>
      </c>
      <c r="F294" s="28">
        <v>272580</v>
      </c>
      <c r="G294" s="28">
        <v>272580</v>
      </c>
      <c r="H294" s="28">
        <v>272580</v>
      </c>
    </row>
    <row r="295" spans="1:8" s="27" customFormat="1" ht="30.75" x14ac:dyDescent="0.25">
      <c r="A295" s="22" t="s">
        <v>28</v>
      </c>
      <c r="B295" s="23" t="s">
        <v>64</v>
      </c>
      <c r="C295" s="23" t="s">
        <v>35</v>
      </c>
      <c r="D295" s="23" t="s">
        <v>138</v>
      </c>
      <c r="E295" s="23" t="s">
        <v>29</v>
      </c>
      <c r="F295" s="28">
        <v>1268924.6200000001</v>
      </c>
      <c r="G295" s="28">
        <v>1268924.6200000001</v>
      </c>
      <c r="H295" s="28">
        <v>1268924.6200000001</v>
      </c>
    </row>
    <row r="296" spans="1:8" s="27" customFormat="1" x14ac:dyDescent="0.25">
      <c r="A296" s="22" t="s">
        <v>57</v>
      </c>
      <c r="B296" s="23" t="s">
        <v>64</v>
      </c>
      <c r="C296" s="23" t="s">
        <v>35</v>
      </c>
      <c r="D296" s="23" t="s">
        <v>138</v>
      </c>
      <c r="E296" s="23" t="s">
        <v>58</v>
      </c>
      <c r="F296" s="28">
        <v>1454395.38</v>
      </c>
      <c r="G296" s="28">
        <v>1454395.38</v>
      </c>
      <c r="H296" s="28">
        <v>1454395.38</v>
      </c>
    </row>
    <row r="297" spans="1:8" x14ac:dyDescent="0.25">
      <c r="A297" s="18" t="s">
        <v>127</v>
      </c>
      <c r="B297" s="19" t="s">
        <v>64</v>
      </c>
      <c r="C297" s="19" t="s">
        <v>35</v>
      </c>
      <c r="D297" s="19" t="s">
        <v>128</v>
      </c>
      <c r="E297" s="19"/>
      <c r="F297" s="20">
        <f>F298+F303</f>
        <v>4567195.83</v>
      </c>
      <c r="G297" s="20">
        <f t="shared" ref="G297:H297" si="126">G298+G303</f>
        <v>5356343.4399999995</v>
      </c>
      <c r="H297" s="20">
        <f t="shared" si="126"/>
        <v>5356343.4399999995</v>
      </c>
    </row>
    <row r="298" spans="1:8" ht="45.75" x14ac:dyDescent="0.25">
      <c r="A298" s="22" t="s">
        <v>211</v>
      </c>
      <c r="B298" s="23" t="s">
        <v>64</v>
      </c>
      <c r="C298" s="23" t="s">
        <v>35</v>
      </c>
      <c r="D298" s="23" t="s">
        <v>134</v>
      </c>
      <c r="E298" s="23"/>
      <c r="F298" s="24">
        <f>SUM(F299:F302)</f>
        <v>998195.83000000007</v>
      </c>
      <c r="G298" s="24">
        <f t="shared" ref="G298" si="127">SUM(G299:G302)</f>
        <v>1787343.44</v>
      </c>
      <c r="H298" s="24">
        <f>SUM(H299:H302)</f>
        <v>1787343.44</v>
      </c>
    </row>
    <row r="299" spans="1:8" ht="75.75" hidden="1" x14ac:dyDescent="0.25">
      <c r="A299" s="22" t="s">
        <v>24</v>
      </c>
      <c r="B299" s="23" t="s">
        <v>64</v>
      </c>
      <c r="C299" s="23" t="s">
        <v>35</v>
      </c>
      <c r="D299" s="23" t="s">
        <v>134</v>
      </c>
      <c r="E299" s="23" t="s">
        <v>25</v>
      </c>
      <c r="F299" s="24">
        <v>0</v>
      </c>
      <c r="G299" s="24">
        <v>0</v>
      </c>
      <c r="H299" s="28">
        <v>0</v>
      </c>
    </row>
    <row r="300" spans="1:8" ht="30.75" x14ac:dyDescent="0.25">
      <c r="A300" s="22" t="s">
        <v>28</v>
      </c>
      <c r="B300" s="23" t="s">
        <v>64</v>
      </c>
      <c r="C300" s="23" t="s">
        <v>35</v>
      </c>
      <c r="D300" s="23" t="s">
        <v>134</v>
      </c>
      <c r="E300" s="23" t="s">
        <v>29</v>
      </c>
      <c r="F300" s="28">
        <v>827638.63</v>
      </c>
      <c r="G300" s="28">
        <v>1609963.95</v>
      </c>
      <c r="H300" s="28">
        <v>1609963.95</v>
      </c>
    </row>
    <row r="301" spans="1:8" x14ac:dyDescent="0.25">
      <c r="A301" s="22" t="s">
        <v>57</v>
      </c>
      <c r="B301" s="23" t="s">
        <v>64</v>
      </c>
      <c r="C301" s="23" t="s">
        <v>35</v>
      </c>
      <c r="D301" s="23" t="s">
        <v>134</v>
      </c>
      <c r="E301" s="23" t="s">
        <v>58</v>
      </c>
      <c r="F301" s="24">
        <v>170557.2</v>
      </c>
      <c r="G301" s="24">
        <v>177379.49</v>
      </c>
      <c r="H301" s="28">
        <v>177379.49</v>
      </c>
    </row>
    <row r="302" spans="1:8" x14ac:dyDescent="0.25">
      <c r="A302" s="22" t="s">
        <v>30</v>
      </c>
      <c r="B302" s="23" t="s">
        <v>64</v>
      </c>
      <c r="C302" s="23" t="s">
        <v>35</v>
      </c>
      <c r="D302" s="23" t="s">
        <v>134</v>
      </c>
      <c r="E302" s="23" t="s">
        <v>31</v>
      </c>
      <c r="F302" s="24">
        <v>0</v>
      </c>
      <c r="G302" s="24">
        <v>0</v>
      </c>
      <c r="H302" s="28">
        <v>0</v>
      </c>
    </row>
    <row r="303" spans="1:8" x14ac:dyDescent="0.25">
      <c r="A303" s="22" t="s">
        <v>55</v>
      </c>
      <c r="B303" s="23" t="s">
        <v>64</v>
      </c>
      <c r="C303" s="23" t="s">
        <v>35</v>
      </c>
      <c r="D303" s="23" t="s">
        <v>129</v>
      </c>
      <c r="E303" s="23"/>
      <c r="F303" s="24">
        <f>F304</f>
        <v>3569000</v>
      </c>
      <c r="G303" s="24">
        <f>G304</f>
        <v>3569000</v>
      </c>
      <c r="H303" s="24">
        <f>H304</f>
        <v>3569000</v>
      </c>
    </row>
    <row r="304" spans="1:8" x14ac:dyDescent="0.25">
      <c r="A304" s="22" t="s">
        <v>57</v>
      </c>
      <c r="B304" s="23" t="s">
        <v>64</v>
      </c>
      <c r="C304" s="23" t="s">
        <v>35</v>
      </c>
      <c r="D304" s="23" t="s">
        <v>129</v>
      </c>
      <c r="E304" s="23" t="s">
        <v>58</v>
      </c>
      <c r="F304" s="24">
        <v>3569000</v>
      </c>
      <c r="G304" s="24">
        <v>3569000</v>
      </c>
      <c r="H304" s="24">
        <v>3569000</v>
      </c>
    </row>
    <row r="305" spans="1:9" x14ac:dyDescent="0.25">
      <c r="A305" s="18" t="s">
        <v>20</v>
      </c>
      <c r="B305" s="19" t="s">
        <v>64</v>
      </c>
      <c r="C305" s="19" t="s">
        <v>35</v>
      </c>
      <c r="D305" s="19" t="s">
        <v>21</v>
      </c>
      <c r="E305" s="23"/>
      <c r="F305" s="20">
        <f>F306+F308</f>
        <v>6439178.6106999982</v>
      </c>
      <c r="G305" s="20">
        <f>G306+G308</f>
        <v>6535388.6106999982</v>
      </c>
      <c r="H305" s="20">
        <f>H306+H308</f>
        <v>6631598.6200000001</v>
      </c>
    </row>
    <row r="306" spans="1:9" ht="30.75" x14ac:dyDescent="0.25">
      <c r="A306" s="22" t="s">
        <v>22</v>
      </c>
      <c r="B306" s="23" t="s">
        <v>64</v>
      </c>
      <c r="C306" s="23" t="s">
        <v>35</v>
      </c>
      <c r="D306" s="23" t="s">
        <v>23</v>
      </c>
      <c r="E306" s="23"/>
      <c r="F306" s="24">
        <f>F307</f>
        <v>4611188.6106999982</v>
      </c>
      <c r="G306" s="24">
        <f>G307</f>
        <v>4611188.6106999982</v>
      </c>
      <c r="H306" s="24">
        <f>H307</f>
        <v>4611188.62</v>
      </c>
    </row>
    <row r="307" spans="1:9" ht="75.75" x14ac:dyDescent="0.25">
      <c r="A307" s="22" t="s">
        <v>24</v>
      </c>
      <c r="B307" s="23" t="s">
        <v>64</v>
      </c>
      <c r="C307" s="23" t="s">
        <v>35</v>
      </c>
      <c r="D307" s="23" t="s">
        <v>23</v>
      </c>
      <c r="E307" s="23" t="s">
        <v>25</v>
      </c>
      <c r="F307" s="24">
        <f>'Приложение 4'!F198</f>
        <v>4611188.6106999982</v>
      </c>
      <c r="G307" s="24">
        <f>'Приложение 4'!G198</f>
        <v>4611188.6106999982</v>
      </c>
      <c r="H307" s="24">
        <f>'Приложение 4'!H198</f>
        <v>4611188.62</v>
      </c>
    </row>
    <row r="308" spans="1:9" x14ac:dyDescent="0.25">
      <c r="A308" s="22" t="s">
        <v>61</v>
      </c>
      <c r="B308" s="23" t="s">
        <v>64</v>
      </c>
      <c r="C308" s="23" t="s">
        <v>35</v>
      </c>
      <c r="D308" s="23" t="s">
        <v>43</v>
      </c>
      <c r="E308" s="23"/>
      <c r="F308" s="24">
        <f>SUM(F309:F309)</f>
        <v>1827990</v>
      </c>
      <c r="G308" s="24">
        <f>SUM(G309:G309)</f>
        <v>1924200</v>
      </c>
      <c r="H308" s="24">
        <f>SUM(H309:H309)</f>
        <v>2020410</v>
      </c>
    </row>
    <row r="309" spans="1:9" x14ac:dyDescent="0.25">
      <c r="A309" s="22" t="s">
        <v>57</v>
      </c>
      <c r="B309" s="23" t="s">
        <v>64</v>
      </c>
      <c r="C309" s="23" t="s">
        <v>35</v>
      </c>
      <c r="D309" s="23" t="s">
        <v>43</v>
      </c>
      <c r="E309" s="23" t="s">
        <v>58</v>
      </c>
      <c r="F309" s="24">
        <f>'Приложение 4'!F204</f>
        <v>1827990</v>
      </c>
      <c r="G309" s="24">
        <f>'Приложение 4'!G204</f>
        <v>1924200</v>
      </c>
      <c r="H309" s="24">
        <f>'Приложение 4'!H204</f>
        <v>2020410</v>
      </c>
    </row>
    <row r="310" spans="1:9" x14ac:dyDescent="0.25">
      <c r="A310" s="18" t="s">
        <v>139</v>
      </c>
      <c r="B310" s="19" t="s">
        <v>41</v>
      </c>
      <c r="C310" s="19"/>
      <c r="D310" s="19"/>
      <c r="E310" s="19"/>
      <c r="F310" s="20">
        <f>F311+F325</f>
        <v>198211927.84</v>
      </c>
      <c r="G310" s="20">
        <f>G311+G325</f>
        <v>194289877.43000001</v>
      </c>
      <c r="H310" s="20">
        <f>H311+H325</f>
        <v>195639994.15000001</v>
      </c>
    </row>
    <row r="311" spans="1:9" x14ac:dyDescent="0.25">
      <c r="A311" s="18" t="s">
        <v>140</v>
      </c>
      <c r="B311" s="19" t="s">
        <v>41</v>
      </c>
      <c r="C311" s="19" t="s">
        <v>17</v>
      </c>
      <c r="D311" s="19"/>
      <c r="E311" s="19"/>
      <c r="F311" s="20">
        <f>F312+F321</f>
        <v>154487123.84</v>
      </c>
      <c r="G311" s="20">
        <f>G312+G321</f>
        <v>150565073.43000001</v>
      </c>
      <c r="H311" s="20">
        <f>H312+H321</f>
        <v>151915190.15000001</v>
      </c>
    </row>
    <row r="312" spans="1:9" ht="31.5" x14ac:dyDescent="0.25">
      <c r="A312" s="18" t="s">
        <v>141</v>
      </c>
      <c r="B312" s="19" t="s">
        <v>41</v>
      </c>
      <c r="C312" s="19" t="s">
        <v>17</v>
      </c>
      <c r="D312" s="19" t="s">
        <v>142</v>
      </c>
      <c r="E312" s="19"/>
      <c r="F312" s="20">
        <f t="shared" ref="F312:G312" si="128">F313+F316</f>
        <v>154487123.84</v>
      </c>
      <c r="G312" s="20">
        <f t="shared" si="128"/>
        <v>150565073.43000001</v>
      </c>
      <c r="H312" s="20">
        <f t="shared" ref="H312" si="129">H313+H316</f>
        <v>151915190.15000001</v>
      </c>
    </row>
    <row r="313" spans="1:9" x14ac:dyDescent="0.25">
      <c r="A313" s="22" t="s">
        <v>210</v>
      </c>
      <c r="B313" s="23" t="s">
        <v>41</v>
      </c>
      <c r="C313" s="23" t="s">
        <v>17</v>
      </c>
      <c r="D313" s="23" t="s">
        <v>143</v>
      </c>
      <c r="E313" s="23"/>
      <c r="F313" s="24">
        <f t="shared" ref="F313:G313" si="130">SUM(F314:F315)</f>
        <v>17500000</v>
      </c>
      <c r="G313" s="24">
        <f t="shared" si="130"/>
        <v>17500000</v>
      </c>
      <c r="H313" s="24">
        <f t="shared" ref="H313" si="131">SUM(H314:H315)</f>
        <v>17500000</v>
      </c>
    </row>
    <row r="314" spans="1:9" ht="75.75" x14ac:dyDescent="0.25">
      <c r="A314" s="22" t="s">
        <v>24</v>
      </c>
      <c r="B314" s="23" t="s">
        <v>41</v>
      </c>
      <c r="C314" s="23" t="s">
        <v>17</v>
      </c>
      <c r="D314" s="23" t="s">
        <v>143</v>
      </c>
      <c r="E314" s="23" t="s">
        <v>25</v>
      </c>
      <c r="F314" s="24">
        <v>900000</v>
      </c>
      <c r="G314" s="24">
        <v>900000</v>
      </c>
      <c r="H314" s="28">
        <v>900000</v>
      </c>
    </row>
    <row r="315" spans="1:9" ht="30.75" x14ac:dyDescent="0.25">
      <c r="A315" s="65" t="s">
        <v>28</v>
      </c>
      <c r="B315" s="57" t="s">
        <v>41</v>
      </c>
      <c r="C315" s="57" t="s">
        <v>17</v>
      </c>
      <c r="D315" s="57" t="s">
        <v>143</v>
      </c>
      <c r="E315" s="57" t="s">
        <v>29</v>
      </c>
      <c r="F315" s="58">
        <v>16600000</v>
      </c>
      <c r="G315" s="58">
        <v>16600000</v>
      </c>
      <c r="H315" s="28">
        <v>16600000</v>
      </c>
      <c r="I315" s="460"/>
    </row>
    <row r="316" spans="1:9" x14ac:dyDescent="0.25">
      <c r="A316" s="22" t="s">
        <v>55</v>
      </c>
      <c r="B316" s="23" t="s">
        <v>41</v>
      </c>
      <c r="C316" s="23" t="s">
        <v>17</v>
      </c>
      <c r="D316" s="23" t="s">
        <v>144</v>
      </c>
      <c r="E316" s="23"/>
      <c r="F316" s="24">
        <f>SUM(F317:F320)</f>
        <v>136987123.84</v>
      </c>
      <c r="G316" s="24">
        <f>SUM(G317:G320)</f>
        <v>133065073.43000001</v>
      </c>
      <c r="H316" s="24">
        <f>SUM(H317:H320)</f>
        <v>134415190.15000001</v>
      </c>
      <c r="I316" s="107"/>
    </row>
    <row r="317" spans="1:9" ht="75.75" x14ac:dyDescent="0.25">
      <c r="A317" s="22" t="s">
        <v>24</v>
      </c>
      <c r="B317" s="23" t="s">
        <v>41</v>
      </c>
      <c r="C317" s="23" t="s">
        <v>17</v>
      </c>
      <c r="D317" s="23" t="s">
        <v>144</v>
      </c>
      <c r="E317" s="23" t="s">
        <v>25</v>
      </c>
      <c r="F317" s="28">
        <v>95261926</v>
      </c>
      <c r="G317" s="28">
        <v>95078341</v>
      </c>
      <c r="H317" s="28">
        <v>95078341</v>
      </c>
      <c r="I317" s="480"/>
    </row>
    <row r="318" spans="1:9" ht="30.75" x14ac:dyDescent="0.25">
      <c r="A318" s="22" t="s">
        <v>28</v>
      </c>
      <c r="B318" s="23" t="s">
        <v>41</v>
      </c>
      <c r="C318" s="23" t="s">
        <v>17</v>
      </c>
      <c r="D318" s="23" t="s">
        <v>144</v>
      </c>
      <c r="E318" s="23" t="s">
        <v>29</v>
      </c>
      <c r="F318" s="28">
        <v>38861029.840000004</v>
      </c>
      <c r="G318" s="28">
        <v>35122564.43</v>
      </c>
      <c r="H318" s="28">
        <v>36472681.149999999</v>
      </c>
      <c r="I318" s="480"/>
    </row>
    <row r="319" spans="1:9" x14ac:dyDescent="0.25">
      <c r="A319" s="22" t="s">
        <v>57</v>
      </c>
      <c r="B319" s="23" t="s">
        <v>41</v>
      </c>
      <c r="C319" s="23" t="s">
        <v>17</v>
      </c>
      <c r="D319" s="23" t="s">
        <v>144</v>
      </c>
      <c r="E319" s="23" t="s">
        <v>58</v>
      </c>
      <c r="F319" s="28">
        <v>0</v>
      </c>
      <c r="G319" s="28">
        <v>0</v>
      </c>
      <c r="H319" s="28"/>
      <c r="I319" s="107"/>
    </row>
    <row r="320" spans="1:9" x14ac:dyDescent="0.25">
      <c r="A320" s="22" t="s">
        <v>30</v>
      </c>
      <c r="B320" s="23" t="s">
        <v>41</v>
      </c>
      <c r="C320" s="23" t="s">
        <v>17</v>
      </c>
      <c r="D320" s="23" t="s">
        <v>144</v>
      </c>
      <c r="E320" s="23" t="s">
        <v>31</v>
      </c>
      <c r="F320" s="28">
        <v>2864168</v>
      </c>
      <c r="G320" s="28">
        <v>2864168</v>
      </c>
      <c r="H320" s="28">
        <v>2864168</v>
      </c>
      <c r="I320" s="107"/>
    </row>
    <row r="321" spans="1:9" s="27" customFormat="1" hidden="1" x14ac:dyDescent="0.25">
      <c r="A321" s="64" t="s">
        <v>20</v>
      </c>
      <c r="B321" s="61" t="s">
        <v>41</v>
      </c>
      <c r="C321" s="61" t="s">
        <v>17</v>
      </c>
      <c r="D321" s="61" t="s">
        <v>21</v>
      </c>
      <c r="E321" s="61"/>
      <c r="F321" s="63">
        <f t="shared" ref="F321:H321" si="132">F322</f>
        <v>0</v>
      </c>
      <c r="G321" s="63">
        <f t="shared" si="132"/>
        <v>0</v>
      </c>
      <c r="H321" s="20">
        <f t="shared" si="132"/>
        <v>0</v>
      </c>
    </row>
    <row r="322" spans="1:9" hidden="1" x14ac:dyDescent="0.25">
      <c r="A322" s="22" t="s">
        <v>61</v>
      </c>
      <c r="B322" s="23" t="s">
        <v>41</v>
      </c>
      <c r="C322" s="23" t="s">
        <v>17</v>
      </c>
      <c r="D322" s="23" t="s">
        <v>43</v>
      </c>
      <c r="E322" s="23"/>
      <c r="F322" s="24">
        <f t="shared" ref="F322" si="133">SUM(F323:F324)</f>
        <v>0</v>
      </c>
      <c r="G322" s="24">
        <f t="shared" ref="G322:H322" si="134">SUM(G323:G324)</f>
        <v>0</v>
      </c>
      <c r="H322" s="24">
        <f t="shared" si="134"/>
        <v>0</v>
      </c>
    </row>
    <row r="323" spans="1:9" ht="30.75" hidden="1" x14ac:dyDescent="0.25">
      <c r="A323" s="22" t="s">
        <v>28</v>
      </c>
      <c r="B323" s="23" t="s">
        <v>41</v>
      </c>
      <c r="C323" s="23" t="s">
        <v>17</v>
      </c>
      <c r="D323" s="23" t="s">
        <v>43</v>
      </c>
      <c r="E323" s="23" t="s">
        <v>29</v>
      </c>
      <c r="F323" s="24"/>
      <c r="G323" s="24"/>
      <c r="H323" s="28"/>
    </row>
    <row r="324" spans="1:9" hidden="1" x14ac:dyDescent="0.25">
      <c r="A324" s="65" t="s">
        <v>57</v>
      </c>
      <c r="B324" s="57" t="s">
        <v>41</v>
      </c>
      <c r="C324" s="57" t="s">
        <v>17</v>
      </c>
      <c r="D324" s="57" t="s">
        <v>43</v>
      </c>
      <c r="E324" s="57" t="s">
        <v>58</v>
      </c>
      <c r="F324" s="58"/>
      <c r="G324" s="58"/>
      <c r="H324" s="28"/>
      <c r="I324" s="107"/>
    </row>
    <row r="325" spans="1:9" x14ac:dyDescent="0.25">
      <c r="A325" s="18" t="s">
        <v>159</v>
      </c>
      <c r="B325" s="19" t="s">
        <v>41</v>
      </c>
      <c r="C325" s="19" t="s">
        <v>27</v>
      </c>
      <c r="D325" s="19"/>
      <c r="E325" s="19"/>
      <c r="F325" s="20">
        <f t="shared" ref="F325:H326" si="135">F326</f>
        <v>43724804</v>
      </c>
      <c r="G325" s="20">
        <f t="shared" si="135"/>
        <v>43724804</v>
      </c>
      <c r="H325" s="20">
        <f t="shared" si="135"/>
        <v>43724804</v>
      </c>
      <c r="I325" s="107"/>
    </row>
    <row r="326" spans="1:9" s="27" customFormat="1" ht="31.5" x14ac:dyDescent="0.25">
      <c r="A326" s="18" t="s">
        <v>141</v>
      </c>
      <c r="B326" s="19" t="s">
        <v>41</v>
      </c>
      <c r="C326" s="19" t="s">
        <v>27</v>
      </c>
      <c r="D326" s="19" t="s">
        <v>142</v>
      </c>
      <c r="E326" s="19"/>
      <c r="F326" s="20">
        <f t="shared" si="135"/>
        <v>43724804</v>
      </c>
      <c r="G326" s="20">
        <f t="shared" si="135"/>
        <v>43724804</v>
      </c>
      <c r="H326" s="20">
        <f t="shared" si="135"/>
        <v>43724804</v>
      </c>
      <c r="I326" s="119"/>
    </row>
    <row r="327" spans="1:9" x14ac:dyDescent="0.25">
      <c r="A327" s="22" t="s">
        <v>55</v>
      </c>
      <c r="B327" s="23" t="s">
        <v>41</v>
      </c>
      <c r="C327" s="23" t="s">
        <v>27</v>
      </c>
      <c r="D327" s="23" t="s">
        <v>144</v>
      </c>
      <c r="E327" s="23"/>
      <c r="F327" s="24">
        <f>SUM(F328:F328)</f>
        <v>43724804</v>
      </c>
      <c r="G327" s="24">
        <f>SUM(G328:G328)</f>
        <v>43724804</v>
      </c>
      <c r="H327" s="24">
        <f>SUM(H328:H328)</f>
        <v>43724804</v>
      </c>
      <c r="I327" s="107"/>
    </row>
    <row r="328" spans="1:9" ht="75.75" x14ac:dyDescent="0.25">
      <c r="A328" s="22" t="s">
        <v>24</v>
      </c>
      <c r="B328" s="23" t="s">
        <v>41</v>
      </c>
      <c r="C328" s="23" t="s">
        <v>27</v>
      </c>
      <c r="D328" s="23" t="s">
        <v>144</v>
      </c>
      <c r="E328" s="23" t="s">
        <v>25</v>
      </c>
      <c r="F328" s="24">
        <v>43724804</v>
      </c>
      <c r="G328" s="24">
        <v>43724804</v>
      </c>
      <c r="H328" s="24">
        <v>43724804</v>
      </c>
      <c r="I328" s="480"/>
    </row>
    <row r="329" spans="1:9" ht="63" x14ac:dyDescent="0.25">
      <c r="A329" s="66" t="s">
        <v>145</v>
      </c>
      <c r="B329" s="67" t="s">
        <v>146</v>
      </c>
      <c r="C329" s="67"/>
      <c r="D329" s="67"/>
      <c r="E329" s="68"/>
      <c r="F329" s="69">
        <f t="shared" ref="F329:H332" si="136">F330</f>
        <v>201741386.74000001</v>
      </c>
      <c r="G329" s="69">
        <f t="shared" si="136"/>
        <v>0</v>
      </c>
      <c r="H329" s="50">
        <f t="shared" si="136"/>
        <v>0</v>
      </c>
      <c r="I329" s="107"/>
    </row>
    <row r="330" spans="1:9" ht="31.5" x14ac:dyDescent="0.25">
      <c r="A330" s="51" t="s">
        <v>147</v>
      </c>
      <c r="B330" s="48" t="s">
        <v>146</v>
      </c>
      <c r="C330" s="48" t="s">
        <v>27</v>
      </c>
      <c r="D330" s="48"/>
      <c r="E330" s="49"/>
      <c r="F330" s="50">
        <f t="shared" si="136"/>
        <v>201741386.74000001</v>
      </c>
      <c r="G330" s="50">
        <f t="shared" si="136"/>
        <v>0</v>
      </c>
      <c r="H330" s="50">
        <f t="shared" si="136"/>
        <v>0</v>
      </c>
    </row>
    <row r="331" spans="1:9" x14ac:dyDescent="0.25">
      <c r="A331" s="18" t="s">
        <v>20</v>
      </c>
      <c r="B331" s="48" t="s">
        <v>146</v>
      </c>
      <c r="C331" s="48" t="s">
        <v>27</v>
      </c>
      <c r="D331" s="48" t="s">
        <v>21</v>
      </c>
      <c r="E331" s="49"/>
      <c r="F331" s="50">
        <f t="shared" si="136"/>
        <v>201741386.74000001</v>
      </c>
      <c r="G331" s="50">
        <f t="shared" si="136"/>
        <v>0</v>
      </c>
      <c r="H331" s="50">
        <f t="shared" si="136"/>
        <v>0</v>
      </c>
    </row>
    <row r="332" spans="1:9" x14ac:dyDescent="0.25">
      <c r="A332" s="22" t="s">
        <v>89</v>
      </c>
      <c r="B332" s="48" t="s">
        <v>146</v>
      </c>
      <c r="C332" s="48" t="s">
        <v>27</v>
      </c>
      <c r="D332" s="48" t="s">
        <v>148</v>
      </c>
      <c r="E332" s="49"/>
      <c r="F332" s="50">
        <f t="shared" si="136"/>
        <v>201741386.74000001</v>
      </c>
      <c r="G332" s="50">
        <f t="shared" si="136"/>
        <v>0</v>
      </c>
      <c r="H332" s="50">
        <f t="shared" si="136"/>
        <v>0</v>
      </c>
    </row>
    <row r="333" spans="1:9" ht="15" x14ac:dyDescent="0.25">
      <c r="A333" s="37" t="s">
        <v>89</v>
      </c>
      <c r="B333" s="52" t="s">
        <v>146</v>
      </c>
      <c r="C333" s="52" t="s">
        <v>27</v>
      </c>
      <c r="D333" s="52" t="s">
        <v>148</v>
      </c>
      <c r="E333" s="53" t="s">
        <v>149</v>
      </c>
      <c r="F333" s="54">
        <f>'Приложение 4'!F220+'Приложение 4'!F222</f>
        <v>201741386.74000001</v>
      </c>
      <c r="G333" s="54">
        <f>'Приложение 4'!G220+'Приложение 4'!G222</f>
        <v>0</v>
      </c>
      <c r="H333" s="54">
        <f>'Приложение 4'!H220+'Приложение 4'!H222</f>
        <v>0</v>
      </c>
    </row>
    <row r="335" spans="1:9" x14ac:dyDescent="0.25">
      <c r="F335" s="8">
        <v>1185887405.0799999</v>
      </c>
    </row>
    <row r="336" spans="1:9" x14ac:dyDescent="0.25">
      <c r="F336" s="8">
        <f>F131+F142+F170+F194-F335</f>
        <v>-13500000</v>
      </c>
    </row>
  </sheetData>
  <autoFilter ref="A14:G333"/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41" fitToHeight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topLeftCell="A320" workbookViewId="0">
      <selection activeCell="I333" sqref="I15:I333"/>
    </sheetView>
  </sheetViews>
  <sheetFormatPr defaultColWidth="9.140625" defaultRowHeight="15.75" x14ac:dyDescent="0.25"/>
  <cols>
    <col min="1" max="1" width="60.85546875" style="1" customWidth="1"/>
    <col min="2" max="2" width="17.42578125" style="1" customWidth="1"/>
    <col min="3" max="3" width="6.140625" style="2" customWidth="1"/>
    <col min="4" max="4" width="6" style="2" customWidth="1"/>
    <col min="5" max="5" width="17.5703125" style="1" customWidth="1"/>
    <col min="6" max="6" width="8" style="1" customWidth="1"/>
    <col min="7" max="7" width="21" style="8" customWidth="1"/>
    <col min="8" max="8" width="21" style="55" customWidth="1"/>
    <col min="9" max="9" width="25.42578125" style="41" customWidth="1"/>
    <col min="10" max="10" width="17.85546875" style="107" customWidth="1"/>
    <col min="11" max="13" width="18.5703125" style="4" customWidth="1"/>
    <col min="14" max="14" width="13.28515625" style="4" customWidth="1"/>
    <col min="15" max="16384" width="9.140625" style="4"/>
  </cols>
  <sheetData>
    <row r="1" spans="1:13" x14ac:dyDescent="0.25">
      <c r="G1" s="3"/>
      <c r="H1" s="3"/>
    </row>
    <row r="2" spans="1:13" ht="18.75" x14ac:dyDescent="0.3">
      <c r="E2" s="5"/>
      <c r="G2" s="6"/>
      <c r="H2" s="6" t="s">
        <v>236</v>
      </c>
    </row>
    <row r="3" spans="1:13" ht="18.75" x14ac:dyDescent="0.3">
      <c r="E3" s="5"/>
      <c r="G3" s="6"/>
      <c r="H3" s="6" t="s">
        <v>1</v>
      </c>
    </row>
    <row r="4" spans="1:13" ht="18.75" x14ac:dyDescent="0.3">
      <c r="E4" s="5"/>
      <c r="G4" s="6"/>
      <c r="H4" s="6" t="s">
        <v>2</v>
      </c>
    </row>
    <row r="5" spans="1:13" ht="18.75" x14ac:dyDescent="0.3">
      <c r="E5" s="5"/>
      <c r="G5" s="6"/>
      <c r="H5" s="6" t="s">
        <v>3</v>
      </c>
    </row>
    <row r="6" spans="1:13" ht="18.75" x14ac:dyDescent="0.3">
      <c r="E6" s="5"/>
      <c r="G6" s="6"/>
      <c r="H6" s="6" t="s">
        <v>4</v>
      </c>
    </row>
    <row r="7" spans="1:13" ht="18.75" x14ac:dyDescent="0.3">
      <c r="E7" s="5"/>
      <c r="G7" s="6"/>
      <c r="H7" s="6" t="s">
        <v>5</v>
      </c>
    </row>
    <row r="8" spans="1:13" ht="18.75" x14ac:dyDescent="0.3">
      <c r="E8" s="5"/>
      <c r="G8" s="6"/>
      <c r="H8" s="6" t="s">
        <v>6</v>
      </c>
    </row>
    <row r="9" spans="1:13" x14ac:dyDescent="0.25">
      <c r="G9" s="3"/>
      <c r="H9" s="3"/>
    </row>
    <row r="11" spans="1:13" ht="15.75" customHeight="1" x14ac:dyDescent="0.25">
      <c r="A11" s="456" t="s">
        <v>237</v>
      </c>
      <c r="B11" s="456"/>
      <c r="C11" s="456"/>
      <c r="D11" s="456"/>
      <c r="E11" s="456"/>
      <c r="F11" s="456"/>
      <c r="G11" s="456"/>
      <c r="H11" s="456"/>
      <c r="I11" s="456"/>
      <c r="J11" s="475"/>
      <c r="K11" s="77"/>
      <c r="L11" s="77"/>
      <c r="M11" s="77"/>
    </row>
    <row r="13" spans="1:13" x14ac:dyDescent="0.25">
      <c r="H13" s="7"/>
      <c r="I13" s="7" t="s">
        <v>7</v>
      </c>
      <c r="K13" s="77"/>
      <c r="L13" s="77"/>
      <c r="M13" s="77"/>
    </row>
    <row r="14" spans="1:13" s="12" customFormat="1" ht="30" x14ac:dyDescent="0.25">
      <c r="A14" s="9" t="s">
        <v>8</v>
      </c>
      <c r="B14" s="31" t="s">
        <v>242</v>
      </c>
      <c r="C14" s="10" t="s">
        <v>9</v>
      </c>
      <c r="D14" s="10" t="s">
        <v>10</v>
      </c>
      <c r="E14" s="9" t="s">
        <v>11</v>
      </c>
      <c r="F14" s="9" t="s">
        <v>12</v>
      </c>
      <c r="G14" s="11" t="s">
        <v>13</v>
      </c>
      <c r="H14" s="11" t="s">
        <v>14</v>
      </c>
      <c r="I14" s="474" t="s">
        <v>150</v>
      </c>
      <c r="J14" s="476"/>
      <c r="K14" s="55"/>
      <c r="L14" s="55"/>
      <c r="M14" s="55"/>
    </row>
    <row r="15" spans="1:13" s="17" customFormat="1" ht="31.5" x14ac:dyDescent="0.25">
      <c r="A15" s="128" t="s">
        <v>243</v>
      </c>
      <c r="B15" s="129">
        <v>701</v>
      </c>
      <c r="C15" s="14"/>
      <c r="D15" s="14"/>
      <c r="E15" s="15"/>
      <c r="F15" s="15"/>
      <c r="G15" s="16">
        <f>G16+G75+G83+G117+G122+G129+G215+G248+G310+G329+G243</f>
        <v>3584244039.8059731</v>
      </c>
      <c r="H15" s="16">
        <f>H16+H75+H83+H117+H122+H129+H215+H248+H310+H329+H243</f>
        <v>2845284509.7259731</v>
      </c>
      <c r="I15" s="16">
        <f>I16+I75+I83+I117+I122+I129+I215+I248+I310+I329+I243</f>
        <v>2854754668.868371</v>
      </c>
      <c r="J15" s="477"/>
      <c r="K15" s="127"/>
      <c r="L15" s="127"/>
      <c r="M15" s="127"/>
    </row>
    <row r="16" spans="1:13" x14ac:dyDescent="0.25">
      <c r="A16" s="18" t="s">
        <v>16</v>
      </c>
      <c r="B16" s="130" t="s">
        <v>244</v>
      </c>
      <c r="C16" s="19" t="s">
        <v>17</v>
      </c>
      <c r="D16" s="19"/>
      <c r="E16" s="19"/>
      <c r="F16" s="19"/>
      <c r="G16" s="20">
        <f>G17+G21+G27+G33+G42+G46+G38</f>
        <v>1093824710.3133333</v>
      </c>
      <c r="H16" s="20">
        <f t="shared" ref="H16:I16" si="0">H17+H21+H27+H33+H42+H46+H38</f>
        <v>850750205.32333338</v>
      </c>
      <c r="I16" s="20">
        <f t="shared" si="0"/>
        <v>849271924.00999999</v>
      </c>
    </row>
    <row r="17" spans="1:10" ht="47.25" x14ac:dyDescent="0.25">
      <c r="A17" s="18" t="s">
        <v>18</v>
      </c>
      <c r="B17" s="129">
        <v>701</v>
      </c>
      <c r="C17" s="19" t="s">
        <v>17</v>
      </c>
      <c r="D17" s="19" t="s">
        <v>19</v>
      </c>
      <c r="E17" s="19"/>
      <c r="F17" s="19"/>
      <c r="G17" s="20">
        <f t="shared" ref="G17:I19" si="1">G18</f>
        <v>9081110</v>
      </c>
      <c r="H17" s="20">
        <f t="shared" si="1"/>
        <v>9085598</v>
      </c>
      <c r="I17" s="20">
        <f t="shared" si="1"/>
        <v>8999510</v>
      </c>
    </row>
    <row r="18" spans="1:10" s="21" customFormat="1" x14ac:dyDescent="0.25">
      <c r="A18" s="18" t="s">
        <v>20</v>
      </c>
      <c r="B18" s="129">
        <v>701</v>
      </c>
      <c r="C18" s="19" t="s">
        <v>17</v>
      </c>
      <c r="D18" s="19" t="s">
        <v>19</v>
      </c>
      <c r="E18" s="19" t="s">
        <v>21</v>
      </c>
      <c r="F18" s="19"/>
      <c r="G18" s="20">
        <f t="shared" si="1"/>
        <v>9081110</v>
      </c>
      <c r="H18" s="20">
        <f t="shared" si="1"/>
        <v>9085598</v>
      </c>
      <c r="I18" s="20">
        <f t="shared" si="1"/>
        <v>8999510</v>
      </c>
      <c r="J18" s="478"/>
    </row>
    <row r="19" spans="1:10" ht="30.75" x14ac:dyDescent="0.25">
      <c r="A19" s="22" t="s">
        <v>22</v>
      </c>
      <c r="B19" s="130" t="s">
        <v>244</v>
      </c>
      <c r="C19" s="23" t="s">
        <v>17</v>
      </c>
      <c r="D19" s="23" t="s">
        <v>19</v>
      </c>
      <c r="E19" s="23" t="s">
        <v>23</v>
      </c>
      <c r="F19" s="23"/>
      <c r="G19" s="24">
        <f t="shared" si="1"/>
        <v>9081110</v>
      </c>
      <c r="H19" s="24">
        <f t="shared" si="1"/>
        <v>9085598</v>
      </c>
      <c r="I19" s="24">
        <f t="shared" si="1"/>
        <v>8999510</v>
      </c>
    </row>
    <row r="20" spans="1:10" ht="75.75" x14ac:dyDescent="0.25">
      <c r="A20" s="22" t="s">
        <v>24</v>
      </c>
      <c r="B20" s="129">
        <v>701</v>
      </c>
      <c r="C20" s="23" t="s">
        <v>17</v>
      </c>
      <c r="D20" s="23" t="s">
        <v>19</v>
      </c>
      <c r="E20" s="23" t="s">
        <v>23</v>
      </c>
      <c r="F20" s="23" t="s">
        <v>25</v>
      </c>
      <c r="G20" s="25">
        <f>'Приложение 4'!F19</f>
        <v>9081110</v>
      </c>
      <c r="H20" s="25">
        <f>'Приложение 4'!G19</f>
        <v>9085598</v>
      </c>
      <c r="I20" s="25">
        <f>'Приложение 4'!H19</f>
        <v>8999510</v>
      </c>
    </row>
    <row r="21" spans="1:10" s="21" customFormat="1" ht="63" x14ac:dyDescent="0.25">
      <c r="A21" s="18" t="s">
        <v>26</v>
      </c>
      <c r="B21" s="130" t="s">
        <v>244</v>
      </c>
      <c r="C21" s="19" t="s">
        <v>17</v>
      </c>
      <c r="D21" s="19" t="s">
        <v>27</v>
      </c>
      <c r="E21" s="19"/>
      <c r="F21" s="19"/>
      <c r="G21" s="20">
        <f t="shared" ref="G21:I22" si="2">G22</f>
        <v>4928855.87</v>
      </c>
      <c r="H21" s="20">
        <f t="shared" si="2"/>
        <v>5215643.76</v>
      </c>
      <c r="I21" s="20">
        <f t="shared" si="2"/>
        <v>5461762.6399999997</v>
      </c>
      <c r="J21" s="478"/>
    </row>
    <row r="22" spans="1:10" x14ac:dyDescent="0.25">
      <c r="A22" s="18" t="s">
        <v>20</v>
      </c>
      <c r="B22" s="129">
        <v>701</v>
      </c>
      <c r="C22" s="19" t="s">
        <v>17</v>
      </c>
      <c r="D22" s="19" t="s">
        <v>27</v>
      </c>
      <c r="E22" s="19" t="s">
        <v>21</v>
      </c>
      <c r="F22" s="19"/>
      <c r="G22" s="20">
        <f t="shared" si="2"/>
        <v>4928855.87</v>
      </c>
      <c r="H22" s="20">
        <f t="shared" si="2"/>
        <v>5215643.76</v>
      </c>
      <c r="I22" s="20">
        <f t="shared" si="2"/>
        <v>5461762.6399999997</v>
      </c>
    </row>
    <row r="23" spans="1:10" ht="30.75" x14ac:dyDescent="0.25">
      <c r="A23" s="22" t="s">
        <v>22</v>
      </c>
      <c r="B23" s="129">
        <v>701</v>
      </c>
      <c r="C23" s="23" t="s">
        <v>17</v>
      </c>
      <c r="D23" s="23" t="s">
        <v>27</v>
      </c>
      <c r="E23" s="23" t="s">
        <v>23</v>
      </c>
      <c r="F23" s="23"/>
      <c r="G23" s="24">
        <f>G24+G25+G26</f>
        <v>4928855.87</v>
      </c>
      <c r="H23" s="24">
        <f t="shared" ref="H23:I23" si="3">H24+H25+H26</f>
        <v>5215643.76</v>
      </c>
      <c r="I23" s="24">
        <f t="shared" si="3"/>
        <v>5461762.6399999997</v>
      </c>
    </row>
    <row r="24" spans="1:10" ht="75.75" x14ac:dyDescent="0.25">
      <c r="A24" s="22" t="s">
        <v>24</v>
      </c>
      <c r="B24" s="130" t="s">
        <v>244</v>
      </c>
      <c r="C24" s="23" t="s">
        <v>17</v>
      </c>
      <c r="D24" s="23" t="s">
        <v>27</v>
      </c>
      <c r="E24" s="23" t="s">
        <v>23</v>
      </c>
      <c r="F24" s="23" t="s">
        <v>25</v>
      </c>
      <c r="G24" s="24">
        <f>'Приложение 4'!F24</f>
        <v>847154.58</v>
      </c>
      <c r="H24" s="24">
        <f>'Приложение 4'!G24</f>
        <v>847154.58</v>
      </c>
      <c r="I24" s="24">
        <f>'Приложение 4'!H24</f>
        <v>874470.08</v>
      </c>
    </row>
    <row r="25" spans="1:10" ht="30.75" x14ac:dyDescent="0.25">
      <c r="A25" s="22" t="s">
        <v>28</v>
      </c>
      <c r="B25" s="129">
        <v>701</v>
      </c>
      <c r="C25" s="23" t="s">
        <v>17</v>
      </c>
      <c r="D25" s="23" t="s">
        <v>27</v>
      </c>
      <c r="E25" s="23" t="s">
        <v>23</v>
      </c>
      <c r="F25" s="23" t="s">
        <v>29</v>
      </c>
      <c r="G25" s="24">
        <f>'Приложение 4'!F25</f>
        <v>4061701.29</v>
      </c>
      <c r="H25" s="24">
        <f>'Приложение 4'!G25</f>
        <v>4338089.18</v>
      </c>
      <c r="I25" s="24">
        <f>'Приложение 4'!H25</f>
        <v>4555311.76</v>
      </c>
    </row>
    <row r="26" spans="1:10" x14ac:dyDescent="0.25">
      <c r="A26" s="22" t="s">
        <v>30</v>
      </c>
      <c r="B26" s="130" t="s">
        <v>244</v>
      </c>
      <c r="C26" s="23" t="s">
        <v>17</v>
      </c>
      <c r="D26" s="23" t="s">
        <v>27</v>
      </c>
      <c r="E26" s="23" t="s">
        <v>23</v>
      </c>
      <c r="F26" s="23" t="s">
        <v>31</v>
      </c>
      <c r="G26" s="24">
        <f>'Приложение 4'!F26</f>
        <v>20000</v>
      </c>
      <c r="H26" s="24">
        <f>'Приложение 4'!G26</f>
        <v>30400</v>
      </c>
      <c r="I26" s="24">
        <f>'Приложение 4'!H26</f>
        <v>31980.799999999999</v>
      </c>
    </row>
    <row r="27" spans="1:10" ht="63" x14ac:dyDescent="0.25">
      <c r="A27" s="26" t="s">
        <v>32</v>
      </c>
      <c r="B27" s="129">
        <v>701</v>
      </c>
      <c r="C27" s="19" t="s">
        <v>17</v>
      </c>
      <c r="D27" s="19" t="s">
        <v>33</v>
      </c>
      <c r="E27" s="19"/>
      <c r="F27" s="19"/>
      <c r="G27" s="20">
        <f t="shared" ref="G27:I28" si="4">G28</f>
        <v>76245747.310000002</v>
      </c>
      <c r="H27" s="20">
        <f t="shared" si="4"/>
        <v>77884179.319999993</v>
      </c>
      <c r="I27" s="20">
        <f t="shared" si="4"/>
        <v>78418280.309999987</v>
      </c>
    </row>
    <row r="28" spans="1:10" x14ac:dyDescent="0.25">
      <c r="A28" s="18" t="s">
        <v>20</v>
      </c>
      <c r="B28" s="129">
        <v>701</v>
      </c>
      <c r="C28" s="19" t="s">
        <v>17</v>
      </c>
      <c r="D28" s="19" t="s">
        <v>33</v>
      </c>
      <c r="E28" s="19" t="s">
        <v>21</v>
      </c>
      <c r="F28" s="19"/>
      <c r="G28" s="20">
        <f t="shared" si="4"/>
        <v>76245747.310000002</v>
      </c>
      <c r="H28" s="20">
        <f t="shared" si="4"/>
        <v>77884179.319999993</v>
      </c>
      <c r="I28" s="20">
        <f t="shared" si="4"/>
        <v>78418280.309999987</v>
      </c>
    </row>
    <row r="29" spans="1:10" ht="30.75" x14ac:dyDescent="0.25">
      <c r="A29" s="22" t="s">
        <v>22</v>
      </c>
      <c r="B29" s="130" t="s">
        <v>244</v>
      </c>
      <c r="C29" s="23" t="s">
        <v>17</v>
      </c>
      <c r="D29" s="23" t="s">
        <v>33</v>
      </c>
      <c r="E29" s="23" t="s">
        <v>23</v>
      </c>
      <c r="F29" s="23"/>
      <c r="G29" s="24">
        <f>SUM(G30:G32)</f>
        <v>76245747.310000002</v>
      </c>
      <c r="H29" s="24">
        <f t="shared" ref="H29:I29" si="5">SUM(H30:H32)</f>
        <v>77884179.319999993</v>
      </c>
      <c r="I29" s="24">
        <f t="shared" si="5"/>
        <v>78418280.309999987</v>
      </c>
    </row>
    <row r="30" spans="1:10" ht="75.75" x14ac:dyDescent="0.25">
      <c r="A30" s="22" t="s">
        <v>24</v>
      </c>
      <c r="B30" s="129">
        <v>701</v>
      </c>
      <c r="C30" s="23" t="s">
        <v>17</v>
      </c>
      <c r="D30" s="23" t="s">
        <v>33</v>
      </c>
      <c r="E30" s="23" t="s">
        <v>23</v>
      </c>
      <c r="F30" s="23" t="s">
        <v>25</v>
      </c>
      <c r="G30" s="24">
        <f>'Приложение 4'!F31</f>
        <v>70327780.310000002</v>
      </c>
      <c r="H30" s="24">
        <f>'Приложение 4'!G31</f>
        <v>70532182.319999993</v>
      </c>
      <c r="I30" s="24">
        <f>'Приложение 4'!H31</f>
        <v>70736065.319999993</v>
      </c>
    </row>
    <row r="31" spans="1:10" s="21" customFormat="1" ht="30.75" x14ac:dyDescent="0.25">
      <c r="A31" s="22" t="s">
        <v>28</v>
      </c>
      <c r="B31" s="130" t="s">
        <v>244</v>
      </c>
      <c r="C31" s="23" t="s">
        <v>17</v>
      </c>
      <c r="D31" s="23" t="s">
        <v>33</v>
      </c>
      <c r="E31" s="23" t="s">
        <v>23</v>
      </c>
      <c r="F31" s="23" t="s">
        <v>29</v>
      </c>
      <c r="G31" s="24">
        <f>'Приложение 4'!F32</f>
        <v>5762997</v>
      </c>
      <c r="H31" s="24">
        <f>'Приложение 4'!G32</f>
        <v>7197027</v>
      </c>
      <c r="I31" s="24">
        <f>'Приложение 4'!H32</f>
        <v>7527244.9900000002</v>
      </c>
      <c r="J31" s="478"/>
    </row>
    <row r="32" spans="1:10" s="21" customFormat="1" x14ac:dyDescent="0.25">
      <c r="A32" s="22" t="s">
        <v>30</v>
      </c>
      <c r="B32" s="129">
        <v>701</v>
      </c>
      <c r="C32" s="23" t="s">
        <v>17</v>
      </c>
      <c r="D32" s="23" t="s">
        <v>33</v>
      </c>
      <c r="E32" s="23" t="s">
        <v>23</v>
      </c>
      <c r="F32" s="23" t="s">
        <v>31</v>
      </c>
      <c r="G32" s="24">
        <f>'Приложение 4'!F34</f>
        <v>154970</v>
      </c>
      <c r="H32" s="24">
        <f>'Приложение 4'!G34</f>
        <v>154970</v>
      </c>
      <c r="I32" s="24">
        <f>'Приложение 4'!H34</f>
        <v>154970</v>
      </c>
      <c r="J32" s="478"/>
    </row>
    <row r="33" spans="1:10" ht="47.25" x14ac:dyDescent="0.25">
      <c r="A33" s="18" t="s">
        <v>34</v>
      </c>
      <c r="B33" s="129">
        <v>701</v>
      </c>
      <c r="C33" s="19" t="s">
        <v>17</v>
      </c>
      <c r="D33" s="19" t="s">
        <v>35</v>
      </c>
      <c r="E33" s="19"/>
      <c r="F33" s="19"/>
      <c r="G33" s="20">
        <f t="shared" ref="G33:I34" si="6">G34</f>
        <v>46462749.530000001</v>
      </c>
      <c r="H33" s="20">
        <f t="shared" si="6"/>
        <v>47121578.759999998</v>
      </c>
      <c r="I33" s="20">
        <f t="shared" si="6"/>
        <v>46629276.060000002</v>
      </c>
    </row>
    <row r="34" spans="1:10" x14ac:dyDescent="0.25">
      <c r="A34" s="18" t="s">
        <v>20</v>
      </c>
      <c r="B34" s="130" t="s">
        <v>244</v>
      </c>
      <c r="C34" s="19" t="s">
        <v>17</v>
      </c>
      <c r="D34" s="19" t="s">
        <v>35</v>
      </c>
      <c r="E34" s="19" t="s">
        <v>21</v>
      </c>
      <c r="F34" s="19"/>
      <c r="G34" s="20">
        <f t="shared" si="6"/>
        <v>46462749.530000001</v>
      </c>
      <c r="H34" s="20">
        <f t="shared" si="6"/>
        <v>47121578.759999998</v>
      </c>
      <c r="I34" s="20">
        <f t="shared" si="6"/>
        <v>46629276.060000002</v>
      </c>
    </row>
    <row r="35" spans="1:10" ht="30.75" x14ac:dyDescent="0.25">
      <c r="A35" s="22" t="s">
        <v>22</v>
      </c>
      <c r="B35" s="129">
        <v>701</v>
      </c>
      <c r="C35" s="23" t="s">
        <v>17</v>
      </c>
      <c r="D35" s="23" t="s">
        <v>35</v>
      </c>
      <c r="E35" s="23" t="s">
        <v>23</v>
      </c>
      <c r="F35" s="23"/>
      <c r="G35" s="24">
        <f>SUM(G36:G37)</f>
        <v>46462749.530000001</v>
      </c>
      <c r="H35" s="24">
        <f t="shared" ref="H35:I35" si="7">SUM(H36:H37)</f>
        <v>47121578.759999998</v>
      </c>
      <c r="I35" s="24">
        <f t="shared" si="7"/>
        <v>46629276.060000002</v>
      </c>
    </row>
    <row r="36" spans="1:10" ht="75.75" x14ac:dyDescent="0.25">
      <c r="A36" s="22" t="s">
        <v>24</v>
      </c>
      <c r="B36" s="130" t="s">
        <v>244</v>
      </c>
      <c r="C36" s="23" t="s">
        <v>17</v>
      </c>
      <c r="D36" s="23" t="s">
        <v>35</v>
      </c>
      <c r="E36" s="23" t="s">
        <v>23</v>
      </c>
      <c r="F36" s="23" t="s">
        <v>25</v>
      </c>
      <c r="G36" s="24">
        <f>'Приложение 4'!F39+'Приложение 4'!F41+'Приложение 4'!F45</f>
        <v>43165614.530000001</v>
      </c>
      <c r="H36" s="24">
        <f>'Приложение 4'!G39+'Приложение 4'!G41+'Приложение 4'!G45</f>
        <v>43759941.409999996</v>
      </c>
      <c r="I36" s="24">
        <f>'Приложение 4'!H39+'Приложение 4'!H41+'Приложение 4'!H45</f>
        <v>43202221.640000001</v>
      </c>
    </row>
    <row r="37" spans="1:10" ht="30.75" x14ac:dyDescent="0.25">
      <c r="A37" s="22" t="s">
        <v>28</v>
      </c>
      <c r="B37" s="129">
        <v>701</v>
      </c>
      <c r="C37" s="23" t="s">
        <v>17</v>
      </c>
      <c r="D37" s="23" t="s">
        <v>35</v>
      </c>
      <c r="E37" s="23" t="s">
        <v>23</v>
      </c>
      <c r="F37" s="23" t="s">
        <v>29</v>
      </c>
      <c r="G37" s="24">
        <f>'Приложение 4'!F42+'Приложение 4'!F46</f>
        <v>3297135</v>
      </c>
      <c r="H37" s="24">
        <f>'Приложение 4'!G42+'Приложение 4'!G46</f>
        <v>3361637.35</v>
      </c>
      <c r="I37" s="24">
        <f>'Приложение 4'!H42+'Приложение 4'!H46</f>
        <v>3427054.42</v>
      </c>
    </row>
    <row r="38" spans="1:10" s="27" customFormat="1" ht="31.5" hidden="1" x14ac:dyDescent="0.25">
      <c r="A38" s="18" t="s">
        <v>36</v>
      </c>
      <c r="B38" s="129">
        <v>701</v>
      </c>
      <c r="C38" s="19" t="s">
        <v>17</v>
      </c>
      <c r="D38" s="19" t="s">
        <v>37</v>
      </c>
      <c r="E38" s="19"/>
      <c r="F38" s="19"/>
      <c r="G38" s="20">
        <f t="shared" ref="G38:H40" si="8">G39</f>
        <v>0</v>
      </c>
      <c r="H38" s="20">
        <f t="shared" si="8"/>
        <v>0</v>
      </c>
      <c r="I38" s="42"/>
      <c r="J38" s="119"/>
    </row>
    <row r="39" spans="1:10" s="27" customFormat="1" hidden="1" x14ac:dyDescent="0.25">
      <c r="A39" s="18" t="s">
        <v>20</v>
      </c>
      <c r="B39" s="130" t="s">
        <v>244</v>
      </c>
      <c r="C39" s="19" t="s">
        <v>17</v>
      </c>
      <c r="D39" s="19" t="s">
        <v>37</v>
      </c>
      <c r="E39" s="19" t="s">
        <v>21</v>
      </c>
      <c r="F39" s="19"/>
      <c r="G39" s="20">
        <f t="shared" si="8"/>
        <v>0</v>
      </c>
      <c r="H39" s="20">
        <f t="shared" si="8"/>
        <v>0</v>
      </c>
      <c r="I39" s="42"/>
      <c r="J39" s="119"/>
    </row>
    <row r="40" spans="1:10" hidden="1" x14ac:dyDescent="0.25">
      <c r="A40" s="22" t="s">
        <v>38</v>
      </c>
      <c r="B40" s="129">
        <v>701</v>
      </c>
      <c r="C40" s="23" t="s">
        <v>17</v>
      </c>
      <c r="D40" s="23" t="s">
        <v>37</v>
      </c>
      <c r="E40" s="23" t="s">
        <v>39</v>
      </c>
      <c r="F40" s="23"/>
      <c r="G40" s="24">
        <f t="shared" si="8"/>
        <v>0</v>
      </c>
      <c r="H40" s="24">
        <f t="shared" si="8"/>
        <v>0</v>
      </c>
      <c r="I40" s="28"/>
    </row>
    <row r="41" spans="1:10" hidden="1" x14ac:dyDescent="0.25">
      <c r="A41" s="22" t="s">
        <v>30</v>
      </c>
      <c r="B41" s="130" t="s">
        <v>244</v>
      </c>
      <c r="C41" s="23" t="s">
        <v>17</v>
      </c>
      <c r="D41" s="23" t="s">
        <v>37</v>
      </c>
      <c r="E41" s="23" t="s">
        <v>39</v>
      </c>
      <c r="F41" s="23" t="s">
        <v>31</v>
      </c>
      <c r="G41" s="24"/>
      <c r="H41" s="24"/>
      <c r="I41" s="28"/>
    </row>
    <row r="42" spans="1:10" x14ac:dyDescent="0.25">
      <c r="A42" s="18" t="s">
        <v>40</v>
      </c>
      <c r="B42" s="129">
        <v>701</v>
      </c>
      <c r="C42" s="19" t="s">
        <v>17</v>
      </c>
      <c r="D42" s="19" t="s">
        <v>41</v>
      </c>
      <c r="E42" s="19"/>
      <c r="F42" s="19"/>
      <c r="G42" s="20">
        <f t="shared" ref="G42:I44" si="9">G43</f>
        <v>70000000</v>
      </c>
      <c r="H42" s="20">
        <f t="shared" si="9"/>
        <v>70000000</v>
      </c>
      <c r="I42" s="20">
        <f t="shared" si="9"/>
        <v>70000000</v>
      </c>
    </row>
    <row r="43" spans="1:10" x14ac:dyDescent="0.25">
      <c r="A43" s="18" t="s">
        <v>20</v>
      </c>
      <c r="B43" s="129">
        <v>701</v>
      </c>
      <c r="C43" s="19" t="s">
        <v>17</v>
      </c>
      <c r="D43" s="19" t="s">
        <v>41</v>
      </c>
      <c r="E43" s="19" t="s">
        <v>21</v>
      </c>
      <c r="F43" s="19"/>
      <c r="G43" s="20">
        <f t="shared" si="9"/>
        <v>70000000</v>
      </c>
      <c r="H43" s="20">
        <f t="shared" si="9"/>
        <v>70000000</v>
      </c>
      <c r="I43" s="20">
        <f t="shared" si="9"/>
        <v>70000000</v>
      </c>
    </row>
    <row r="44" spans="1:10" x14ac:dyDescent="0.25">
      <c r="A44" s="22" t="s">
        <v>42</v>
      </c>
      <c r="B44" s="130" t="s">
        <v>244</v>
      </c>
      <c r="C44" s="23" t="s">
        <v>17</v>
      </c>
      <c r="D44" s="23" t="s">
        <v>41</v>
      </c>
      <c r="E44" s="23" t="s">
        <v>43</v>
      </c>
      <c r="F44" s="23"/>
      <c r="G44" s="24">
        <f t="shared" si="9"/>
        <v>70000000</v>
      </c>
      <c r="H44" s="24">
        <f t="shared" si="9"/>
        <v>70000000</v>
      </c>
      <c r="I44" s="24">
        <f t="shared" si="9"/>
        <v>70000000</v>
      </c>
    </row>
    <row r="45" spans="1:10" x14ac:dyDescent="0.25">
      <c r="A45" s="22" t="s">
        <v>30</v>
      </c>
      <c r="B45" s="129">
        <v>701</v>
      </c>
      <c r="C45" s="23" t="s">
        <v>17</v>
      </c>
      <c r="D45" s="23" t="s">
        <v>41</v>
      </c>
      <c r="E45" s="23" t="s">
        <v>43</v>
      </c>
      <c r="F45" s="23" t="s">
        <v>31</v>
      </c>
      <c r="G45" s="24">
        <f>'Приложение 4'!F56</f>
        <v>70000000</v>
      </c>
      <c r="H45" s="24">
        <f>'Приложение 4'!G56</f>
        <v>70000000</v>
      </c>
      <c r="I45" s="24">
        <f>'Приложение 4'!H56</f>
        <v>70000000</v>
      </c>
    </row>
    <row r="46" spans="1:10" s="27" customFormat="1" x14ac:dyDescent="0.25">
      <c r="A46" s="18" t="s">
        <v>44</v>
      </c>
      <c r="B46" s="130" t="s">
        <v>244</v>
      </c>
      <c r="C46" s="19" t="s">
        <v>17</v>
      </c>
      <c r="D46" s="19" t="s">
        <v>45</v>
      </c>
      <c r="E46" s="19"/>
      <c r="F46" s="19"/>
      <c r="G46" s="20">
        <f>G47+G50+G62</f>
        <v>887106247.60333335</v>
      </c>
      <c r="H46" s="20">
        <f t="shared" ref="H46:I46" si="10">H47+H50+H62</f>
        <v>641443205.48333335</v>
      </c>
      <c r="I46" s="20">
        <f t="shared" si="10"/>
        <v>639763095</v>
      </c>
      <c r="J46" s="119"/>
    </row>
    <row r="47" spans="1:10" ht="47.25" x14ac:dyDescent="0.25">
      <c r="A47" s="18" t="s">
        <v>46</v>
      </c>
      <c r="B47" s="129">
        <v>701</v>
      </c>
      <c r="C47" s="19" t="s">
        <v>17</v>
      </c>
      <c r="D47" s="19" t="s">
        <v>45</v>
      </c>
      <c r="E47" s="19" t="s">
        <v>47</v>
      </c>
      <c r="F47" s="19"/>
      <c r="G47" s="20">
        <f t="shared" ref="G47:I48" si="11">G48</f>
        <v>9735155</v>
      </c>
      <c r="H47" s="20">
        <f t="shared" si="11"/>
        <v>9735155</v>
      </c>
      <c r="I47" s="20">
        <f t="shared" si="11"/>
        <v>7000000</v>
      </c>
    </row>
    <row r="48" spans="1:10" ht="45" x14ac:dyDescent="0.25">
      <c r="A48" s="462" t="s">
        <v>228</v>
      </c>
      <c r="B48" s="129">
        <v>701</v>
      </c>
      <c r="C48" s="23" t="s">
        <v>17</v>
      </c>
      <c r="D48" s="23" t="s">
        <v>45</v>
      </c>
      <c r="E48" s="23" t="s">
        <v>49</v>
      </c>
      <c r="F48" s="23"/>
      <c r="G48" s="24">
        <f t="shared" si="11"/>
        <v>9735155</v>
      </c>
      <c r="H48" s="24">
        <f t="shared" si="11"/>
        <v>9735155</v>
      </c>
      <c r="I48" s="24">
        <f t="shared" si="11"/>
        <v>7000000</v>
      </c>
    </row>
    <row r="49" spans="1:10" ht="30.75" x14ac:dyDescent="0.25">
      <c r="A49" s="22" t="s">
        <v>28</v>
      </c>
      <c r="B49" s="130" t="s">
        <v>244</v>
      </c>
      <c r="C49" s="23" t="s">
        <v>17</v>
      </c>
      <c r="D49" s="23" t="s">
        <v>45</v>
      </c>
      <c r="E49" s="57" t="s">
        <v>49</v>
      </c>
      <c r="F49" s="57" t="s">
        <v>29</v>
      </c>
      <c r="G49" s="58">
        <v>9735155</v>
      </c>
      <c r="H49" s="58">
        <v>9735155</v>
      </c>
      <c r="I49" s="28">
        <v>7000000</v>
      </c>
    </row>
    <row r="50" spans="1:10" ht="31.5" x14ac:dyDescent="0.25">
      <c r="A50" s="18" t="s">
        <v>50</v>
      </c>
      <c r="B50" s="129">
        <v>701</v>
      </c>
      <c r="C50" s="19" t="s">
        <v>17</v>
      </c>
      <c r="D50" s="19" t="s">
        <v>45</v>
      </c>
      <c r="E50" s="19" t="s">
        <v>51</v>
      </c>
      <c r="F50" s="19"/>
      <c r="G50" s="20">
        <f>G51+G58</f>
        <v>148815805.12</v>
      </c>
      <c r="H50" s="20">
        <f>H51+H58</f>
        <v>55959075.640000001</v>
      </c>
      <c r="I50" s="20">
        <f>I51+I58</f>
        <v>55959075.640000001</v>
      </c>
    </row>
    <row r="51" spans="1:10" x14ac:dyDescent="0.25">
      <c r="A51" s="22" t="s">
        <v>48</v>
      </c>
      <c r="B51" s="130" t="s">
        <v>244</v>
      </c>
      <c r="C51" s="23" t="s">
        <v>17</v>
      </c>
      <c r="D51" s="23" t="s">
        <v>45</v>
      </c>
      <c r="E51" s="23" t="s">
        <v>52</v>
      </c>
      <c r="F51" s="23"/>
      <c r="G51" s="24">
        <f t="shared" ref="G51:I51" si="12">G52+G56</f>
        <v>109122183.16</v>
      </c>
      <c r="H51" s="24">
        <f t="shared" si="12"/>
        <v>16265453.68</v>
      </c>
      <c r="I51" s="24">
        <f t="shared" si="12"/>
        <v>16265453.68</v>
      </c>
    </row>
    <row r="52" spans="1:10" s="56" customFormat="1" ht="30.75" x14ac:dyDescent="0.25">
      <c r="A52" s="428" t="s">
        <v>151</v>
      </c>
      <c r="B52" s="129">
        <v>701</v>
      </c>
      <c r="C52" s="429" t="s">
        <v>17</v>
      </c>
      <c r="D52" s="429" t="s">
        <v>45</v>
      </c>
      <c r="E52" s="429" t="s">
        <v>52</v>
      </c>
      <c r="F52" s="429"/>
      <c r="G52" s="24">
        <f t="shared" ref="G52:I52" si="13">SUM(G53:G55)</f>
        <v>103854683.16</v>
      </c>
      <c r="H52" s="24">
        <f t="shared" si="13"/>
        <v>10997953.68</v>
      </c>
      <c r="I52" s="24">
        <f t="shared" si="13"/>
        <v>10997953.68</v>
      </c>
      <c r="J52" s="479"/>
    </row>
    <row r="53" spans="1:10" ht="30.75" x14ac:dyDescent="0.25">
      <c r="A53" s="22" t="s">
        <v>28</v>
      </c>
      <c r="B53" s="129">
        <v>701</v>
      </c>
      <c r="C53" s="23" t="s">
        <v>17</v>
      </c>
      <c r="D53" s="23" t="s">
        <v>45</v>
      </c>
      <c r="E53" s="23" t="s">
        <v>52</v>
      </c>
      <c r="F53" s="23" t="s">
        <v>29</v>
      </c>
      <c r="G53" s="24">
        <v>10987953.68</v>
      </c>
      <c r="H53" s="24">
        <v>10987953.68</v>
      </c>
      <c r="I53" s="28">
        <v>10987953.68</v>
      </c>
    </row>
    <row r="54" spans="1:10" ht="30.75" x14ac:dyDescent="0.25">
      <c r="A54" s="22" t="s">
        <v>53</v>
      </c>
      <c r="B54" s="130" t="s">
        <v>244</v>
      </c>
      <c r="C54" s="23" t="s">
        <v>17</v>
      </c>
      <c r="D54" s="23" t="s">
        <v>45</v>
      </c>
      <c r="E54" s="23" t="s">
        <v>52</v>
      </c>
      <c r="F54" s="23" t="s">
        <v>54</v>
      </c>
      <c r="G54" s="24">
        <f>'Приложение 5'!F54</f>
        <v>92856729.480000004</v>
      </c>
      <c r="H54" s="24">
        <f>'Приложение 5'!G54</f>
        <v>0</v>
      </c>
      <c r="I54" s="24">
        <f>'Приложение 5'!H54</f>
        <v>0</v>
      </c>
    </row>
    <row r="55" spans="1:10" x14ac:dyDescent="0.25">
      <c r="A55" s="22" t="s">
        <v>30</v>
      </c>
      <c r="B55" s="129">
        <v>701</v>
      </c>
      <c r="C55" s="23" t="s">
        <v>17</v>
      </c>
      <c r="D55" s="23" t="s">
        <v>45</v>
      </c>
      <c r="E55" s="23" t="s">
        <v>52</v>
      </c>
      <c r="F55" s="23" t="s">
        <v>31</v>
      </c>
      <c r="G55" s="24">
        <v>10000</v>
      </c>
      <c r="H55" s="24">
        <v>10000</v>
      </c>
      <c r="I55" s="28">
        <v>10000</v>
      </c>
    </row>
    <row r="56" spans="1:10" s="56" customFormat="1" ht="30.75" x14ac:dyDescent="0.25">
      <c r="A56" s="428" t="s">
        <v>152</v>
      </c>
      <c r="B56" s="130" t="s">
        <v>244</v>
      </c>
      <c r="C56" s="23" t="s">
        <v>17</v>
      </c>
      <c r="D56" s="23" t="s">
        <v>45</v>
      </c>
      <c r="E56" s="23" t="s">
        <v>52</v>
      </c>
      <c r="F56" s="429"/>
      <c r="G56" s="24">
        <f t="shared" ref="G56:I56" si="14">G57</f>
        <v>5267500</v>
      </c>
      <c r="H56" s="24">
        <f t="shared" si="14"/>
        <v>5267500</v>
      </c>
      <c r="I56" s="24">
        <f t="shared" si="14"/>
        <v>5267500</v>
      </c>
      <c r="J56" s="479"/>
    </row>
    <row r="57" spans="1:10" ht="30.75" x14ac:dyDescent="0.25">
      <c r="A57" s="22" t="s">
        <v>28</v>
      </c>
      <c r="B57" s="129">
        <v>701</v>
      </c>
      <c r="C57" s="23" t="s">
        <v>17</v>
      </c>
      <c r="D57" s="23" t="s">
        <v>45</v>
      </c>
      <c r="E57" s="23" t="s">
        <v>52</v>
      </c>
      <c r="F57" s="23" t="s">
        <v>29</v>
      </c>
      <c r="G57" s="24">
        <v>5267500</v>
      </c>
      <c r="H57" s="24">
        <v>5267500</v>
      </c>
      <c r="I57" s="28">
        <v>5267500</v>
      </c>
    </row>
    <row r="58" spans="1:10" x14ac:dyDescent="0.25">
      <c r="A58" s="22" t="s">
        <v>55</v>
      </c>
      <c r="B58" s="129">
        <v>701</v>
      </c>
      <c r="C58" s="23" t="s">
        <v>17</v>
      </c>
      <c r="D58" s="23" t="s">
        <v>45</v>
      </c>
      <c r="E58" s="23" t="s">
        <v>56</v>
      </c>
      <c r="F58" s="23"/>
      <c r="G58" s="24">
        <f>SUM(G59:G61)</f>
        <v>39693621.960000001</v>
      </c>
      <c r="H58" s="24">
        <f>SUM(H59:H61)</f>
        <v>39693621.960000001</v>
      </c>
      <c r="I58" s="24">
        <f>SUM(I59:I61)</f>
        <v>39693621.960000001</v>
      </c>
    </row>
    <row r="59" spans="1:10" ht="75.75" x14ac:dyDescent="0.25">
      <c r="A59" s="22" t="s">
        <v>24</v>
      </c>
      <c r="B59" s="130" t="s">
        <v>244</v>
      </c>
      <c r="C59" s="23" t="s">
        <v>17</v>
      </c>
      <c r="D59" s="23" t="s">
        <v>45</v>
      </c>
      <c r="E59" s="23" t="s">
        <v>56</v>
      </c>
      <c r="F59" s="23" t="s">
        <v>25</v>
      </c>
      <c r="G59" s="28">
        <v>36282803.32</v>
      </c>
      <c r="H59" s="28">
        <v>36282803.32</v>
      </c>
      <c r="I59" s="28">
        <v>36282803.32</v>
      </c>
      <c r="J59" s="480"/>
    </row>
    <row r="60" spans="1:10" ht="30.75" x14ac:dyDescent="0.25">
      <c r="A60" s="22" t="s">
        <v>28</v>
      </c>
      <c r="B60" s="129">
        <v>701</v>
      </c>
      <c r="C60" s="23" t="s">
        <v>17</v>
      </c>
      <c r="D60" s="23" t="s">
        <v>45</v>
      </c>
      <c r="E60" s="23" t="s">
        <v>56</v>
      </c>
      <c r="F60" s="23" t="s">
        <v>29</v>
      </c>
      <c r="G60" s="28">
        <v>3405818.64</v>
      </c>
      <c r="H60" s="28">
        <v>3405818.64</v>
      </c>
      <c r="I60" s="28">
        <v>3405818.64</v>
      </c>
      <c r="J60" s="480"/>
    </row>
    <row r="61" spans="1:10" s="29" customFormat="1" x14ac:dyDescent="0.25">
      <c r="A61" s="22" t="s">
        <v>30</v>
      </c>
      <c r="B61" s="130" t="s">
        <v>244</v>
      </c>
      <c r="C61" s="23" t="s">
        <v>17</v>
      </c>
      <c r="D61" s="23" t="s">
        <v>45</v>
      </c>
      <c r="E61" s="23" t="s">
        <v>56</v>
      </c>
      <c r="F61" s="23" t="s">
        <v>31</v>
      </c>
      <c r="G61" s="28">
        <v>5000</v>
      </c>
      <c r="H61" s="28">
        <v>5000</v>
      </c>
      <c r="I61" s="28">
        <v>5000</v>
      </c>
      <c r="J61" s="481"/>
    </row>
    <row r="62" spans="1:10" x14ac:dyDescent="0.25">
      <c r="A62" s="18" t="s">
        <v>20</v>
      </c>
      <c r="B62" s="129">
        <v>701</v>
      </c>
      <c r="C62" s="19" t="s">
        <v>17</v>
      </c>
      <c r="D62" s="19" t="s">
        <v>45</v>
      </c>
      <c r="E62" s="30">
        <v>9900000000</v>
      </c>
      <c r="F62" s="19"/>
      <c r="G62" s="20">
        <f>G63+G69</f>
        <v>728555287.48333335</v>
      </c>
      <c r="H62" s="20">
        <f t="shared" ref="H62:I62" si="15">H63+H69</f>
        <v>575748974.84333336</v>
      </c>
      <c r="I62" s="20">
        <f t="shared" si="15"/>
        <v>576804019.36000001</v>
      </c>
    </row>
    <row r="63" spans="1:10" ht="30.75" x14ac:dyDescent="0.25">
      <c r="A63" s="22" t="s">
        <v>22</v>
      </c>
      <c r="B63" s="129">
        <v>701</v>
      </c>
      <c r="C63" s="23" t="s">
        <v>17</v>
      </c>
      <c r="D63" s="23" t="s">
        <v>45</v>
      </c>
      <c r="E63" s="31">
        <v>9910000000</v>
      </c>
      <c r="F63" s="23"/>
      <c r="G63" s="24">
        <f>SUM(G64:G68)</f>
        <v>562698489.48333335</v>
      </c>
      <c r="H63" s="24">
        <f t="shared" ref="H63:I63" si="16">SUM(H64:H68)</f>
        <v>569709895.84333336</v>
      </c>
      <c r="I63" s="24">
        <f t="shared" si="16"/>
        <v>570501049.46000004</v>
      </c>
    </row>
    <row r="64" spans="1:10" ht="75.75" x14ac:dyDescent="0.25">
      <c r="A64" s="22" t="s">
        <v>24</v>
      </c>
      <c r="B64" s="130" t="s">
        <v>244</v>
      </c>
      <c r="C64" s="23" t="s">
        <v>17</v>
      </c>
      <c r="D64" s="23" t="s">
        <v>45</v>
      </c>
      <c r="E64" s="31">
        <v>9910000000</v>
      </c>
      <c r="F64" s="23" t="s">
        <v>25</v>
      </c>
      <c r="G64" s="24">
        <f>'Приложение 4'!F61+'Приложение 4'!F63+'Приложение 4'!F65+'Приложение 4'!F70+'Приложение 4'!F74+'Приложение 4'!F78</f>
        <v>158025385.56333333</v>
      </c>
      <c r="H64" s="24">
        <f>'Приложение 4'!G61+'Приложение 4'!G63+'Приложение 4'!G65+'Приложение 4'!G70+'Приложение 4'!G74+'Приложение 4'!G78</f>
        <v>157919819.06333333</v>
      </c>
      <c r="I64" s="24">
        <f>'Приложение 4'!H61+'Приложение 4'!H63+'Приложение 4'!H65+'Приложение 4'!H70+'Приложение 4'!H74+'Приложение 4'!H78</f>
        <v>158238000.38</v>
      </c>
    </row>
    <row r="65" spans="1:10" ht="30.75" x14ac:dyDescent="0.25">
      <c r="A65" s="22" t="s">
        <v>28</v>
      </c>
      <c r="B65" s="129">
        <v>701</v>
      </c>
      <c r="C65" s="23" t="s">
        <v>17</v>
      </c>
      <c r="D65" s="23" t="s">
        <v>45</v>
      </c>
      <c r="E65" s="31">
        <v>9910000000</v>
      </c>
      <c r="F65" s="23" t="s">
        <v>29</v>
      </c>
      <c r="G65" s="24">
        <f>'Приложение 4'!F66+'Приложение 4'!F71+'Приложение 4'!F75+'Приложение 4'!F79</f>
        <v>20559303</v>
      </c>
      <c r="H65" s="24">
        <f>'Приложение 4'!G66+'Приложение 4'!G71+'Приложение 4'!G75+'Приложение 4'!G79</f>
        <v>23443476.359999999</v>
      </c>
      <c r="I65" s="24">
        <f>'Приложение 4'!H66+'Приложение 4'!H71+'Приложение 4'!H75+'Приложение 4'!H79</f>
        <v>23916448.66</v>
      </c>
    </row>
    <row r="66" spans="1:10" hidden="1" x14ac:dyDescent="0.25">
      <c r="A66" s="22" t="s">
        <v>57</v>
      </c>
      <c r="B66" s="130" t="s">
        <v>244</v>
      </c>
      <c r="C66" s="23" t="s">
        <v>17</v>
      </c>
      <c r="D66" s="23" t="s">
        <v>45</v>
      </c>
      <c r="E66" s="31">
        <v>9910000000</v>
      </c>
      <c r="F66" s="23" t="s">
        <v>58</v>
      </c>
      <c r="G66" s="24"/>
      <c r="H66" s="24"/>
      <c r="I66" s="28"/>
    </row>
    <row r="67" spans="1:10" ht="30.75" x14ac:dyDescent="0.25">
      <c r="A67" s="32" t="s">
        <v>59</v>
      </c>
      <c r="B67" s="129">
        <v>701</v>
      </c>
      <c r="C67" s="23" t="s">
        <v>17</v>
      </c>
      <c r="D67" s="23" t="s">
        <v>45</v>
      </c>
      <c r="E67" s="31">
        <v>9910000000</v>
      </c>
      <c r="F67" s="23" t="s">
        <v>60</v>
      </c>
      <c r="G67" s="24">
        <f>'Приложение 4'!F68</f>
        <v>383115900.91999996</v>
      </c>
      <c r="H67" s="24">
        <f>'Приложение 4'!G68</f>
        <v>387348700.42000002</v>
      </c>
      <c r="I67" s="24">
        <f>'Приложение 4'!H68</f>
        <v>387348700.42000002</v>
      </c>
    </row>
    <row r="68" spans="1:10" x14ac:dyDescent="0.25">
      <c r="A68" s="22" t="s">
        <v>30</v>
      </c>
      <c r="B68" s="129">
        <v>701</v>
      </c>
      <c r="C68" s="23" t="s">
        <v>17</v>
      </c>
      <c r="D68" s="23" t="s">
        <v>45</v>
      </c>
      <c r="E68" s="31">
        <v>9910000000</v>
      </c>
      <c r="F68" s="23" t="s">
        <v>31</v>
      </c>
      <c r="G68" s="24">
        <f>'Приложение 4'!F76</f>
        <v>997900</v>
      </c>
      <c r="H68" s="24">
        <f>'Приложение 4'!G76</f>
        <v>997900</v>
      </c>
      <c r="I68" s="24">
        <f>'Приложение 4'!H76</f>
        <v>997900</v>
      </c>
    </row>
    <row r="69" spans="1:10" s="29" customFormat="1" x14ac:dyDescent="0.25">
      <c r="A69" s="22" t="s">
        <v>61</v>
      </c>
      <c r="B69" s="130" t="s">
        <v>244</v>
      </c>
      <c r="C69" s="23" t="s">
        <v>17</v>
      </c>
      <c r="D69" s="23" t="s">
        <v>45</v>
      </c>
      <c r="E69" s="23" t="s">
        <v>43</v>
      </c>
      <c r="F69" s="23"/>
      <c r="G69" s="24">
        <f>SUM(G71:G74)</f>
        <v>165856798</v>
      </c>
      <c r="H69" s="24">
        <f t="shared" ref="H69:I69" si="17">SUM(H71:H74)</f>
        <v>6039079</v>
      </c>
      <c r="I69" s="24">
        <f t="shared" si="17"/>
        <v>6302969.9000000004</v>
      </c>
      <c r="J69" s="481"/>
    </row>
    <row r="70" spans="1:10" s="29" customFormat="1" ht="75.75" hidden="1" x14ac:dyDescent="0.25">
      <c r="A70" s="22" t="s">
        <v>24</v>
      </c>
      <c r="B70" s="129">
        <v>701</v>
      </c>
      <c r="C70" s="23" t="s">
        <v>17</v>
      </c>
      <c r="D70" s="23" t="s">
        <v>45</v>
      </c>
      <c r="E70" s="23" t="s">
        <v>43</v>
      </c>
      <c r="F70" s="23" t="s">
        <v>25</v>
      </c>
      <c r="G70" s="24"/>
      <c r="H70" s="24"/>
      <c r="I70" s="28"/>
      <c r="J70" s="481"/>
    </row>
    <row r="71" spans="1:10" s="21" customFormat="1" ht="30.75" x14ac:dyDescent="0.25">
      <c r="A71" s="22" t="s">
        <v>28</v>
      </c>
      <c r="B71" s="130" t="s">
        <v>244</v>
      </c>
      <c r="C71" s="23" t="s">
        <v>17</v>
      </c>
      <c r="D71" s="23" t="s">
        <v>45</v>
      </c>
      <c r="E71" s="23" t="s">
        <v>43</v>
      </c>
      <c r="F71" s="23" t="s">
        <v>29</v>
      </c>
      <c r="G71" s="24">
        <f>'Приложение 4'!F84</f>
        <v>5626918</v>
      </c>
      <c r="H71" s="24">
        <f>'Приложение 4'!G84</f>
        <v>5809199</v>
      </c>
      <c r="I71" s="24">
        <f>'Приложение 4'!H84</f>
        <v>6073089.9000000004</v>
      </c>
      <c r="J71" s="478"/>
    </row>
    <row r="72" spans="1:10" s="29" customFormat="1" x14ac:dyDescent="0.25">
      <c r="A72" s="22" t="s">
        <v>57</v>
      </c>
      <c r="B72" s="129">
        <v>701</v>
      </c>
      <c r="C72" s="23" t="s">
        <v>17</v>
      </c>
      <c r="D72" s="23" t="s">
        <v>45</v>
      </c>
      <c r="E72" s="23" t="s">
        <v>43</v>
      </c>
      <c r="F72" s="23" t="s">
        <v>58</v>
      </c>
      <c r="G72" s="24">
        <f>'Приложение 4'!F91</f>
        <v>229880</v>
      </c>
      <c r="H72" s="24">
        <f>'Приложение 4'!G91</f>
        <v>229880</v>
      </c>
      <c r="I72" s="24">
        <f>'Приложение 4'!H91</f>
        <v>229880</v>
      </c>
      <c r="J72" s="481"/>
    </row>
    <row r="73" spans="1:10" s="29" customFormat="1" ht="30.75" hidden="1" x14ac:dyDescent="0.25">
      <c r="A73" s="32" t="s">
        <v>59</v>
      </c>
      <c r="B73" s="129">
        <v>701</v>
      </c>
      <c r="C73" s="23" t="s">
        <v>17</v>
      </c>
      <c r="D73" s="23" t="s">
        <v>45</v>
      </c>
      <c r="E73" s="23" t="s">
        <v>43</v>
      </c>
      <c r="F73" s="23" t="s">
        <v>60</v>
      </c>
      <c r="G73" s="24"/>
      <c r="H73" s="24"/>
      <c r="I73" s="28"/>
      <c r="J73" s="481"/>
    </row>
    <row r="74" spans="1:10" s="29" customFormat="1" x14ac:dyDescent="0.25">
      <c r="A74" s="22" t="s">
        <v>30</v>
      </c>
      <c r="B74" s="130" t="s">
        <v>244</v>
      </c>
      <c r="C74" s="23" t="s">
        <v>17</v>
      </c>
      <c r="D74" s="23" t="s">
        <v>45</v>
      </c>
      <c r="E74" s="23" t="s">
        <v>43</v>
      </c>
      <c r="F74" s="23" t="s">
        <v>31</v>
      </c>
      <c r="G74" s="24">
        <f>'Приложение 4'!F93</f>
        <v>160000000</v>
      </c>
      <c r="H74" s="24">
        <f>'Приложение 4'!G93</f>
        <v>0</v>
      </c>
      <c r="I74" s="24">
        <f>'Приложение 4'!H93</f>
        <v>0</v>
      </c>
      <c r="J74" s="481"/>
    </row>
    <row r="75" spans="1:10" s="33" customFormat="1" ht="31.5" x14ac:dyDescent="0.25">
      <c r="A75" s="18" t="s">
        <v>62</v>
      </c>
      <c r="B75" s="129">
        <v>701</v>
      </c>
      <c r="C75" s="19" t="s">
        <v>27</v>
      </c>
      <c r="D75" s="19"/>
      <c r="E75" s="19"/>
      <c r="F75" s="19"/>
      <c r="G75" s="20">
        <f t="shared" ref="G75:I76" si="18">G76</f>
        <v>16386001</v>
      </c>
      <c r="H75" s="20">
        <f t="shared" si="18"/>
        <v>15619698</v>
      </c>
      <c r="I75" s="20">
        <f t="shared" si="18"/>
        <v>15571092</v>
      </c>
      <c r="J75" s="126"/>
    </row>
    <row r="76" spans="1:10" s="33" customFormat="1" ht="63" x14ac:dyDescent="0.25">
      <c r="A76" s="18" t="s">
        <v>63</v>
      </c>
      <c r="B76" s="130" t="s">
        <v>244</v>
      </c>
      <c r="C76" s="19" t="s">
        <v>27</v>
      </c>
      <c r="D76" s="19" t="s">
        <v>64</v>
      </c>
      <c r="E76" s="19"/>
      <c r="F76" s="19"/>
      <c r="G76" s="20">
        <f t="shared" si="18"/>
        <v>16386001</v>
      </c>
      <c r="H76" s="20">
        <f t="shared" si="18"/>
        <v>15619698</v>
      </c>
      <c r="I76" s="20">
        <f t="shared" si="18"/>
        <v>15571092</v>
      </c>
      <c r="J76" s="126"/>
    </row>
    <row r="77" spans="1:10" s="29" customFormat="1" x14ac:dyDescent="0.25">
      <c r="A77" s="34" t="s">
        <v>20</v>
      </c>
      <c r="B77" s="129">
        <v>701</v>
      </c>
      <c r="C77" s="19" t="s">
        <v>27</v>
      </c>
      <c r="D77" s="19" t="s">
        <v>64</v>
      </c>
      <c r="E77" s="30">
        <v>9900000000</v>
      </c>
      <c r="F77" s="30"/>
      <c r="G77" s="20">
        <f>G78+G81</f>
        <v>16386001</v>
      </c>
      <c r="H77" s="20">
        <f t="shared" ref="H77:I77" si="19">H78+H81</f>
        <v>15619698</v>
      </c>
      <c r="I77" s="20">
        <f t="shared" si="19"/>
        <v>15571092</v>
      </c>
      <c r="J77" s="481"/>
    </row>
    <row r="78" spans="1:10" s="29" customFormat="1" ht="30.75" x14ac:dyDescent="0.25">
      <c r="A78" s="22" t="s">
        <v>22</v>
      </c>
      <c r="B78" s="129">
        <v>701</v>
      </c>
      <c r="C78" s="23" t="s">
        <v>27</v>
      </c>
      <c r="D78" s="23" t="s">
        <v>64</v>
      </c>
      <c r="E78" s="31">
        <v>9910000000</v>
      </c>
      <c r="F78" s="31"/>
      <c r="G78" s="24">
        <f>SUM(G79:G80)</f>
        <v>15386001</v>
      </c>
      <c r="H78" s="24">
        <f t="shared" ref="H78:I78" si="20">SUM(H79:H80)</f>
        <v>14619698</v>
      </c>
      <c r="I78" s="24">
        <f t="shared" si="20"/>
        <v>14571092</v>
      </c>
      <c r="J78" s="481"/>
    </row>
    <row r="79" spans="1:10" s="29" customFormat="1" ht="75.75" x14ac:dyDescent="0.25">
      <c r="A79" s="22" t="s">
        <v>24</v>
      </c>
      <c r="B79" s="130" t="s">
        <v>244</v>
      </c>
      <c r="C79" s="23" t="s">
        <v>27</v>
      </c>
      <c r="D79" s="23" t="s">
        <v>64</v>
      </c>
      <c r="E79" s="31">
        <v>9910000000</v>
      </c>
      <c r="F79" s="23" t="s">
        <v>25</v>
      </c>
      <c r="G79" s="24">
        <f>'Приложение 4'!F105</f>
        <v>10916155</v>
      </c>
      <c r="H79" s="24">
        <f>'Приложение 4'!G105</f>
        <v>10916155</v>
      </c>
      <c r="I79" s="24">
        <f>'Приложение 4'!H105</f>
        <v>10916155</v>
      </c>
      <c r="J79" s="481"/>
    </row>
    <row r="80" spans="1:10" s="29" customFormat="1" ht="30.75" x14ac:dyDescent="0.25">
      <c r="A80" s="22" t="s">
        <v>28</v>
      </c>
      <c r="B80" s="129">
        <v>701</v>
      </c>
      <c r="C80" s="23" t="s">
        <v>27</v>
      </c>
      <c r="D80" s="23" t="s">
        <v>64</v>
      </c>
      <c r="E80" s="31">
        <v>9910000000</v>
      </c>
      <c r="F80" s="23" t="s">
        <v>29</v>
      </c>
      <c r="G80" s="24">
        <f>'Приложение 4'!F106</f>
        <v>4469846</v>
      </c>
      <c r="H80" s="24">
        <f>'Приложение 4'!G106</f>
        <v>3703543</v>
      </c>
      <c r="I80" s="24">
        <f>'Приложение 4'!H106</f>
        <v>3654937</v>
      </c>
      <c r="J80" s="481"/>
    </row>
    <row r="81" spans="1:10" s="29" customFormat="1" x14ac:dyDescent="0.25">
      <c r="A81" s="22" t="s">
        <v>61</v>
      </c>
      <c r="B81" s="130" t="s">
        <v>244</v>
      </c>
      <c r="C81" s="23" t="s">
        <v>27</v>
      </c>
      <c r="D81" s="23" t="s">
        <v>64</v>
      </c>
      <c r="E81" s="31">
        <v>9950000000</v>
      </c>
      <c r="F81" s="31"/>
      <c r="G81" s="24">
        <f>G82</f>
        <v>1000000</v>
      </c>
      <c r="H81" s="24">
        <f t="shared" ref="H81:I81" si="21">H82</f>
        <v>1000000</v>
      </c>
      <c r="I81" s="24">
        <f t="shared" si="21"/>
        <v>1000000</v>
      </c>
      <c r="J81" s="481"/>
    </row>
    <row r="82" spans="1:10" s="29" customFormat="1" ht="30.75" x14ac:dyDescent="0.25">
      <c r="A82" s="22" t="s">
        <v>28</v>
      </c>
      <c r="B82" s="129">
        <v>701</v>
      </c>
      <c r="C82" s="23" t="s">
        <v>27</v>
      </c>
      <c r="D82" s="23" t="s">
        <v>64</v>
      </c>
      <c r="E82" s="31">
        <v>9950000000</v>
      </c>
      <c r="F82" s="31">
        <v>200</v>
      </c>
      <c r="G82" s="24">
        <f>'Приложение 4'!F110</f>
        <v>1000000</v>
      </c>
      <c r="H82" s="24">
        <f>'Приложение 4'!G110</f>
        <v>1000000</v>
      </c>
      <c r="I82" s="24">
        <f>'Приложение 4'!H110</f>
        <v>1000000</v>
      </c>
      <c r="J82" s="481"/>
    </row>
    <row r="83" spans="1:10" s="33" customFormat="1" x14ac:dyDescent="0.25">
      <c r="A83" s="18" t="s">
        <v>65</v>
      </c>
      <c r="B83" s="129">
        <v>701</v>
      </c>
      <c r="C83" s="19" t="s">
        <v>33</v>
      </c>
      <c r="D83" s="19"/>
      <c r="E83" s="19"/>
      <c r="F83" s="19"/>
      <c r="G83" s="20">
        <f t="shared" ref="G83:I83" si="22">G84+G88+G100+G104+G110</f>
        <v>308945632.14194</v>
      </c>
      <c r="H83" s="20">
        <f t="shared" si="22"/>
        <v>119087459.98193999</v>
      </c>
      <c r="I83" s="20">
        <f t="shared" si="22"/>
        <v>92610727.049999997</v>
      </c>
      <c r="J83" s="126"/>
    </row>
    <row r="84" spans="1:10" s="33" customFormat="1" x14ac:dyDescent="0.25">
      <c r="A84" s="18" t="s">
        <v>66</v>
      </c>
      <c r="B84" s="130" t="s">
        <v>244</v>
      </c>
      <c r="C84" s="19" t="s">
        <v>33</v>
      </c>
      <c r="D84" s="19" t="s">
        <v>17</v>
      </c>
      <c r="E84" s="19"/>
      <c r="F84" s="19"/>
      <c r="G84" s="20">
        <f t="shared" ref="G84:I86" si="23">G85</f>
        <v>331283.66194000014</v>
      </c>
      <c r="H84" s="20">
        <f t="shared" si="23"/>
        <v>331283.66194000014</v>
      </c>
      <c r="I84" s="20">
        <f t="shared" si="23"/>
        <v>331283.65999999997</v>
      </c>
      <c r="J84" s="126"/>
    </row>
    <row r="85" spans="1:10" s="33" customFormat="1" x14ac:dyDescent="0.25">
      <c r="A85" s="18" t="s">
        <v>20</v>
      </c>
      <c r="B85" s="129">
        <v>701</v>
      </c>
      <c r="C85" s="19" t="s">
        <v>33</v>
      </c>
      <c r="D85" s="19" t="s">
        <v>17</v>
      </c>
      <c r="E85" s="19">
        <v>9900000000</v>
      </c>
      <c r="F85" s="19"/>
      <c r="G85" s="20">
        <f t="shared" si="23"/>
        <v>331283.66194000014</v>
      </c>
      <c r="H85" s="20">
        <f t="shared" si="23"/>
        <v>331283.66194000014</v>
      </c>
      <c r="I85" s="20">
        <f t="shared" si="23"/>
        <v>331283.65999999997</v>
      </c>
      <c r="J85" s="126"/>
    </row>
    <row r="86" spans="1:10" s="33" customFormat="1" ht="30.75" x14ac:dyDescent="0.25">
      <c r="A86" s="22" t="s">
        <v>22</v>
      </c>
      <c r="B86" s="130" t="s">
        <v>244</v>
      </c>
      <c r="C86" s="23" t="s">
        <v>33</v>
      </c>
      <c r="D86" s="23" t="s">
        <v>17</v>
      </c>
      <c r="E86" s="23" t="s">
        <v>23</v>
      </c>
      <c r="F86" s="23"/>
      <c r="G86" s="24">
        <f t="shared" si="23"/>
        <v>331283.66194000014</v>
      </c>
      <c r="H86" s="24">
        <f t="shared" si="23"/>
        <v>331283.66194000014</v>
      </c>
      <c r="I86" s="24">
        <f t="shared" si="23"/>
        <v>331283.65999999997</v>
      </c>
      <c r="J86" s="126"/>
    </row>
    <row r="87" spans="1:10" s="33" customFormat="1" ht="75.75" x14ac:dyDescent="0.25">
      <c r="A87" s="22" t="s">
        <v>24</v>
      </c>
      <c r="B87" s="129">
        <v>701</v>
      </c>
      <c r="C87" s="23" t="s">
        <v>33</v>
      </c>
      <c r="D87" s="23" t="s">
        <v>17</v>
      </c>
      <c r="E87" s="23" t="s">
        <v>23</v>
      </c>
      <c r="F87" s="23" t="s">
        <v>25</v>
      </c>
      <c r="G87" s="24">
        <f>'Приложение 4'!F118</f>
        <v>331283.66194000014</v>
      </c>
      <c r="H87" s="24">
        <f>'Приложение 4'!G118</f>
        <v>331283.66194000014</v>
      </c>
      <c r="I87" s="24">
        <f>'Приложение 4'!H118</f>
        <v>331283.65999999997</v>
      </c>
      <c r="J87" s="126"/>
    </row>
    <row r="88" spans="1:10" s="33" customFormat="1" x14ac:dyDescent="0.25">
      <c r="A88" s="18" t="s">
        <v>67</v>
      </c>
      <c r="B88" s="129">
        <v>701</v>
      </c>
      <c r="C88" s="19" t="s">
        <v>33</v>
      </c>
      <c r="D88" s="19" t="s">
        <v>68</v>
      </c>
      <c r="E88" s="19"/>
      <c r="F88" s="19"/>
      <c r="G88" s="20">
        <f>G89+G95</f>
        <v>109885792.67999999</v>
      </c>
      <c r="H88" s="20">
        <f>H89+H95</f>
        <v>73600741.819999993</v>
      </c>
      <c r="I88" s="20">
        <f>I89+I95</f>
        <v>47124008.890000001</v>
      </c>
      <c r="J88" s="126"/>
    </row>
    <row r="89" spans="1:10" s="33" customFormat="1" ht="63" x14ac:dyDescent="0.25">
      <c r="A89" s="18" t="s">
        <v>69</v>
      </c>
      <c r="B89" s="130" t="s">
        <v>244</v>
      </c>
      <c r="C89" s="19" t="s">
        <v>33</v>
      </c>
      <c r="D89" s="19" t="s">
        <v>68</v>
      </c>
      <c r="E89" s="19" t="s">
        <v>70</v>
      </c>
      <c r="F89" s="19"/>
      <c r="G89" s="20">
        <f t="shared" ref="G89:I89" si="24">G90+G92</f>
        <v>106017378.48999999</v>
      </c>
      <c r="H89" s="20">
        <f t="shared" si="24"/>
        <v>69732327.629999995</v>
      </c>
      <c r="I89" s="20">
        <f t="shared" si="24"/>
        <v>43255594.700000003</v>
      </c>
      <c r="J89" s="126"/>
    </row>
    <row r="90" spans="1:10" s="29" customFormat="1" ht="30.75" x14ac:dyDescent="0.25">
      <c r="A90" s="22" t="s">
        <v>219</v>
      </c>
      <c r="B90" s="129">
        <v>701</v>
      </c>
      <c r="C90" s="23" t="s">
        <v>33</v>
      </c>
      <c r="D90" s="23" t="s">
        <v>68</v>
      </c>
      <c r="E90" s="23" t="s">
        <v>71</v>
      </c>
      <c r="F90" s="23"/>
      <c r="G90" s="24">
        <f t="shared" ref="G90:I90" si="25">G91</f>
        <v>102768950.84999999</v>
      </c>
      <c r="H90" s="24">
        <f t="shared" si="25"/>
        <v>66757500</v>
      </c>
      <c r="I90" s="24">
        <f t="shared" si="25"/>
        <v>40057500</v>
      </c>
      <c r="J90" s="481"/>
    </row>
    <row r="91" spans="1:10" s="29" customFormat="1" x14ac:dyDescent="0.25">
      <c r="A91" s="32" t="s">
        <v>30</v>
      </c>
      <c r="B91" s="130" t="s">
        <v>244</v>
      </c>
      <c r="C91" s="23" t="s">
        <v>33</v>
      </c>
      <c r="D91" s="23" t="s">
        <v>68</v>
      </c>
      <c r="E91" s="23" t="s">
        <v>71</v>
      </c>
      <c r="F91" s="23" t="s">
        <v>31</v>
      </c>
      <c r="G91" s="24">
        <f>207518950.85-104750000</f>
        <v>102768950.84999999</v>
      </c>
      <c r="H91" s="24">
        <v>66757500</v>
      </c>
      <c r="I91" s="28">
        <v>40057500</v>
      </c>
      <c r="J91" s="481"/>
    </row>
    <row r="92" spans="1:10" s="33" customFormat="1" x14ac:dyDescent="0.25">
      <c r="A92" s="22" t="s">
        <v>55</v>
      </c>
      <c r="B92" s="129">
        <v>701</v>
      </c>
      <c r="C92" s="23" t="s">
        <v>33</v>
      </c>
      <c r="D92" s="23" t="s">
        <v>68</v>
      </c>
      <c r="E92" s="23" t="s">
        <v>72</v>
      </c>
      <c r="F92" s="23"/>
      <c r="G92" s="24">
        <f t="shared" ref="G92:I92" si="26">SUBTOTAL(9,G93:G94)</f>
        <v>3248427.64</v>
      </c>
      <c r="H92" s="24">
        <f t="shared" si="26"/>
        <v>2974827.63</v>
      </c>
      <c r="I92" s="24">
        <f t="shared" si="26"/>
        <v>3198094.7</v>
      </c>
      <c r="J92" s="126"/>
    </row>
    <row r="93" spans="1:10" s="33" customFormat="1" ht="75.75" x14ac:dyDescent="0.25">
      <c r="A93" s="22" t="s">
        <v>24</v>
      </c>
      <c r="B93" s="129">
        <v>701</v>
      </c>
      <c r="C93" s="23" t="s">
        <v>33</v>
      </c>
      <c r="D93" s="23" t="s">
        <v>68</v>
      </c>
      <c r="E93" s="23" t="s">
        <v>72</v>
      </c>
      <c r="F93" s="23" t="s">
        <v>25</v>
      </c>
      <c r="G93" s="28">
        <v>1647062.35</v>
      </c>
      <c r="H93" s="28">
        <v>1527480.66</v>
      </c>
      <c r="I93" s="28">
        <v>1684548.94</v>
      </c>
      <c r="J93" s="126"/>
    </row>
    <row r="94" spans="1:10" s="33" customFormat="1" ht="30.75" x14ac:dyDescent="0.25">
      <c r="A94" s="32" t="s">
        <v>28</v>
      </c>
      <c r="B94" s="130" t="s">
        <v>244</v>
      </c>
      <c r="C94" s="23" t="s">
        <v>33</v>
      </c>
      <c r="D94" s="23" t="s">
        <v>68</v>
      </c>
      <c r="E94" s="23" t="s">
        <v>72</v>
      </c>
      <c r="F94" s="446">
        <v>200</v>
      </c>
      <c r="G94" s="28">
        <v>1601365.29</v>
      </c>
      <c r="H94" s="28">
        <v>1447346.97</v>
      </c>
      <c r="I94" s="28">
        <v>1513545.76</v>
      </c>
      <c r="J94" s="482"/>
    </row>
    <row r="95" spans="1:10" s="33" customFormat="1" x14ac:dyDescent="0.25">
      <c r="A95" s="34" t="s">
        <v>20</v>
      </c>
      <c r="B95" s="129">
        <v>701</v>
      </c>
      <c r="C95" s="19" t="s">
        <v>33</v>
      </c>
      <c r="D95" s="19" t="s">
        <v>68</v>
      </c>
      <c r="E95" s="19">
        <v>9900000000</v>
      </c>
      <c r="F95" s="31"/>
      <c r="G95" s="70">
        <f t="shared" ref="G95:I95" si="27">G96+G98</f>
        <v>3868414.19</v>
      </c>
      <c r="H95" s="70">
        <f t="shared" si="27"/>
        <v>3868414.19</v>
      </c>
      <c r="I95" s="24">
        <f t="shared" si="27"/>
        <v>3868414.19</v>
      </c>
      <c r="J95" s="126"/>
    </row>
    <row r="96" spans="1:10" s="33" customFormat="1" ht="30.75" x14ac:dyDescent="0.25">
      <c r="A96" s="22" t="s">
        <v>22</v>
      </c>
      <c r="B96" s="130" t="s">
        <v>244</v>
      </c>
      <c r="C96" s="23" t="s">
        <v>33</v>
      </c>
      <c r="D96" s="23" t="s">
        <v>68</v>
      </c>
      <c r="E96" s="23">
        <v>9910000000</v>
      </c>
      <c r="F96" s="31"/>
      <c r="G96" s="24">
        <f t="shared" ref="G96:I96" si="28">G97</f>
        <v>3408414.19</v>
      </c>
      <c r="H96" s="24">
        <f t="shared" si="28"/>
        <v>3408414.19</v>
      </c>
      <c r="I96" s="24">
        <f t="shared" si="28"/>
        <v>3408414.19</v>
      </c>
      <c r="J96" s="126"/>
    </row>
    <row r="97" spans="1:10" s="33" customFormat="1" ht="75.75" x14ac:dyDescent="0.25">
      <c r="A97" s="32" t="s">
        <v>24</v>
      </c>
      <c r="B97" s="129">
        <v>701</v>
      </c>
      <c r="C97" s="23" t="s">
        <v>33</v>
      </c>
      <c r="D97" s="23" t="s">
        <v>68</v>
      </c>
      <c r="E97" s="23">
        <v>9910000000</v>
      </c>
      <c r="F97" s="31" t="s">
        <v>25</v>
      </c>
      <c r="G97" s="24">
        <f>'Приложение 4'!F123</f>
        <v>3408414.19</v>
      </c>
      <c r="H97" s="24">
        <f>'Приложение 4'!G123</f>
        <v>3408414.19</v>
      </c>
      <c r="I97" s="24">
        <f>'Приложение 4'!H123</f>
        <v>3408414.19</v>
      </c>
      <c r="J97" s="126"/>
    </row>
    <row r="98" spans="1:10" s="33" customFormat="1" x14ac:dyDescent="0.25">
      <c r="A98" s="32" t="s">
        <v>61</v>
      </c>
      <c r="B98" s="129">
        <v>701</v>
      </c>
      <c r="C98" s="23" t="s">
        <v>33</v>
      </c>
      <c r="D98" s="23" t="s">
        <v>68</v>
      </c>
      <c r="E98" s="23" t="s">
        <v>43</v>
      </c>
      <c r="F98" s="31"/>
      <c r="G98" s="24">
        <f t="shared" ref="G98:I98" si="29">G99</f>
        <v>460000</v>
      </c>
      <c r="H98" s="24">
        <f t="shared" si="29"/>
        <v>460000</v>
      </c>
      <c r="I98" s="24">
        <f t="shared" si="29"/>
        <v>460000</v>
      </c>
      <c r="J98" s="126"/>
    </row>
    <row r="99" spans="1:10" s="33" customFormat="1" x14ac:dyDescent="0.25">
      <c r="A99" s="32" t="s">
        <v>57</v>
      </c>
      <c r="B99" s="130" t="s">
        <v>244</v>
      </c>
      <c r="C99" s="23" t="s">
        <v>33</v>
      </c>
      <c r="D99" s="23" t="s">
        <v>68</v>
      </c>
      <c r="E99" s="23" t="s">
        <v>43</v>
      </c>
      <c r="F99" s="31">
        <v>300</v>
      </c>
      <c r="G99" s="24">
        <f>'Приложение 4'!F126</f>
        <v>460000</v>
      </c>
      <c r="H99" s="24">
        <f>'Приложение 4'!G126</f>
        <v>460000</v>
      </c>
      <c r="I99" s="24">
        <f>'Приложение 4'!H126</f>
        <v>460000</v>
      </c>
      <c r="J99" s="126"/>
    </row>
    <row r="100" spans="1:10" s="33" customFormat="1" x14ac:dyDescent="0.25">
      <c r="A100" s="34" t="s">
        <v>73</v>
      </c>
      <c r="B100" s="129">
        <v>701</v>
      </c>
      <c r="C100" s="19" t="s">
        <v>33</v>
      </c>
      <c r="D100" s="19" t="s">
        <v>74</v>
      </c>
      <c r="E100" s="30"/>
      <c r="F100" s="30"/>
      <c r="G100" s="20">
        <f>G101</f>
        <v>19720000</v>
      </c>
      <c r="H100" s="20">
        <f>H101</f>
        <v>17150000</v>
      </c>
      <c r="I100" s="20">
        <f>I101</f>
        <v>17150000</v>
      </c>
      <c r="J100" s="126"/>
    </row>
    <row r="101" spans="1:10" s="33" customFormat="1" ht="31.5" x14ac:dyDescent="0.25">
      <c r="A101" s="34" t="s">
        <v>75</v>
      </c>
      <c r="B101" s="130" t="s">
        <v>244</v>
      </c>
      <c r="C101" s="19" t="s">
        <v>33</v>
      </c>
      <c r="D101" s="19" t="s">
        <v>74</v>
      </c>
      <c r="E101" s="35" t="s">
        <v>76</v>
      </c>
      <c r="F101" s="30"/>
      <c r="G101" s="20">
        <f t="shared" ref="G101:I102" si="30">G102</f>
        <v>19720000</v>
      </c>
      <c r="H101" s="20">
        <f t="shared" si="30"/>
        <v>17150000</v>
      </c>
      <c r="I101" s="20">
        <f t="shared" si="30"/>
        <v>17150000</v>
      </c>
      <c r="J101" s="126"/>
    </row>
    <row r="102" spans="1:10" s="33" customFormat="1" ht="30" x14ac:dyDescent="0.25">
      <c r="A102" s="464" t="s">
        <v>215</v>
      </c>
      <c r="B102" s="129">
        <v>701</v>
      </c>
      <c r="C102" s="23" t="s">
        <v>33</v>
      </c>
      <c r="D102" s="23" t="s">
        <v>74</v>
      </c>
      <c r="E102" s="36" t="s">
        <v>77</v>
      </c>
      <c r="F102" s="31"/>
      <c r="G102" s="24">
        <f t="shared" si="30"/>
        <v>19720000</v>
      </c>
      <c r="H102" s="24">
        <f t="shared" si="30"/>
        <v>17150000</v>
      </c>
      <c r="I102" s="24">
        <f t="shared" si="30"/>
        <v>17150000</v>
      </c>
      <c r="J102" s="126"/>
    </row>
    <row r="103" spans="1:10" s="33" customFormat="1" ht="30.75" x14ac:dyDescent="0.25">
      <c r="A103" s="22" t="s">
        <v>28</v>
      </c>
      <c r="B103" s="129">
        <v>701</v>
      </c>
      <c r="C103" s="23" t="s">
        <v>33</v>
      </c>
      <c r="D103" s="23" t="s">
        <v>74</v>
      </c>
      <c r="E103" s="36" t="s">
        <v>77</v>
      </c>
      <c r="F103" s="31">
        <v>800</v>
      </c>
      <c r="G103" s="24">
        <v>19720000</v>
      </c>
      <c r="H103" s="24">
        <v>17150000</v>
      </c>
      <c r="I103" s="42">
        <v>17150000</v>
      </c>
      <c r="J103" s="126"/>
    </row>
    <row r="104" spans="1:10" s="33" customFormat="1" x14ac:dyDescent="0.25">
      <c r="A104" s="34" t="s">
        <v>78</v>
      </c>
      <c r="B104" s="130" t="s">
        <v>244</v>
      </c>
      <c r="C104" s="19" t="s">
        <v>33</v>
      </c>
      <c r="D104" s="19" t="s">
        <v>79</v>
      </c>
      <c r="E104" s="30"/>
      <c r="F104" s="30"/>
      <c r="G104" s="20">
        <f t="shared" ref="G104:I106" si="31">G105</f>
        <v>166458555.79999998</v>
      </c>
      <c r="H104" s="20">
        <f t="shared" si="31"/>
        <v>15455434.5</v>
      </c>
      <c r="I104" s="20">
        <f t="shared" si="31"/>
        <v>15455434.5</v>
      </c>
      <c r="J104" s="126"/>
    </row>
    <row r="105" spans="1:10" s="33" customFormat="1" ht="31.5" x14ac:dyDescent="0.25">
      <c r="A105" s="34" t="s">
        <v>75</v>
      </c>
      <c r="B105" s="129">
        <v>701</v>
      </c>
      <c r="C105" s="19" t="s">
        <v>33</v>
      </c>
      <c r="D105" s="19" t="s">
        <v>79</v>
      </c>
      <c r="E105" s="35" t="s">
        <v>76</v>
      </c>
      <c r="F105" s="30"/>
      <c r="G105" s="20">
        <f>G106+G108</f>
        <v>166458555.79999998</v>
      </c>
      <c r="H105" s="20">
        <f t="shared" ref="H105:I105" si="32">H106+H108</f>
        <v>15455434.5</v>
      </c>
      <c r="I105" s="20">
        <f t="shared" si="32"/>
        <v>15455434.5</v>
      </c>
      <c r="J105" s="126"/>
    </row>
    <row r="106" spans="1:10" s="29" customFormat="1" x14ac:dyDescent="0.25">
      <c r="A106" s="464" t="s">
        <v>214</v>
      </c>
      <c r="B106" s="130" t="s">
        <v>244</v>
      </c>
      <c r="C106" s="23" t="s">
        <v>33</v>
      </c>
      <c r="D106" s="23" t="s">
        <v>79</v>
      </c>
      <c r="E106" s="36" t="s">
        <v>77</v>
      </c>
      <c r="F106" s="31"/>
      <c r="G106" s="24">
        <f t="shared" si="31"/>
        <v>160172044.84999999</v>
      </c>
      <c r="H106" s="24">
        <f t="shared" si="31"/>
        <v>15455434.5</v>
      </c>
      <c r="I106" s="24">
        <f t="shared" si="31"/>
        <v>15455434.5</v>
      </c>
      <c r="J106" s="481"/>
    </row>
    <row r="107" spans="1:10" s="33" customFormat="1" ht="30.75" x14ac:dyDescent="0.25">
      <c r="A107" s="22" t="s">
        <v>28</v>
      </c>
      <c r="B107" s="129">
        <v>701</v>
      </c>
      <c r="C107" s="23" t="s">
        <v>33</v>
      </c>
      <c r="D107" s="23" t="s">
        <v>79</v>
      </c>
      <c r="E107" s="36" t="s">
        <v>77</v>
      </c>
      <c r="F107" s="31">
        <v>200</v>
      </c>
      <c r="G107" s="24">
        <f>94456761.44-6286510.95+72001794.36</f>
        <v>160172044.84999999</v>
      </c>
      <c r="H107" s="24">
        <v>15455434.5</v>
      </c>
      <c r="I107" s="28">
        <v>15455434.5</v>
      </c>
      <c r="J107" s="126"/>
    </row>
    <row r="108" spans="1:10" s="33" customFormat="1" x14ac:dyDescent="0.25">
      <c r="A108" s="465" t="s">
        <v>55</v>
      </c>
      <c r="B108" s="129">
        <v>701</v>
      </c>
      <c r="C108" s="23" t="s">
        <v>33</v>
      </c>
      <c r="D108" s="23" t="s">
        <v>79</v>
      </c>
      <c r="E108" s="36" t="s">
        <v>216</v>
      </c>
      <c r="F108" s="31"/>
      <c r="G108" s="24">
        <f>G109</f>
        <v>6286510.9500000002</v>
      </c>
      <c r="H108" s="24">
        <f t="shared" ref="H108:I108" si="33">H109</f>
        <v>0</v>
      </c>
      <c r="I108" s="24">
        <f t="shared" si="33"/>
        <v>0</v>
      </c>
      <c r="J108" s="126"/>
    </row>
    <row r="109" spans="1:10" s="33" customFormat="1" ht="30.75" x14ac:dyDescent="0.25">
      <c r="A109" s="22" t="s">
        <v>28</v>
      </c>
      <c r="B109" s="130" t="s">
        <v>244</v>
      </c>
      <c r="C109" s="23" t="s">
        <v>33</v>
      </c>
      <c r="D109" s="23" t="s">
        <v>79</v>
      </c>
      <c r="E109" s="36" t="s">
        <v>216</v>
      </c>
      <c r="F109" s="31">
        <v>200</v>
      </c>
      <c r="G109" s="24">
        <v>6286510.9500000002</v>
      </c>
      <c r="H109" s="24">
        <v>0</v>
      </c>
      <c r="I109" s="28">
        <v>0</v>
      </c>
      <c r="J109" s="126"/>
    </row>
    <row r="110" spans="1:10" s="33" customFormat="1" ht="31.5" x14ac:dyDescent="0.25">
      <c r="A110" s="34" t="s">
        <v>80</v>
      </c>
      <c r="B110" s="129">
        <v>701</v>
      </c>
      <c r="C110" s="19" t="s">
        <v>33</v>
      </c>
      <c r="D110" s="19" t="s">
        <v>81</v>
      </c>
      <c r="E110" s="30"/>
      <c r="F110" s="30"/>
      <c r="G110" s="20">
        <f t="shared" ref="G110:I110" si="34">G111+G114</f>
        <v>12550000</v>
      </c>
      <c r="H110" s="20">
        <f t="shared" si="34"/>
        <v>12550000</v>
      </c>
      <c r="I110" s="20">
        <f t="shared" si="34"/>
        <v>12550000</v>
      </c>
      <c r="J110" s="126"/>
    </row>
    <row r="111" spans="1:10" s="29" customFormat="1" ht="31.5" x14ac:dyDescent="0.25">
      <c r="A111" s="34" t="s">
        <v>158</v>
      </c>
      <c r="B111" s="130" t="s">
        <v>244</v>
      </c>
      <c r="C111" s="19" t="s">
        <v>33</v>
      </c>
      <c r="D111" s="19" t="s">
        <v>81</v>
      </c>
      <c r="E111" s="35" t="s">
        <v>82</v>
      </c>
      <c r="F111" s="30"/>
      <c r="G111" s="20">
        <f t="shared" ref="G111:I112" si="35">G112</f>
        <v>12550000</v>
      </c>
      <c r="H111" s="20">
        <f t="shared" si="35"/>
        <v>12550000</v>
      </c>
      <c r="I111" s="20">
        <f t="shared" si="35"/>
        <v>12550000</v>
      </c>
      <c r="J111" s="481"/>
    </row>
    <row r="112" spans="1:10" s="29" customFormat="1" ht="30.75" x14ac:dyDescent="0.25">
      <c r="A112" s="32" t="s">
        <v>220</v>
      </c>
      <c r="B112" s="129">
        <v>701</v>
      </c>
      <c r="C112" s="23" t="s">
        <v>33</v>
      </c>
      <c r="D112" s="23" t="s">
        <v>81</v>
      </c>
      <c r="E112" s="36" t="s">
        <v>83</v>
      </c>
      <c r="F112" s="31"/>
      <c r="G112" s="24">
        <f t="shared" si="35"/>
        <v>12550000</v>
      </c>
      <c r="H112" s="24">
        <f t="shared" si="35"/>
        <v>12550000</v>
      </c>
      <c r="I112" s="24">
        <f t="shared" si="35"/>
        <v>12550000</v>
      </c>
      <c r="J112" s="481"/>
    </row>
    <row r="113" spans="1:10" s="29" customFormat="1" x14ac:dyDescent="0.25">
      <c r="A113" s="32" t="s">
        <v>30</v>
      </c>
      <c r="B113" s="129">
        <v>701</v>
      </c>
      <c r="C113" s="23" t="s">
        <v>33</v>
      </c>
      <c r="D113" s="23" t="s">
        <v>81</v>
      </c>
      <c r="E113" s="36" t="s">
        <v>83</v>
      </c>
      <c r="F113" s="31">
        <v>800</v>
      </c>
      <c r="G113" s="24">
        <v>12550000</v>
      </c>
      <c r="H113" s="24">
        <v>12550000</v>
      </c>
      <c r="I113" s="28">
        <v>12550000</v>
      </c>
      <c r="J113" s="481"/>
    </row>
    <row r="114" spans="1:10" s="33" customFormat="1" hidden="1" x14ac:dyDescent="0.25">
      <c r="A114" s="18" t="s">
        <v>20</v>
      </c>
      <c r="B114" s="130" t="s">
        <v>244</v>
      </c>
      <c r="C114" s="19" t="s">
        <v>33</v>
      </c>
      <c r="D114" s="19" t="s">
        <v>81</v>
      </c>
      <c r="E114" s="35" t="s">
        <v>21</v>
      </c>
      <c r="F114" s="30"/>
      <c r="G114" s="20">
        <f t="shared" ref="G114:H115" si="36">G115</f>
        <v>0</v>
      </c>
      <c r="H114" s="20">
        <f t="shared" si="36"/>
        <v>0</v>
      </c>
      <c r="I114" s="42"/>
      <c r="J114" s="126"/>
    </row>
    <row r="115" spans="1:10" s="29" customFormat="1" hidden="1" x14ac:dyDescent="0.25">
      <c r="A115" s="22" t="s">
        <v>61</v>
      </c>
      <c r="B115" s="129">
        <v>701</v>
      </c>
      <c r="C115" s="23" t="s">
        <v>33</v>
      </c>
      <c r="D115" s="23" t="s">
        <v>81</v>
      </c>
      <c r="E115" s="36" t="s">
        <v>43</v>
      </c>
      <c r="F115" s="31"/>
      <c r="G115" s="24">
        <f t="shared" si="36"/>
        <v>0</v>
      </c>
      <c r="H115" s="24">
        <f t="shared" si="36"/>
        <v>0</v>
      </c>
      <c r="I115" s="28"/>
      <c r="J115" s="481"/>
    </row>
    <row r="116" spans="1:10" s="29" customFormat="1" hidden="1" x14ac:dyDescent="0.25">
      <c r="A116" s="32" t="s">
        <v>30</v>
      </c>
      <c r="B116" s="130" t="s">
        <v>244</v>
      </c>
      <c r="C116" s="23" t="s">
        <v>33</v>
      </c>
      <c r="D116" s="23" t="s">
        <v>81</v>
      </c>
      <c r="E116" s="36" t="s">
        <v>43</v>
      </c>
      <c r="F116" s="31">
        <v>800</v>
      </c>
      <c r="G116" s="24">
        <f>'[1]Приложение 3'!G132</f>
        <v>0</v>
      </c>
      <c r="H116" s="24">
        <f>'[1]Приложение 3'!H132</f>
        <v>0</v>
      </c>
      <c r="I116" s="28"/>
      <c r="J116" s="481"/>
    </row>
    <row r="117" spans="1:10" s="29" customFormat="1" hidden="1" x14ac:dyDescent="0.25">
      <c r="A117" s="18" t="s">
        <v>84</v>
      </c>
      <c r="B117" s="129">
        <v>701</v>
      </c>
      <c r="C117" s="19" t="s">
        <v>68</v>
      </c>
      <c r="D117" s="19"/>
      <c r="E117" s="35"/>
      <c r="F117" s="30"/>
      <c r="G117" s="20">
        <f t="shared" ref="G117:H120" si="37">G118</f>
        <v>0</v>
      </c>
      <c r="H117" s="20">
        <f t="shared" si="37"/>
        <v>0</v>
      </c>
      <c r="I117" s="28"/>
      <c r="J117" s="481"/>
    </row>
    <row r="118" spans="1:10" s="29" customFormat="1" hidden="1" x14ac:dyDescent="0.25">
      <c r="A118" s="18" t="s">
        <v>85</v>
      </c>
      <c r="B118" s="129">
        <v>701</v>
      </c>
      <c r="C118" s="19" t="s">
        <v>68</v>
      </c>
      <c r="D118" s="19" t="s">
        <v>27</v>
      </c>
      <c r="E118" s="35"/>
      <c r="F118" s="30"/>
      <c r="G118" s="20">
        <f t="shared" si="37"/>
        <v>0</v>
      </c>
      <c r="H118" s="20">
        <f t="shared" si="37"/>
        <v>0</v>
      </c>
      <c r="I118" s="28"/>
      <c r="J118" s="481"/>
    </row>
    <row r="119" spans="1:10" s="29" customFormat="1" hidden="1" x14ac:dyDescent="0.25">
      <c r="A119" s="18" t="s">
        <v>20</v>
      </c>
      <c r="B119" s="130" t="s">
        <v>244</v>
      </c>
      <c r="C119" s="19" t="s">
        <v>68</v>
      </c>
      <c r="D119" s="19" t="s">
        <v>27</v>
      </c>
      <c r="E119" s="35" t="s">
        <v>21</v>
      </c>
      <c r="F119" s="30"/>
      <c r="G119" s="20">
        <f t="shared" si="37"/>
        <v>0</v>
      </c>
      <c r="H119" s="20">
        <f t="shared" si="37"/>
        <v>0</v>
      </c>
      <c r="I119" s="28"/>
      <c r="J119" s="481"/>
    </row>
    <row r="120" spans="1:10" s="29" customFormat="1" hidden="1" x14ac:dyDescent="0.25">
      <c r="A120" s="22" t="s">
        <v>61</v>
      </c>
      <c r="B120" s="129">
        <v>701</v>
      </c>
      <c r="C120" s="23" t="s">
        <v>68</v>
      </c>
      <c r="D120" s="23" t="s">
        <v>27</v>
      </c>
      <c r="E120" s="36" t="s">
        <v>43</v>
      </c>
      <c r="F120" s="31"/>
      <c r="G120" s="24">
        <f t="shared" si="37"/>
        <v>0</v>
      </c>
      <c r="H120" s="24">
        <f t="shared" si="37"/>
        <v>0</v>
      </c>
      <c r="I120" s="28"/>
      <c r="J120" s="481"/>
    </row>
    <row r="121" spans="1:10" s="29" customFormat="1" ht="30.75" hidden="1" x14ac:dyDescent="0.25">
      <c r="A121" s="22" t="s">
        <v>28</v>
      </c>
      <c r="B121" s="130" t="s">
        <v>244</v>
      </c>
      <c r="C121" s="23" t="s">
        <v>68</v>
      </c>
      <c r="D121" s="23" t="s">
        <v>27</v>
      </c>
      <c r="E121" s="36" t="s">
        <v>43</v>
      </c>
      <c r="F121" s="31">
        <v>200</v>
      </c>
      <c r="G121" s="24">
        <f>'[1]Приложение 3'!G144</f>
        <v>0</v>
      </c>
      <c r="H121" s="24">
        <f>'[1]Приложение 3'!H144</f>
        <v>0</v>
      </c>
      <c r="I121" s="28"/>
      <c r="J121" s="481"/>
    </row>
    <row r="122" spans="1:10" s="33" customFormat="1" x14ac:dyDescent="0.25">
      <c r="A122" s="34" t="s">
        <v>86</v>
      </c>
      <c r="B122" s="129">
        <v>701</v>
      </c>
      <c r="C122" s="19" t="s">
        <v>35</v>
      </c>
      <c r="D122" s="19"/>
      <c r="E122" s="30"/>
      <c r="F122" s="30"/>
      <c r="G122" s="20">
        <f t="shared" ref="G122:I124" si="38">G123</f>
        <v>55654124.240000002</v>
      </c>
      <c r="H122" s="20">
        <f t="shared" si="38"/>
        <v>31880289.210000001</v>
      </c>
      <c r="I122" s="20">
        <f t="shared" si="38"/>
        <v>33155500.780000001</v>
      </c>
      <c r="J122" s="126"/>
    </row>
    <row r="123" spans="1:10" s="33" customFormat="1" ht="31.5" x14ac:dyDescent="0.25">
      <c r="A123" s="18" t="s">
        <v>87</v>
      </c>
      <c r="B123" s="129">
        <v>701</v>
      </c>
      <c r="C123" s="19" t="s">
        <v>35</v>
      </c>
      <c r="D123" s="19" t="s">
        <v>27</v>
      </c>
      <c r="E123" s="35"/>
      <c r="F123" s="30"/>
      <c r="G123" s="20">
        <f t="shared" si="38"/>
        <v>55654124.240000002</v>
      </c>
      <c r="H123" s="20">
        <f t="shared" si="38"/>
        <v>31880289.210000001</v>
      </c>
      <c r="I123" s="20">
        <f t="shared" si="38"/>
        <v>33155500.780000001</v>
      </c>
      <c r="J123" s="126"/>
    </row>
    <row r="124" spans="1:10" s="33" customFormat="1" ht="31.5" x14ac:dyDescent="0.25">
      <c r="A124" s="34" t="s">
        <v>88</v>
      </c>
      <c r="B124" s="130" t="s">
        <v>244</v>
      </c>
      <c r="C124" s="19" t="s">
        <v>35</v>
      </c>
      <c r="D124" s="19" t="s">
        <v>27</v>
      </c>
      <c r="E124" s="466">
        <v>7100000000</v>
      </c>
      <c r="F124" s="290"/>
      <c r="G124" s="20">
        <f t="shared" si="38"/>
        <v>55654124.240000002</v>
      </c>
      <c r="H124" s="20">
        <f t="shared" si="38"/>
        <v>31880289.210000001</v>
      </c>
      <c r="I124" s="20">
        <f t="shared" si="38"/>
        <v>33155500.780000001</v>
      </c>
      <c r="J124" s="126"/>
    </row>
    <row r="125" spans="1:10" s="33" customFormat="1" ht="45.75" x14ac:dyDescent="0.25">
      <c r="A125" s="32" t="s">
        <v>221</v>
      </c>
      <c r="B125" s="129">
        <v>701</v>
      </c>
      <c r="C125" s="23" t="s">
        <v>35</v>
      </c>
      <c r="D125" s="23" t="s">
        <v>27</v>
      </c>
      <c r="E125" s="446">
        <v>7130000000</v>
      </c>
      <c r="F125" s="287"/>
      <c r="G125" s="24">
        <f t="shared" ref="G125:H125" si="39">SUM(G126:G128)</f>
        <v>55654124.240000002</v>
      </c>
      <c r="H125" s="24">
        <f t="shared" si="39"/>
        <v>31880289.210000001</v>
      </c>
      <c r="I125" s="24">
        <f t="shared" ref="I125" si="40">SUM(I126:I128)</f>
        <v>33155500.780000001</v>
      </c>
      <c r="J125" s="126"/>
    </row>
    <row r="126" spans="1:10" s="33" customFormat="1" ht="30.75" x14ac:dyDescent="0.25">
      <c r="A126" s="32" t="s">
        <v>28</v>
      </c>
      <c r="B126" s="130" t="s">
        <v>244</v>
      </c>
      <c r="C126" s="23" t="s">
        <v>35</v>
      </c>
      <c r="D126" s="23" t="s">
        <v>27</v>
      </c>
      <c r="E126" s="446">
        <v>7130000000</v>
      </c>
      <c r="F126" s="446">
        <v>200</v>
      </c>
      <c r="G126" s="24">
        <v>30654124.240000002</v>
      </c>
      <c r="H126" s="24">
        <v>31880289.210000001</v>
      </c>
      <c r="I126" s="28">
        <v>33155500.780000001</v>
      </c>
      <c r="J126" s="126"/>
    </row>
    <row r="127" spans="1:10" s="33" customFormat="1" ht="30.75" x14ac:dyDescent="0.25">
      <c r="A127" s="32" t="s">
        <v>53</v>
      </c>
      <c r="B127" s="129">
        <v>701</v>
      </c>
      <c r="C127" s="23" t="s">
        <v>35</v>
      </c>
      <c r="D127" s="23" t="s">
        <v>27</v>
      </c>
      <c r="E127" s="446">
        <v>7130000000</v>
      </c>
      <c r="F127" s="446">
        <v>400</v>
      </c>
      <c r="G127" s="24">
        <v>25000000</v>
      </c>
      <c r="H127" s="24">
        <v>0</v>
      </c>
      <c r="I127" s="28">
        <v>0</v>
      </c>
      <c r="J127" s="482"/>
    </row>
    <row r="128" spans="1:10" s="33" customFormat="1" x14ac:dyDescent="0.25">
      <c r="A128" s="37" t="s">
        <v>89</v>
      </c>
      <c r="B128" s="129">
        <v>701</v>
      </c>
      <c r="C128" s="23" t="s">
        <v>35</v>
      </c>
      <c r="D128" s="23" t="s">
        <v>27</v>
      </c>
      <c r="E128" s="446">
        <v>7130000000</v>
      </c>
      <c r="F128" s="446">
        <v>500</v>
      </c>
      <c r="G128" s="24">
        <v>0</v>
      </c>
      <c r="H128" s="24">
        <v>0</v>
      </c>
      <c r="I128" s="28">
        <v>0</v>
      </c>
      <c r="J128" s="126"/>
    </row>
    <row r="129" spans="1:10" s="33" customFormat="1" x14ac:dyDescent="0.25">
      <c r="A129" s="34" t="s">
        <v>90</v>
      </c>
      <c r="B129" s="130" t="s">
        <v>244</v>
      </c>
      <c r="C129" s="19" t="s">
        <v>37</v>
      </c>
      <c r="D129" s="19"/>
      <c r="E129" s="30"/>
      <c r="F129" s="30"/>
      <c r="G129" s="20">
        <f>G130+G141+G162+G178+G193</f>
        <v>1385190146.5699997</v>
      </c>
      <c r="H129" s="20">
        <f>H130+H141+H162+H178+H193</f>
        <v>1331694075.05</v>
      </c>
      <c r="I129" s="20">
        <f>I130+I141+I162+I178+I193</f>
        <v>1361161071.5188704</v>
      </c>
      <c r="J129" s="126"/>
    </row>
    <row r="130" spans="1:10" s="33" customFormat="1" x14ac:dyDescent="0.25">
      <c r="A130" s="34" t="s">
        <v>91</v>
      </c>
      <c r="B130" s="129">
        <v>701</v>
      </c>
      <c r="C130" s="19" t="s">
        <v>37</v>
      </c>
      <c r="D130" s="19" t="s">
        <v>17</v>
      </c>
      <c r="E130" s="30"/>
      <c r="F130" s="30"/>
      <c r="G130" s="20">
        <f>G131+G137</f>
        <v>391522023.89999998</v>
      </c>
      <c r="H130" s="20">
        <f t="shared" ref="H130:I130" si="41">H131+H137</f>
        <v>389776824.24000001</v>
      </c>
      <c r="I130" s="20">
        <f t="shared" si="41"/>
        <v>403232244</v>
      </c>
      <c r="J130" s="126"/>
    </row>
    <row r="131" spans="1:10" s="38" customFormat="1" x14ac:dyDescent="0.25">
      <c r="A131" s="34" t="s">
        <v>92</v>
      </c>
      <c r="B131" s="130" t="s">
        <v>244</v>
      </c>
      <c r="C131" s="19" t="s">
        <v>37</v>
      </c>
      <c r="D131" s="19" t="s">
        <v>17</v>
      </c>
      <c r="E131" s="35" t="s">
        <v>93</v>
      </c>
      <c r="F131" s="30"/>
      <c r="G131" s="20">
        <f>G132</f>
        <v>383911545.62</v>
      </c>
      <c r="H131" s="20">
        <f t="shared" ref="H131:I131" si="42">H132</f>
        <v>382452633.54000002</v>
      </c>
      <c r="I131" s="20">
        <f t="shared" si="42"/>
        <v>396194340.88999999</v>
      </c>
      <c r="J131" s="483"/>
    </row>
    <row r="132" spans="1:10" s="1" customFormat="1" x14ac:dyDescent="0.2">
      <c r="A132" s="467" t="s">
        <v>55</v>
      </c>
      <c r="B132" s="129">
        <v>701</v>
      </c>
      <c r="C132" s="23" t="s">
        <v>37</v>
      </c>
      <c r="D132" s="23" t="s">
        <v>17</v>
      </c>
      <c r="E132" s="36" t="s">
        <v>94</v>
      </c>
      <c r="F132" s="31"/>
      <c r="G132" s="24">
        <f t="shared" ref="G132" si="43">SUM(G133:G136)</f>
        <v>383911545.62</v>
      </c>
      <c r="H132" s="24">
        <f t="shared" ref="H132:I132" si="44">SUM(H133:H136)</f>
        <v>382452633.54000002</v>
      </c>
      <c r="I132" s="24">
        <f t="shared" si="44"/>
        <v>396194340.88999999</v>
      </c>
      <c r="J132" s="484"/>
    </row>
    <row r="133" spans="1:10" s="38" customFormat="1" ht="75" x14ac:dyDescent="0.2">
      <c r="A133" s="32" t="s">
        <v>24</v>
      </c>
      <c r="B133" s="129">
        <v>701</v>
      </c>
      <c r="C133" s="23" t="s">
        <v>37</v>
      </c>
      <c r="D133" s="23" t="s">
        <v>17</v>
      </c>
      <c r="E133" s="36" t="s">
        <v>94</v>
      </c>
      <c r="F133" s="31">
        <v>100</v>
      </c>
      <c r="G133" s="28">
        <f>197841035.19-1900000</f>
        <v>195941035.19</v>
      </c>
      <c r="H133" s="28">
        <f>197841035.19-1900000</f>
        <v>195941035.19</v>
      </c>
      <c r="I133" s="28">
        <v>199594401.33000001</v>
      </c>
      <c r="J133" s="483"/>
    </row>
    <row r="134" spans="1:10" s="38" customFormat="1" ht="30.75" x14ac:dyDescent="0.25">
      <c r="A134" s="22" t="s">
        <v>28</v>
      </c>
      <c r="B134" s="130" t="s">
        <v>244</v>
      </c>
      <c r="C134" s="23" t="s">
        <v>37</v>
      </c>
      <c r="D134" s="23" t="s">
        <v>17</v>
      </c>
      <c r="E134" s="36" t="s">
        <v>94</v>
      </c>
      <c r="F134" s="31">
        <v>200</v>
      </c>
      <c r="G134" s="28">
        <f>185919694.43-1800000</f>
        <v>184119694.43000001</v>
      </c>
      <c r="H134" s="28">
        <f>185919694.43-1800000-5772725.07+4304844.99</f>
        <v>182651814.35000002</v>
      </c>
      <c r="I134" s="28">
        <f>191365248.44+1374907.12</f>
        <v>192740155.56</v>
      </c>
      <c r="J134" s="483"/>
    </row>
    <row r="135" spans="1:10" s="38" customFormat="1" x14ac:dyDescent="0.2">
      <c r="A135" s="32" t="s">
        <v>57</v>
      </c>
      <c r="B135" s="129">
        <v>701</v>
      </c>
      <c r="C135" s="23" t="s">
        <v>37</v>
      </c>
      <c r="D135" s="23" t="s">
        <v>17</v>
      </c>
      <c r="E135" s="36" t="s">
        <v>94</v>
      </c>
      <c r="F135" s="31">
        <v>300</v>
      </c>
      <c r="G135" s="28">
        <v>0</v>
      </c>
      <c r="H135" s="28">
        <v>0</v>
      </c>
      <c r="I135" s="28">
        <v>0</v>
      </c>
      <c r="J135" s="483"/>
    </row>
    <row r="136" spans="1:10" s="33" customFormat="1" x14ac:dyDescent="0.25">
      <c r="A136" s="32" t="s">
        <v>30</v>
      </c>
      <c r="B136" s="130" t="s">
        <v>244</v>
      </c>
      <c r="C136" s="23" t="s">
        <v>37</v>
      </c>
      <c r="D136" s="23" t="s">
        <v>17</v>
      </c>
      <c r="E136" s="36" t="s">
        <v>94</v>
      </c>
      <c r="F136" s="31">
        <v>800</v>
      </c>
      <c r="G136" s="28">
        <v>3850816</v>
      </c>
      <c r="H136" s="28">
        <v>3859784</v>
      </c>
      <c r="I136" s="28">
        <v>3859784</v>
      </c>
      <c r="J136" s="126"/>
    </row>
    <row r="137" spans="1:10" s="33" customFormat="1" x14ac:dyDescent="0.25">
      <c r="A137" s="18" t="s">
        <v>20</v>
      </c>
      <c r="B137" s="129">
        <v>701</v>
      </c>
      <c r="C137" s="19" t="s">
        <v>37</v>
      </c>
      <c r="D137" s="19" t="s">
        <v>17</v>
      </c>
      <c r="E137" s="39" t="s">
        <v>21</v>
      </c>
      <c r="F137" s="30"/>
      <c r="G137" s="20">
        <f t="shared" ref="G137:I137" si="45">G138</f>
        <v>7610478.2800000003</v>
      </c>
      <c r="H137" s="20">
        <f t="shared" si="45"/>
        <v>7324190.7000000002</v>
      </c>
      <c r="I137" s="20">
        <f t="shared" si="45"/>
        <v>7037903.1100000003</v>
      </c>
      <c r="J137" s="126"/>
    </row>
    <row r="138" spans="1:10" s="33" customFormat="1" x14ac:dyDescent="0.25">
      <c r="A138" s="22" t="s">
        <v>61</v>
      </c>
      <c r="B138" s="129">
        <v>701</v>
      </c>
      <c r="C138" s="23" t="s">
        <v>37</v>
      </c>
      <c r="D138" s="23" t="s">
        <v>17</v>
      </c>
      <c r="E138" s="40" t="s">
        <v>43</v>
      </c>
      <c r="F138" s="31"/>
      <c r="G138" s="24">
        <f t="shared" ref="G138:I138" si="46">G140+G139</f>
        <v>7610478.2800000003</v>
      </c>
      <c r="H138" s="24">
        <f t="shared" si="46"/>
        <v>7324190.7000000002</v>
      </c>
      <c r="I138" s="24">
        <f t="shared" si="46"/>
        <v>7037903.1100000003</v>
      </c>
      <c r="J138" s="126"/>
    </row>
    <row r="139" spans="1:10" s="33" customFormat="1" ht="30.75" hidden="1" x14ac:dyDescent="0.25">
      <c r="A139" s="22" t="s">
        <v>28</v>
      </c>
      <c r="B139" s="130" t="s">
        <v>244</v>
      </c>
      <c r="C139" s="23" t="s">
        <v>37</v>
      </c>
      <c r="D139" s="23" t="s">
        <v>17</v>
      </c>
      <c r="E139" s="40" t="s">
        <v>43</v>
      </c>
      <c r="F139" s="31">
        <v>200</v>
      </c>
      <c r="G139" s="24"/>
      <c r="H139" s="24"/>
      <c r="I139" s="42"/>
      <c r="J139" s="126"/>
    </row>
    <row r="140" spans="1:10" s="33" customFormat="1" x14ac:dyDescent="0.25">
      <c r="A140" s="32" t="s">
        <v>30</v>
      </c>
      <c r="B140" s="129">
        <v>701</v>
      </c>
      <c r="C140" s="23" t="s">
        <v>37</v>
      </c>
      <c r="D140" s="23" t="s">
        <v>17</v>
      </c>
      <c r="E140" s="40" t="s">
        <v>43</v>
      </c>
      <c r="F140" s="31">
        <v>800</v>
      </c>
      <c r="G140" s="24">
        <f>'Приложение 4'!F150</f>
        <v>7610478.2800000003</v>
      </c>
      <c r="H140" s="24">
        <f>'Приложение 4'!G150</f>
        <v>7324190.7000000002</v>
      </c>
      <c r="I140" s="24">
        <f>'Приложение 4'!H150</f>
        <v>7037903.1100000003</v>
      </c>
      <c r="J140" s="126"/>
    </row>
    <row r="141" spans="1:10" s="33" customFormat="1" x14ac:dyDescent="0.25">
      <c r="A141" s="34" t="s">
        <v>95</v>
      </c>
      <c r="B141" s="130" t="s">
        <v>244</v>
      </c>
      <c r="C141" s="19" t="s">
        <v>37</v>
      </c>
      <c r="D141" s="19" t="s">
        <v>19</v>
      </c>
      <c r="E141" s="30"/>
      <c r="F141" s="30"/>
      <c r="G141" s="20">
        <f>G142+G155+G158</f>
        <v>587696824.71999991</v>
      </c>
      <c r="H141" s="20">
        <f t="shared" ref="H141:I141" si="47">H142+H155+H158</f>
        <v>527935037.60000002</v>
      </c>
      <c r="I141" s="20">
        <f t="shared" si="47"/>
        <v>537809518.27999997</v>
      </c>
      <c r="J141" s="126"/>
    </row>
    <row r="142" spans="1:10" s="33" customFormat="1" x14ac:dyDescent="0.25">
      <c r="A142" s="34" t="s">
        <v>92</v>
      </c>
      <c r="B142" s="129">
        <v>701</v>
      </c>
      <c r="C142" s="19" t="s">
        <v>37</v>
      </c>
      <c r="D142" s="19" t="s">
        <v>19</v>
      </c>
      <c r="E142" s="35" t="s">
        <v>93</v>
      </c>
      <c r="F142" s="30"/>
      <c r="G142" s="20">
        <f>G149+G146+G143</f>
        <v>537696824.71999991</v>
      </c>
      <c r="H142" s="20">
        <f t="shared" ref="H142:I142" si="48">H149+H146+H143</f>
        <v>527935037.60000002</v>
      </c>
      <c r="I142" s="20">
        <f t="shared" si="48"/>
        <v>537809518.27999997</v>
      </c>
      <c r="J142" s="126"/>
    </row>
    <row r="143" spans="1:10" s="29" customFormat="1" ht="30.75" x14ac:dyDescent="0.25">
      <c r="A143" s="32" t="s">
        <v>96</v>
      </c>
      <c r="B143" s="129">
        <v>701</v>
      </c>
      <c r="C143" s="23" t="s">
        <v>37</v>
      </c>
      <c r="D143" s="23" t="s">
        <v>19</v>
      </c>
      <c r="E143" s="36" t="s">
        <v>97</v>
      </c>
      <c r="F143" s="31"/>
      <c r="G143" s="24">
        <f t="shared" ref="G143" si="49">SUM(G144:G145)</f>
        <v>83933.37</v>
      </c>
      <c r="H143" s="24">
        <f t="shared" ref="H143:I143" si="50">SUM(H144:H145)</f>
        <v>83933.37</v>
      </c>
      <c r="I143" s="24">
        <f t="shared" si="50"/>
        <v>83933.37</v>
      </c>
      <c r="J143" s="481"/>
    </row>
    <row r="144" spans="1:10" s="33" customFormat="1" ht="75.75" x14ac:dyDescent="0.25">
      <c r="A144" s="32" t="s">
        <v>24</v>
      </c>
      <c r="B144" s="130" t="s">
        <v>244</v>
      </c>
      <c r="C144" s="23" t="s">
        <v>37</v>
      </c>
      <c r="D144" s="23" t="s">
        <v>19</v>
      </c>
      <c r="E144" s="152" t="s">
        <v>97</v>
      </c>
      <c r="F144" s="153" t="s">
        <v>25</v>
      </c>
      <c r="G144" s="24">
        <v>30775.579999999998</v>
      </c>
      <c r="H144" s="24">
        <v>30775.579999999998</v>
      </c>
      <c r="I144" s="28">
        <v>30775.579999999998</v>
      </c>
      <c r="J144" s="126"/>
    </row>
    <row r="145" spans="1:10" s="33" customFormat="1" ht="30.75" x14ac:dyDescent="0.25">
      <c r="A145" s="32" t="s">
        <v>59</v>
      </c>
      <c r="B145" s="129">
        <v>701</v>
      </c>
      <c r="C145" s="23" t="s">
        <v>37</v>
      </c>
      <c r="D145" s="23" t="s">
        <v>19</v>
      </c>
      <c r="E145" s="152" t="s">
        <v>97</v>
      </c>
      <c r="F145" s="153" t="s">
        <v>60</v>
      </c>
      <c r="G145" s="24">
        <v>53157.789999999994</v>
      </c>
      <c r="H145" s="24">
        <v>53157.789999999994</v>
      </c>
      <c r="I145" s="28">
        <v>53157.789999999994</v>
      </c>
      <c r="J145" s="126"/>
    </row>
    <row r="146" spans="1:10" s="29" customFormat="1" x14ac:dyDescent="0.25">
      <c r="A146" s="32" t="s">
        <v>98</v>
      </c>
      <c r="B146" s="130" t="s">
        <v>244</v>
      </c>
      <c r="C146" s="23" t="s">
        <v>37</v>
      </c>
      <c r="D146" s="23" t="s">
        <v>19</v>
      </c>
      <c r="E146" s="36" t="s">
        <v>99</v>
      </c>
      <c r="F146" s="31"/>
      <c r="G146" s="24">
        <f>SUM(G147:G148)</f>
        <v>4585059</v>
      </c>
      <c r="H146" s="24">
        <f t="shared" ref="H146:I146" si="51">SUM(H147:H148)</f>
        <v>0</v>
      </c>
      <c r="I146" s="24">
        <f t="shared" si="51"/>
        <v>0</v>
      </c>
      <c r="J146" s="481"/>
    </row>
    <row r="147" spans="1:10" s="29" customFormat="1" ht="30.75" x14ac:dyDescent="0.25">
      <c r="A147" s="22" t="s">
        <v>28</v>
      </c>
      <c r="B147" s="129">
        <v>701</v>
      </c>
      <c r="C147" s="23" t="s">
        <v>37</v>
      </c>
      <c r="D147" s="23" t="s">
        <v>19</v>
      </c>
      <c r="E147" s="36" t="s">
        <v>99</v>
      </c>
      <c r="F147" s="31">
        <v>200</v>
      </c>
      <c r="G147" s="24">
        <v>1360135</v>
      </c>
      <c r="H147" s="24">
        <v>0</v>
      </c>
      <c r="I147" s="28">
        <v>0</v>
      </c>
      <c r="J147" s="481"/>
    </row>
    <row r="148" spans="1:10" s="29" customFormat="1" ht="30.75" x14ac:dyDescent="0.25">
      <c r="A148" s="32" t="s">
        <v>59</v>
      </c>
      <c r="B148" s="129">
        <v>701</v>
      </c>
      <c r="C148" s="23" t="s">
        <v>37</v>
      </c>
      <c r="D148" s="23" t="s">
        <v>19</v>
      </c>
      <c r="E148" s="36" t="s">
        <v>99</v>
      </c>
      <c r="F148" s="31">
        <v>600</v>
      </c>
      <c r="G148" s="24">
        <v>3224924</v>
      </c>
      <c r="H148" s="24">
        <v>0</v>
      </c>
      <c r="I148" s="28">
        <v>0</v>
      </c>
      <c r="J148" s="481"/>
    </row>
    <row r="149" spans="1:10" s="33" customFormat="1" x14ac:dyDescent="0.25">
      <c r="A149" s="467" t="s">
        <v>55</v>
      </c>
      <c r="B149" s="130" t="s">
        <v>244</v>
      </c>
      <c r="C149" s="23" t="s">
        <v>37</v>
      </c>
      <c r="D149" s="23" t="s">
        <v>19</v>
      </c>
      <c r="E149" s="36" t="s">
        <v>94</v>
      </c>
      <c r="F149" s="31"/>
      <c r="G149" s="24">
        <f t="shared" ref="G149" si="52">SUM(G150:G154)</f>
        <v>533027832.34999996</v>
      </c>
      <c r="H149" s="24">
        <f>SUM(H150:H154)</f>
        <v>527851104.23000002</v>
      </c>
      <c r="I149" s="24">
        <f>SUM(I150:I154)</f>
        <v>537725584.90999997</v>
      </c>
      <c r="J149" s="126"/>
    </row>
    <row r="150" spans="1:10" s="33" customFormat="1" ht="75.75" x14ac:dyDescent="0.25">
      <c r="A150" s="22" t="s">
        <v>24</v>
      </c>
      <c r="B150" s="129">
        <v>701</v>
      </c>
      <c r="C150" s="23" t="s">
        <v>37</v>
      </c>
      <c r="D150" s="23" t="s">
        <v>19</v>
      </c>
      <c r="E150" s="36" t="s">
        <v>94</v>
      </c>
      <c r="F150" s="31">
        <v>100</v>
      </c>
      <c r="G150" s="28">
        <f>110071833.9-1300000</f>
        <v>108771833.90000001</v>
      </c>
      <c r="H150" s="28">
        <v>111833533.09999999</v>
      </c>
      <c r="I150" s="28">
        <f>111903891.59+1000000</f>
        <v>112903891.59</v>
      </c>
      <c r="J150" s="126"/>
    </row>
    <row r="151" spans="1:10" s="33" customFormat="1" ht="30.75" x14ac:dyDescent="0.25">
      <c r="A151" s="22" t="s">
        <v>28</v>
      </c>
      <c r="B151" s="130" t="s">
        <v>244</v>
      </c>
      <c r="C151" s="23" t="s">
        <v>37</v>
      </c>
      <c r="D151" s="23" t="s">
        <v>19</v>
      </c>
      <c r="E151" s="36" t="s">
        <v>94</v>
      </c>
      <c r="F151" s="31">
        <v>200</v>
      </c>
      <c r="G151" s="28">
        <f>89176214.03+477999.87-800000</f>
        <v>88854213.900000006</v>
      </c>
      <c r="H151" s="28">
        <f>82125191.88+477999.87</f>
        <v>82603191.75</v>
      </c>
      <c r="I151" s="28">
        <f>85301966.48+477999.87</f>
        <v>85779966.350000009</v>
      </c>
      <c r="J151" s="126"/>
    </row>
    <row r="152" spans="1:10" s="33" customFormat="1" hidden="1" x14ac:dyDescent="0.25">
      <c r="A152" s="32" t="s">
        <v>57</v>
      </c>
      <c r="B152" s="129">
        <v>701</v>
      </c>
      <c r="C152" s="23" t="s">
        <v>37</v>
      </c>
      <c r="D152" s="23" t="s">
        <v>19</v>
      </c>
      <c r="E152" s="36" t="s">
        <v>94</v>
      </c>
      <c r="F152" s="31">
        <v>300</v>
      </c>
      <c r="G152" s="28">
        <v>0</v>
      </c>
      <c r="H152" s="28">
        <v>0</v>
      </c>
      <c r="I152" s="28">
        <v>0</v>
      </c>
      <c r="J152" s="126"/>
    </row>
    <row r="153" spans="1:10" s="33" customFormat="1" ht="30.75" x14ac:dyDescent="0.25">
      <c r="A153" s="32" t="s">
        <v>59</v>
      </c>
      <c r="B153" s="129">
        <v>701</v>
      </c>
      <c r="C153" s="23" t="s">
        <v>37</v>
      </c>
      <c r="D153" s="23" t="s">
        <v>19</v>
      </c>
      <c r="E153" s="36" t="s">
        <v>94</v>
      </c>
      <c r="F153" s="31">
        <v>600</v>
      </c>
      <c r="G153" s="28">
        <f>328342931.4+3741129.15-1100000-2787424</f>
        <v>328196636.54999995</v>
      </c>
      <c r="H153" s="28">
        <f>322468102.23+3741129.15</f>
        <v>326209231.38</v>
      </c>
      <c r="I153" s="28">
        <f>328095449.82+3741129.15</f>
        <v>331836578.96999997</v>
      </c>
      <c r="J153" s="126"/>
    </row>
    <row r="154" spans="1:10" s="33" customFormat="1" x14ac:dyDescent="0.25">
      <c r="A154" s="32" t="s">
        <v>30</v>
      </c>
      <c r="B154" s="130" t="s">
        <v>244</v>
      </c>
      <c r="C154" s="23" t="s">
        <v>37</v>
      </c>
      <c r="D154" s="23" t="s">
        <v>19</v>
      </c>
      <c r="E154" s="36" t="s">
        <v>94</v>
      </c>
      <c r="F154" s="31">
        <v>800</v>
      </c>
      <c r="G154" s="28">
        <v>7205148</v>
      </c>
      <c r="H154" s="28">
        <v>7205148</v>
      </c>
      <c r="I154" s="28">
        <v>7205148</v>
      </c>
      <c r="J154" s="126"/>
    </row>
    <row r="155" spans="1:10" s="33" customFormat="1" ht="31.5" x14ac:dyDescent="0.25">
      <c r="A155" s="34" t="s">
        <v>50</v>
      </c>
      <c r="B155" s="129">
        <v>701</v>
      </c>
      <c r="C155" s="23" t="s">
        <v>37</v>
      </c>
      <c r="D155" s="23" t="s">
        <v>19</v>
      </c>
      <c r="E155" s="35" t="s">
        <v>51</v>
      </c>
      <c r="F155" s="30"/>
      <c r="G155" s="42">
        <f t="shared" ref="G155:I156" si="53">G156</f>
        <v>50000000</v>
      </c>
      <c r="H155" s="42">
        <f t="shared" si="53"/>
        <v>0</v>
      </c>
      <c r="I155" s="42">
        <f t="shared" si="53"/>
        <v>0</v>
      </c>
      <c r="J155" s="126"/>
    </row>
    <row r="156" spans="1:10" s="33" customFormat="1" x14ac:dyDescent="0.25">
      <c r="A156" s="32" t="s">
        <v>48</v>
      </c>
      <c r="B156" s="130" t="s">
        <v>244</v>
      </c>
      <c r="C156" s="23" t="s">
        <v>37</v>
      </c>
      <c r="D156" s="23" t="s">
        <v>19</v>
      </c>
      <c r="E156" s="36" t="s">
        <v>52</v>
      </c>
      <c r="F156" s="31"/>
      <c r="G156" s="28">
        <f t="shared" si="53"/>
        <v>50000000</v>
      </c>
      <c r="H156" s="28">
        <f t="shared" si="53"/>
        <v>0</v>
      </c>
      <c r="I156" s="28">
        <f t="shared" si="53"/>
        <v>0</v>
      </c>
      <c r="J156" s="126"/>
    </row>
    <row r="157" spans="1:10" s="33" customFormat="1" ht="30.75" x14ac:dyDescent="0.25">
      <c r="A157" s="32" t="s">
        <v>53</v>
      </c>
      <c r="B157" s="129">
        <v>701</v>
      </c>
      <c r="C157" s="23" t="s">
        <v>37</v>
      </c>
      <c r="D157" s="23" t="s">
        <v>19</v>
      </c>
      <c r="E157" s="36" t="s">
        <v>52</v>
      </c>
      <c r="F157" s="31">
        <v>400</v>
      </c>
      <c r="G157" s="28">
        <f>'Приложение 5'!F157</f>
        <v>50000000</v>
      </c>
      <c r="H157" s="28">
        <f>'Приложение 5'!G157</f>
        <v>0</v>
      </c>
      <c r="I157" s="28">
        <f>'Приложение 5'!H157</f>
        <v>0</v>
      </c>
      <c r="J157" s="126"/>
    </row>
    <row r="158" spans="1:10" s="33" customFormat="1" hidden="1" x14ac:dyDescent="0.25">
      <c r="A158" s="18" t="s">
        <v>20</v>
      </c>
      <c r="B158" s="129">
        <v>701</v>
      </c>
      <c r="C158" s="19" t="s">
        <v>37</v>
      </c>
      <c r="D158" s="19" t="s">
        <v>19</v>
      </c>
      <c r="E158" s="39" t="s">
        <v>21</v>
      </c>
      <c r="F158" s="31"/>
      <c r="G158" s="42">
        <f t="shared" ref="G158:H158" si="54">G159</f>
        <v>0</v>
      </c>
      <c r="H158" s="42">
        <f t="shared" si="54"/>
        <v>0</v>
      </c>
      <c r="I158" s="42"/>
      <c r="J158" s="126"/>
    </row>
    <row r="159" spans="1:10" s="33" customFormat="1" hidden="1" x14ac:dyDescent="0.25">
      <c r="A159" s="22" t="s">
        <v>61</v>
      </c>
      <c r="B159" s="130" t="s">
        <v>244</v>
      </c>
      <c r="C159" s="23" t="s">
        <v>37</v>
      </c>
      <c r="D159" s="23" t="s">
        <v>19</v>
      </c>
      <c r="E159" s="40" t="s">
        <v>43</v>
      </c>
      <c r="F159" s="31"/>
      <c r="G159" s="28">
        <f t="shared" ref="G159:H159" si="55">G160+G161</f>
        <v>0</v>
      </c>
      <c r="H159" s="28">
        <f t="shared" si="55"/>
        <v>0</v>
      </c>
      <c r="I159" s="42"/>
      <c r="J159" s="126"/>
    </row>
    <row r="160" spans="1:10" s="33" customFormat="1" ht="30.75" hidden="1" x14ac:dyDescent="0.25">
      <c r="A160" s="22" t="s">
        <v>28</v>
      </c>
      <c r="B160" s="129">
        <v>701</v>
      </c>
      <c r="C160" s="23" t="s">
        <v>37</v>
      </c>
      <c r="D160" s="23" t="s">
        <v>19</v>
      </c>
      <c r="E160" s="40" t="s">
        <v>43</v>
      </c>
      <c r="F160" s="31">
        <v>200</v>
      </c>
      <c r="G160" s="28"/>
      <c r="H160" s="28"/>
      <c r="I160" s="42"/>
      <c r="J160" s="126"/>
    </row>
    <row r="161" spans="1:10" s="33" customFormat="1" ht="30.75" hidden="1" x14ac:dyDescent="0.25">
      <c r="A161" s="32" t="s">
        <v>59</v>
      </c>
      <c r="B161" s="130" t="s">
        <v>244</v>
      </c>
      <c r="C161" s="23" t="s">
        <v>37</v>
      </c>
      <c r="D161" s="23" t="s">
        <v>19</v>
      </c>
      <c r="E161" s="40" t="s">
        <v>43</v>
      </c>
      <c r="F161" s="31">
        <v>600</v>
      </c>
      <c r="G161" s="28"/>
      <c r="H161" s="28"/>
      <c r="I161" s="42"/>
      <c r="J161" s="126"/>
    </row>
    <row r="162" spans="1:10" s="33" customFormat="1" x14ac:dyDescent="0.25">
      <c r="A162" s="34" t="s">
        <v>100</v>
      </c>
      <c r="B162" s="129">
        <v>701</v>
      </c>
      <c r="C162" s="19" t="s">
        <v>37</v>
      </c>
      <c r="D162" s="19" t="s">
        <v>27</v>
      </c>
      <c r="E162" s="35"/>
      <c r="F162" s="30"/>
      <c r="G162" s="42">
        <f>G163+G170+G174</f>
        <v>233258053.52000001</v>
      </c>
      <c r="H162" s="42">
        <f>H163+H170+H174</f>
        <v>237465998.65000001</v>
      </c>
      <c r="I162" s="42">
        <f>I163+I170+I174</f>
        <v>239281899.32047036</v>
      </c>
      <c r="J162" s="126"/>
    </row>
    <row r="163" spans="1:10" s="33" customFormat="1" x14ac:dyDescent="0.25">
      <c r="A163" s="34" t="s">
        <v>101</v>
      </c>
      <c r="B163" s="129">
        <v>701</v>
      </c>
      <c r="C163" s="19" t="s">
        <v>37</v>
      </c>
      <c r="D163" s="19" t="s">
        <v>27</v>
      </c>
      <c r="E163" s="35" t="s">
        <v>102</v>
      </c>
      <c r="F163" s="30"/>
      <c r="G163" s="42">
        <f>G166+G164</f>
        <v>122077868.87</v>
      </c>
      <c r="H163" s="42">
        <f t="shared" ref="H163:I163" si="56">H166+H164</f>
        <v>123229055.81999999</v>
      </c>
      <c r="I163" s="42">
        <f t="shared" si="56"/>
        <v>123948221.35047036</v>
      </c>
      <c r="J163" s="126"/>
    </row>
    <row r="164" spans="1:10" s="29" customFormat="1" ht="30.75" x14ac:dyDescent="0.25">
      <c r="A164" s="32" t="s">
        <v>231</v>
      </c>
      <c r="B164" s="130" t="s">
        <v>244</v>
      </c>
      <c r="C164" s="23" t="s">
        <v>37</v>
      </c>
      <c r="D164" s="23" t="s">
        <v>27</v>
      </c>
      <c r="E164" s="36" t="s">
        <v>115</v>
      </c>
      <c r="F164" s="31"/>
      <c r="G164" s="28">
        <f>G165</f>
        <v>880000</v>
      </c>
      <c r="H164" s="28">
        <f t="shared" ref="H164:I164" si="57">H165</f>
        <v>909039.99999999988</v>
      </c>
      <c r="I164" s="28">
        <f t="shared" si="57"/>
        <v>939038.31999999983</v>
      </c>
      <c r="J164" s="481"/>
    </row>
    <row r="165" spans="1:10" s="29" customFormat="1" ht="30.75" x14ac:dyDescent="0.25">
      <c r="A165" s="22" t="s">
        <v>28</v>
      </c>
      <c r="B165" s="129">
        <v>701</v>
      </c>
      <c r="C165" s="23" t="s">
        <v>37</v>
      </c>
      <c r="D165" s="23" t="s">
        <v>27</v>
      </c>
      <c r="E165" s="36" t="s">
        <v>115</v>
      </c>
      <c r="F165" s="31">
        <v>200</v>
      </c>
      <c r="G165" s="28">
        <v>880000</v>
      </c>
      <c r="H165" s="28">
        <v>909039.99999999988</v>
      </c>
      <c r="I165" s="28">
        <v>939038.31999999983</v>
      </c>
      <c r="J165" s="481"/>
    </row>
    <row r="166" spans="1:10" s="33" customFormat="1" x14ac:dyDescent="0.25">
      <c r="A166" s="32" t="s">
        <v>103</v>
      </c>
      <c r="B166" s="130" t="s">
        <v>244</v>
      </c>
      <c r="C166" s="23" t="s">
        <v>37</v>
      </c>
      <c r="D166" s="23" t="s">
        <v>27</v>
      </c>
      <c r="E166" s="36" t="s">
        <v>104</v>
      </c>
      <c r="F166" s="31"/>
      <c r="G166" s="28">
        <f t="shared" ref="G166:I166" si="58">SUM(G167:G169)</f>
        <v>121197868.87</v>
      </c>
      <c r="H166" s="28">
        <f t="shared" si="58"/>
        <v>122320015.81999999</v>
      </c>
      <c r="I166" s="28">
        <f t="shared" si="58"/>
        <v>123009183.03047037</v>
      </c>
      <c r="J166" s="126"/>
    </row>
    <row r="167" spans="1:10" s="33" customFormat="1" ht="75.75" x14ac:dyDescent="0.25">
      <c r="A167" s="22" t="s">
        <v>24</v>
      </c>
      <c r="B167" s="129">
        <v>701</v>
      </c>
      <c r="C167" s="23" t="s">
        <v>37</v>
      </c>
      <c r="D167" s="23" t="s">
        <v>27</v>
      </c>
      <c r="E167" s="36" t="s">
        <v>104</v>
      </c>
      <c r="F167" s="31">
        <v>100</v>
      </c>
      <c r="G167" s="28">
        <v>112664408.05</v>
      </c>
      <c r="H167" s="28">
        <v>112905454.72</v>
      </c>
      <c r="I167" s="28">
        <v>113145887.81</v>
      </c>
      <c r="J167" s="126"/>
    </row>
    <row r="168" spans="1:10" s="33" customFormat="1" ht="30.75" x14ac:dyDescent="0.25">
      <c r="A168" s="22" t="s">
        <v>28</v>
      </c>
      <c r="B168" s="129">
        <v>701</v>
      </c>
      <c r="C168" s="23" t="s">
        <v>37</v>
      </c>
      <c r="D168" s="23" t="s">
        <v>27</v>
      </c>
      <c r="E168" s="36" t="s">
        <v>104</v>
      </c>
      <c r="F168" s="31">
        <v>200</v>
      </c>
      <c r="G168" s="28">
        <f>8911034.23-500000</f>
        <v>8411034.2300000004</v>
      </c>
      <c r="H168" s="28">
        <v>9414561.0999999996</v>
      </c>
      <c r="I168" s="28">
        <v>9863295.2204703614</v>
      </c>
      <c r="J168" s="126"/>
    </row>
    <row r="169" spans="1:10" s="33" customFormat="1" x14ac:dyDescent="0.25">
      <c r="A169" s="32" t="s">
        <v>30</v>
      </c>
      <c r="B169" s="130" t="s">
        <v>244</v>
      </c>
      <c r="C169" s="23" t="s">
        <v>37</v>
      </c>
      <c r="D169" s="23" t="s">
        <v>27</v>
      </c>
      <c r="E169" s="36" t="s">
        <v>104</v>
      </c>
      <c r="F169" s="31">
        <v>800</v>
      </c>
      <c r="G169" s="28">
        <v>122426.59</v>
      </c>
      <c r="H169" s="28">
        <v>0</v>
      </c>
      <c r="I169" s="28">
        <v>0</v>
      </c>
      <c r="J169" s="126"/>
    </row>
    <row r="170" spans="1:10" s="33" customFormat="1" x14ac:dyDescent="0.25">
      <c r="A170" s="34" t="s">
        <v>92</v>
      </c>
      <c r="B170" s="129">
        <v>701</v>
      </c>
      <c r="C170" s="19" t="s">
        <v>37</v>
      </c>
      <c r="D170" s="19" t="s">
        <v>27</v>
      </c>
      <c r="E170" s="35" t="s">
        <v>93</v>
      </c>
      <c r="F170" s="30"/>
      <c r="G170" s="42">
        <f>G171</f>
        <v>111180184.65000001</v>
      </c>
      <c r="H170" s="42">
        <f t="shared" ref="H170:I170" si="59">H171</f>
        <v>114236942.83000001</v>
      </c>
      <c r="I170" s="42">
        <f t="shared" si="59"/>
        <v>115333677.97</v>
      </c>
      <c r="J170" s="126"/>
    </row>
    <row r="171" spans="1:10" s="29" customFormat="1" x14ac:dyDescent="0.25">
      <c r="A171" s="467" t="s">
        <v>55</v>
      </c>
      <c r="B171" s="130" t="s">
        <v>244</v>
      </c>
      <c r="C171" s="23" t="s">
        <v>37</v>
      </c>
      <c r="D171" s="23" t="s">
        <v>27</v>
      </c>
      <c r="E171" s="36" t="s">
        <v>94</v>
      </c>
      <c r="F171" s="31"/>
      <c r="G171" s="24">
        <f t="shared" ref="G171:I171" si="60">SUM(G172:G173)</f>
        <v>111180184.65000001</v>
      </c>
      <c r="H171" s="24">
        <f t="shared" si="60"/>
        <v>114236942.83000001</v>
      </c>
      <c r="I171" s="24">
        <f t="shared" si="60"/>
        <v>115333677.97</v>
      </c>
      <c r="J171" s="481"/>
    </row>
    <row r="172" spans="1:10" s="33" customFormat="1" ht="75.75" x14ac:dyDescent="0.25">
      <c r="A172" s="22" t="s">
        <v>24</v>
      </c>
      <c r="B172" s="129">
        <v>701</v>
      </c>
      <c r="C172" s="23" t="s">
        <v>37</v>
      </c>
      <c r="D172" s="23" t="s">
        <v>27</v>
      </c>
      <c r="E172" s="36" t="s">
        <v>94</v>
      </c>
      <c r="F172" s="31">
        <v>100</v>
      </c>
      <c r="G172" s="28">
        <f>98955590.12-300000</f>
        <v>98655590.120000005</v>
      </c>
      <c r="H172" s="28">
        <v>99131364.510000005</v>
      </c>
      <c r="I172" s="28">
        <f>99131364.52+500000</f>
        <v>99631364.519999996</v>
      </c>
      <c r="J172" s="126"/>
    </row>
    <row r="173" spans="1:10" s="33" customFormat="1" ht="30.75" x14ac:dyDescent="0.25">
      <c r="A173" s="22" t="s">
        <v>28</v>
      </c>
      <c r="B173" s="129">
        <v>701</v>
      </c>
      <c r="C173" s="23" t="s">
        <v>37</v>
      </c>
      <c r="D173" s="23" t="s">
        <v>27</v>
      </c>
      <c r="E173" s="36" t="s">
        <v>94</v>
      </c>
      <c r="F173" s="31">
        <v>200</v>
      </c>
      <c r="G173" s="28">
        <f>21434594.53-2000000-6910000</f>
        <v>12524594.530000001</v>
      </c>
      <c r="H173" s="28">
        <v>15105578.32</v>
      </c>
      <c r="I173" s="28">
        <v>15702313.449999999</v>
      </c>
      <c r="J173" s="126"/>
    </row>
    <row r="174" spans="1:10" s="33" customFormat="1" ht="31.5" hidden="1" x14ac:dyDescent="0.25">
      <c r="A174" s="34" t="s">
        <v>50</v>
      </c>
      <c r="B174" s="130" t="s">
        <v>244</v>
      </c>
      <c r="C174" s="23" t="s">
        <v>37</v>
      </c>
      <c r="D174" s="23" t="s">
        <v>27</v>
      </c>
      <c r="E174" s="35" t="s">
        <v>51</v>
      </c>
      <c r="F174" s="31"/>
      <c r="G174" s="42">
        <f t="shared" ref="G174:I174" si="61">G175</f>
        <v>0</v>
      </c>
      <c r="H174" s="42">
        <f t="shared" si="61"/>
        <v>0</v>
      </c>
      <c r="I174" s="42">
        <f t="shared" si="61"/>
        <v>0</v>
      </c>
      <c r="J174" s="126"/>
    </row>
    <row r="175" spans="1:10" s="33" customFormat="1" hidden="1" x14ac:dyDescent="0.25">
      <c r="A175" s="32" t="s">
        <v>48</v>
      </c>
      <c r="B175" s="129">
        <v>701</v>
      </c>
      <c r="C175" s="23" t="s">
        <v>37</v>
      </c>
      <c r="D175" s="23" t="s">
        <v>27</v>
      </c>
      <c r="E175" s="36" t="s">
        <v>52</v>
      </c>
      <c r="F175" s="31"/>
      <c r="G175" s="28">
        <f t="shared" ref="G175:H175" si="62">SUM(G176:G177)</f>
        <v>0</v>
      </c>
      <c r="H175" s="28">
        <f t="shared" si="62"/>
        <v>0</v>
      </c>
      <c r="I175" s="28">
        <f t="shared" ref="I175" si="63">SUM(I176:I177)</f>
        <v>0</v>
      </c>
      <c r="J175" s="126"/>
    </row>
    <row r="176" spans="1:10" s="33" customFormat="1" ht="30.75" hidden="1" x14ac:dyDescent="0.25">
      <c r="A176" s="22" t="s">
        <v>28</v>
      </c>
      <c r="B176" s="130" t="s">
        <v>244</v>
      </c>
      <c r="C176" s="23" t="s">
        <v>37</v>
      </c>
      <c r="D176" s="23" t="s">
        <v>27</v>
      </c>
      <c r="E176" s="36" t="s">
        <v>52</v>
      </c>
      <c r="F176" s="31">
        <v>200</v>
      </c>
      <c r="G176" s="28">
        <v>0</v>
      </c>
      <c r="H176" s="28">
        <v>0</v>
      </c>
      <c r="I176" s="42"/>
      <c r="J176" s="126"/>
    </row>
    <row r="177" spans="1:10" s="33" customFormat="1" ht="30.75" hidden="1" x14ac:dyDescent="0.25">
      <c r="A177" s="32" t="s">
        <v>53</v>
      </c>
      <c r="B177" s="129">
        <v>701</v>
      </c>
      <c r="C177" s="23" t="s">
        <v>37</v>
      </c>
      <c r="D177" s="23" t="s">
        <v>27</v>
      </c>
      <c r="E177" s="36" t="s">
        <v>52</v>
      </c>
      <c r="F177" s="31">
        <v>400</v>
      </c>
      <c r="G177" s="28">
        <v>0</v>
      </c>
      <c r="H177" s="28">
        <v>0</v>
      </c>
      <c r="I177" s="42">
        <v>0</v>
      </c>
      <c r="J177" s="126"/>
    </row>
    <row r="178" spans="1:10" s="33" customFormat="1" x14ac:dyDescent="0.25">
      <c r="A178" s="34" t="s">
        <v>105</v>
      </c>
      <c r="B178" s="129">
        <v>701</v>
      </c>
      <c r="C178" s="19" t="s">
        <v>37</v>
      </c>
      <c r="D178" s="19" t="s">
        <v>37</v>
      </c>
      <c r="E178" s="30"/>
      <c r="F178" s="30"/>
      <c r="G178" s="20">
        <f t="shared" ref="G178:I178" si="64">G179</f>
        <v>33114394.339999996</v>
      </c>
      <c r="H178" s="20">
        <f t="shared" si="64"/>
        <v>34708317.579999998</v>
      </c>
      <c r="I178" s="20">
        <f t="shared" si="64"/>
        <v>35141084.738399997</v>
      </c>
      <c r="J178" s="126"/>
    </row>
    <row r="179" spans="1:10" s="33" customFormat="1" ht="47.25" x14ac:dyDescent="0.25">
      <c r="A179" s="34" t="s">
        <v>106</v>
      </c>
      <c r="B179" s="130" t="s">
        <v>244</v>
      </c>
      <c r="C179" s="19" t="s">
        <v>37</v>
      </c>
      <c r="D179" s="19" t="s">
        <v>37</v>
      </c>
      <c r="E179" s="35" t="s">
        <v>107</v>
      </c>
      <c r="F179" s="30"/>
      <c r="G179" s="20">
        <f>G180+G190</f>
        <v>33114394.339999996</v>
      </c>
      <c r="H179" s="20">
        <f>H180+H190</f>
        <v>34708317.579999998</v>
      </c>
      <c r="I179" s="20">
        <f>I180+I190</f>
        <v>35141084.738399997</v>
      </c>
      <c r="J179" s="126"/>
    </row>
    <row r="180" spans="1:10" s="43" customFormat="1" x14ac:dyDescent="0.2">
      <c r="A180" s="32" t="s">
        <v>48</v>
      </c>
      <c r="B180" s="129">
        <v>701</v>
      </c>
      <c r="C180" s="23" t="s">
        <v>37</v>
      </c>
      <c r="D180" s="23" t="s">
        <v>37</v>
      </c>
      <c r="E180" s="36" t="s">
        <v>108</v>
      </c>
      <c r="F180" s="31"/>
      <c r="G180" s="24">
        <f>G181+G185+G188</f>
        <v>15101535.49</v>
      </c>
      <c r="H180" s="24">
        <f t="shared" ref="H180:I180" si="65">H181+H185+H188</f>
        <v>15543757.790000001</v>
      </c>
      <c r="I180" s="24">
        <f t="shared" si="65"/>
        <v>16293838.578399999</v>
      </c>
      <c r="J180" s="485"/>
    </row>
    <row r="181" spans="1:10" s="43" customFormat="1" ht="45.75" x14ac:dyDescent="0.25">
      <c r="A181" s="425" t="s">
        <v>155</v>
      </c>
      <c r="B181" s="130" t="s">
        <v>244</v>
      </c>
      <c r="C181" s="23" t="s">
        <v>37</v>
      </c>
      <c r="D181" s="23" t="s">
        <v>37</v>
      </c>
      <c r="E181" s="36" t="s">
        <v>108</v>
      </c>
      <c r="F181" s="426"/>
      <c r="G181" s="24">
        <f t="shared" ref="G181:I181" si="66">SUM(G182:G184)</f>
        <v>13236522.49</v>
      </c>
      <c r="H181" s="24">
        <f t="shared" si="66"/>
        <v>13604144.270000001</v>
      </c>
      <c r="I181" s="24">
        <f t="shared" si="66"/>
        <v>14276640.5176</v>
      </c>
      <c r="J181" s="485"/>
    </row>
    <row r="182" spans="1:10" s="43" customFormat="1" ht="75" x14ac:dyDescent="0.2">
      <c r="A182" s="32" t="s">
        <v>24</v>
      </c>
      <c r="B182" s="129">
        <v>701</v>
      </c>
      <c r="C182" s="23" t="s">
        <v>37</v>
      </c>
      <c r="D182" s="23" t="s">
        <v>37</v>
      </c>
      <c r="E182" s="36" t="s">
        <v>108</v>
      </c>
      <c r="F182" s="31">
        <v>100</v>
      </c>
      <c r="G182" s="296">
        <v>1082761</v>
      </c>
      <c r="H182" s="296">
        <v>1126071.44</v>
      </c>
      <c r="I182" s="296">
        <v>1171114.2975999999</v>
      </c>
      <c r="J182" s="485"/>
    </row>
    <row r="183" spans="1:10" s="43" customFormat="1" ht="30" x14ac:dyDescent="0.2">
      <c r="A183" s="22" t="s">
        <v>28</v>
      </c>
      <c r="B183" s="129">
        <v>701</v>
      </c>
      <c r="C183" s="23" t="s">
        <v>37</v>
      </c>
      <c r="D183" s="23" t="s">
        <v>37</v>
      </c>
      <c r="E183" s="36" t="s">
        <v>108</v>
      </c>
      <c r="F183" s="31">
        <v>200</v>
      </c>
      <c r="G183" s="24">
        <v>3557787.86</v>
      </c>
      <c r="H183" s="24">
        <v>3700099.37</v>
      </c>
      <c r="I183" s="296">
        <v>4138272.95</v>
      </c>
      <c r="J183" s="485"/>
    </row>
    <row r="184" spans="1:10" s="43" customFormat="1" x14ac:dyDescent="0.25">
      <c r="A184" s="32" t="s">
        <v>57</v>
      </c>
      <c r="B184" s="130" t="s">
        <v>244</v>
      </c>
      <c r="C184" s="23" t="s">
        <v>37</v>
      </c>
      <c r="D184" s="23" t="s">
        <v>37</v>
      </c>
      <c r="E184" s="36" t="s">
        <v>108</v>
      </c>
      <c r="F184" s="31">
        <v>300</v>
      </c>
      <c r="G184" s="24">
        <v>8595973.6300000008</v>
      </c>
      <c r="H184" s="24">
        <v>8777973.4600000009</v>
      </c>
      <c r="I184" s="296">
        <v>8967253.2699999996</v>
      </c>
      <c r="J184" s="485"/>
    </row>
    <row r="185" spans="1:10" s="43" customFormat="1" ht="45" x14ac:dyDescent="0.2">
      <c r="A185" s="425" t="s">
        <v>154</v>
      </c>
      <c r="B185" s="129">
        <v>701</v>
      </c>
      <c r="C185" s="23" t="s">
        <v>37</v>
      </c>
      <c r="D185" s="23" t="s">
        <v>37</v>
      </c>
      <c r="E185" s="36" t="s">
        <v>108</v>
      </c>
      <c r="F185" s="426"/>
      <c r="G185" s="24">
        <f t="shared" ref="G185:I185" si="67">SUM(G186:G187)</f>
        <v>864013</v>
      </c>
      <c r="H185" s="24">
        <f t="shared" si="67"/>
        <v>898573.52</v>
      </c>
      <c r="I185" s="24">
        <f t="shared" si="67"/>
        <v>934516.4608</v>
      </c>
      <c r="J185" s="485"/>
    </row>
    <row r="186" spans="1:10" s="43" customFormat="1" ht="30.75" hidden="1" x14ac:dyDescent="0.25">
      <c r="A186" s="22" t="s">
        <v>28</v>
      </c>
      <c r="B186" s="130" t="s">
        <v>244</v>
      </c>
      <c r="C186" s="23" t="s">
        <v>37</v>
      </c>
      <c r="D186" s="23" t="s">
        <v>37</v>
      </c>
      <c r="E186" s="36" t="s">
        <v>108</v>
      </c>
      <c r="F186" s="31">
        <v>200</v>
      </c>
      <c r="G186" s="24">
        <v>283295</v>
      </c>
      <c r="H186" s="24">
        <v>294626.8</v>
      </c>
      <c r="I186" s="296">
        <v>306411.87199999997</v>
      </c>
      <c r="J186" s="485"/>
    </row>
    <row r="187" spans="1:10" s="43" customFormat="1" x14ac:dyDescent="0.2">
      <c r="A187" s="32" t="s">
        <v>57</v>
      </c>
      <c r="B187" s="129">
        <v>701</v>
      </c>
      <c r="C187" s="23" t="s">
        <v>37</v>
      </c>
      <c r="D187" s="23" t="s">
        <v>37</v>
      </c>
      <c r="E187" s="36" t="s">
        <v>108</v>
      </c>
      <c r="F187" s="31">
        <v>300</v>
      </c>
      <c r="G187" s="24">
        <v>580718</v>
      </c>
      <c r="H187" s="24">
        <v>603946.72</v>
      </c>
      <c r="I187" s="296">
        <v>628104.58880000003</v>
      </c>
      <c r="J187" s="485"/>
    </row>
    <row r="188" spans="1:10" s="43" customFormat="1" ht="45" x14ac:dyDescent="0.2">
      <c r="A188" s="425" t="s">
        <v>153</v>
      </c>
      <c r="B188" s="129">
        <v>701</v>
      </c>
      <c r="C188" s="429" t="s">
        <v>37</v>
      </c>
      <c r="D188" s="429" t="s">
        <v>37</v>
      </c>
      <c r="E188" s="427" t="s">
        <v>108</v>
      </c>
      <c r="F188" s="426"/>
      <c r="G188" s="24">
        <f t="shared" ref="G188:I188" si="68">G189</f>
        <v>1001000</v>
      </c>
      <c r="H188" s="24">
        <f t="shared" si="68"/>
        <v>1041040</v>
      </c>
      <c r="I188" s="24">
        <f t="shared" si="68"/>
        <v>1082681.6000000001</v>
      </c>
      <c r="J188" s="485"/>
    </row>
    <row r="189" spans="1:10" s="43" customFormat="1" ht="30.75" x14ac:dyDescent="0.25">
      <c r="A189" s="32" t="s">
        <v>28</v>
      </c>
      <c r="B189" s="130" t="s">
        <v>244</v>
      </c>
      <c r="C189" s="23" t="s">
        <v>37</v>
      </c>
      <c r="D189" s="23" t="s">
        <v>37</v>
      </c>
      <c r="E189" s="36" t="s">
        <v>108</v>
      </c>
      <c r="F189" s="31">
        <v>200</v>
      </c>
      <c r="G189" s="24">
        <v>1001000</v>
      </c>
      <c r="H189" s="24">
        <v>1041040</v>
      </c>
      <c r="I189" s="296">
        <v>1082681.6000000001</v>
      </c>
      <c r="J189" s="485"/>
    </row>
    <row r="190" spans="1:10" s="43" customFormat="1" x14ac:dyDescent="0.2">
      <c r="A190" s="190" t="s">
        <v>55</v>
      </c>
      <c r="B190" s="129">
        <v>701</v>
      </c>
      <c r="C190" s="23" t="s">
        <v>37</v>
      </c>
      <c r="D190" s="23" t="s">
        <v>37</v>
      </c>
      <c r="E190" s="23" t="s">
        <v>109</v>
      </c>
      <c r="F190" s="23"/>
      <c r="G190" s="24">
        <f t="shared" ref="G190:I190" si="69">G191+G192</f>
        <v>18012858.849999998</v>
      </c>
      <c r="H190" s="24">
        <f t="shared" si="69"/>
        <v>19164559.789999999</v>
      </c>
      <c r="I190" s="24">
        <f t="shared" si="69"/>
        <v>18847246.16</v>
      </c>
      <c r="J190" s="486"/>
    </row>
    <row r="191" spans="1:10" s="43" customFormat="1" ht="75.75" x14ac:dyDescent="0.25">
      <c r="A191" s="32" t="s">
        <v>24</v>
      </c>
      <c r="B191" s="130" t="s">
        <v>244</v>
      </c>
      <c r="C191" s="23" t="s">
        <v>37</v>
      </c>
      <c r="D191" s="23" t="s">
        <v>37</v>
      </c>
      <c r="E191" s="23" t="s">
        <v>109</v>
      </c>
      <c r="F191" s="23" t="s">
        <v>25</v>
      </c>
      <c r="G191" s="24">
        <v>16858448.719999999</v>
      </c>
      <c r="H191" s="24">
        <v>17963973.25</v>
      </c>
      <c r="I191" s="296">
        <v>17598636.16</v>
      </c>
      <c r="J191" s="486"/>
    </row>
    <row r="192" spans="1:10" s="43" customFormat="1" ht="30" x14ac:dyDescent="0.2">
      <c r="A192" s="22" t="s">
        <v>28</v>
      </c>
      <c r="B192" s="129">
        <v>701</v>
      </c>
      <c r="C192" s="23" t="s">
        <v>37</v>
      </c>
      <c r="D192" s="23" t="s">
        <v>37</v>
      </c>
      <c r="E192" s="23" t="s">
        <v>109</v>
      </c>
      <c r="F192" s="23" t="s">
        <v>29</v>
      </c>
      <c r="G192" s="24">
        <v>1154410.1299999999</v>
      </c>
      <c r="H192" s="24">
        <v>1200586.54</v>
      </c>
      <c r="I192" s="296">
        <v>1248610</v>
      </c>
      <c r="J192" s="486"/>
    </row>
    <row r="193" spans="1:10" s="44" customFormat="1" x14ac:dyDescent="0.25">
      <c r="A193" s="60" t="s">
        <v>110</v>
      </c>
      <c r="B193" s="129">
        <v>701</v>
      </c>
      <c r="C193" s="61" t="s">
        <v>37</v>
      </c>
      <c r="D193" s="61" t="s">
        <v>79</v>
      </c>
      <c r="E193" s="62"/>
      <c r="F193" s="62"/>
      <c r="G193" s="63">
        <f>G194+G212</f>
        <v>139598850.09</v>
      </c>
      <c r="H193" s="63">
        <f>H194+H212</f>
        <v>141807896.97999999</v>
      </c>
      <c r="I193" s="20">
        <f>I194+I212</f>
        <v>145696325.18000001</v>
      </c>
      <c r="J193" s="487"/>
    </row>
    <row r="194" spans="1:10" s="44" customFormat="1" x14ac:dyDescent="0.25">
      <c r="A194" s="34" t="s">
        <v>92</v>
      </c>
      <c r="B194" s="130" t="s">
        <v>244</v>
      </c>
      <c r="C194" s="19" t="s">
        <v>37</v>
      </c>
      <c r="D194" s="19" t="s">
        <v>79</v>
      </c>
      <c r="E194" s="35" t="s">
        <v>93</v>
      </c>
      <c r="F194" s="30"/>
      <c r="G194" s="20">
        <f>G195+G205</f>
        <v>139598850.09</v>
      </c>
      <c r="H194" s="20">
        <f t="shared" ref="H194:I194" si="70">H195+H205</f>
        <v>141807896.97999999</v>
      </c>
      <c r="I194" s="20">
        <f t="shared" si="70"/>
        <v>145696325.18000001</v>
      </c>
      <c r="J194" s="487"/>
    </row>
    <row r="195" spans="1:10" s="45" customFormat="1" x14ac:dyDescent="0.2">
      <c r="A195" s="32" t="s">
        <v>48</v>
      </c>
      <c r="B195" s="129">
        <v>701</v>
      </c>
      <c r="C195" s="23" t="s">
        <v>37</v>
      </c>
      <c r="D195" s="23" t="s">
        <v>79</v>
      </c>
      <c r="E195" s="36" t="s">
        <v>111</v>
      </c>
      <c r="F195" s="31"/>
      <c r="G195" s="24">
        <f>G196+G198+G201+G203</f>
        <v>57727361.640000001</v>
      </c>
      <c r="H195" s="24">
        <f t="shared" ref="H195:I195" si="71">H196+H198+H201+H203</f>
        <v>58386960.690000005</v>
      </c>
      <c r="I195" s="24">
        <f t="shared" si="71"/>
        <v>58726979.870000005</v>
      </c>
      <c r="J195" s="488"/>
    </row>
    <row r="196" spans="1:10" s="45" customFormat="1" ht="30.75" x14ac:dyDescent="0.25">
      <c r="A196" s="32" t="s">
        <v>225</v>
      </c>
      <c r="B196" s="130" t="s">
        <v>244</v>
      </c>
      <c r="C196" s="23" t="s">
        <v>37</v>
      </c>
      <c r="D196" s="23" t="s">
        <v>79</v>
      </c>
      <c r="E196" s="36" t="s">
        <v>111</v>
      </c>
      <c r="F196" s="31"/>
      <c r="G196" s="24">
        <f>G197</f>
        <v>2528735.63</v>
      </c>
      <c r="H196" s="24">
        <f t="shared" ref="H196:I196" si="72">H197</f>
        <v>2629885.06</v>
      </c>
      <c r="I196" s="24">
        <f t="shared" si="72"/>
        <v>2735080.46</v>
      </c>
      <c r="J196" s="488"/>
    </row>
    <row r="197" spans="1:10" s="44" customFormat="1" x14ac:dyDescent="0.25">
      <c r="A197" s="32" t="s">
        <v>57</v>
      </c>
      <c r="B197" s="129">
        <v>701</v>
      </c>
      <c r="C197" s="23" t="s">
        <v>37</v>
      </c>
      <c r="D197" s="23" t="s">
        <v>79</v>
      </c>
      <c r="E197" s="36" t="s">
        <v>111</v>
      </c>
      <c r="F197" s="31">
        <v>300</v>
      </c>
      <c r="G197" s="24">
        <v>2528735.63</v>
      </c>
      <c r="H197" s="24">
        <v>2629885.06</v>
      </c>
      <c r="I197" s="42">
        <v>2735080.46</v>
      </c>
      <c r="J197" s="487"/>
    </row>
    <row r="198" spans="1:10" s="44" customFormat="1" ht="30" x14ac:dyDescent="0.2">
      <c r="A198" s="32" t="s">
        <v>226</v>
      </c>
      <c r="B198" s="129">
        <v>701</v>
      </c>
      <c r="C198" s="23" t="s">
        <v>37</v>
      </c>
      <c r="D198" s="23" t="s">
        <v>79</v>
      </c>
      <c r="E198" s="36" t="s">
        <v>111</v>
      </c>
      <c r="F198" s="31"/>
      <c r="G198" s="24">
        <f>SUM(G199:G200)</f>
        <v>49553799.560000002</v>
      </c>
      <c r="H198" s="24">
        <f t="shared" ref="H198:I198" si="73">SUM(H199:H200)</f>
        <v>49886456.120000005</v>
      </c>
      <c r="I198" s="24">
        <f t="shared" si="73"/>
        <v>49886455.120000005</v>
      </c>
      <c r="J198" s="487"/>
    </row>
    <row r="199" spans="1:10" s="44" customFormat="1" ht="30.75" x14ac:dyDescent="0.25">
      <c r="A199" s="32" t="s">
        <v>59</v>
      </c>
      <c r="B199" s="130" t="s">
        <v>244</v>
      </c>
      <c r="C199" s="23" t="s">
        <v>37</v>
      </c>
      <c r="D199" s="23" t="s">
        <v>79</v>
      </c>
      <c r="E199" s="36" t="s">
        <v>111</v>
      </c>
      <c r="F199" s="31">
        <v>600</v>
      </c>
      <c r="G199" s="25">
        <v>13516394.560000001</v>
      </c>
      <c r="H199" s="25">
        <v>13516394.560000001</v>
      </c>
      <c r="I199" s="42">
        <v>13516394.560000001</v>
      </c>
      <c r="J199" s="487"/>
    </row>
    <row r="200" spans="1:10" s="44" customFormat="1" x14ac:dyDescent="0.25">
      <c r="A200" s="32" t="s">
        <v>30</v>
      </c>
      <c r="B200" s="129">
        <v>701</v>
      </c>
      <c r="C200" s="23" t="s">
        <v>37</v>
      </c>
      <c r="D200" s="23" t="s">
        <v>79</v>
      </c>
      <c r="E200" s="36" t="s">
        <v>111</v>
      </c>
      <c r="F200" s="31">
        <v>800</v>
      </c>
      <c r="G200" s="24">
        <f>39037405-3000000</f>
        <v>36037405</v>
      </c>
      <c r="H200" s="24">
        <v>36370061.560000002</v>
      </c>
      <c r="I200" s="42">
        <v>36370060.560000002</v>
      </c>
      <c r="J200" s="487"/>
    </row>
    <row r="201" spans="1:10" s="44" customFormat="1" ht="30.75" x14ac:dyDescent="0.25">
      <c r="A201" s="32" t="s">
        <v>227</v>
      </c>
      <c r="B201" s="130" t="s">
        <v>244</v>
      </c>
      <c r="C201" s="23" t="s">
        <v>37</v>
      </c>
      <c r="D201" s="23" t="s">
        <v>79</v>
      </c>
      <c r="E201" s="36" t="s">
        <v>111</v>
      </c>
      <c r="F201" s="31"/>
      <c r="G201" s="24">
        <f>G202</f>
        <v>4489654.05</v>
      </c>
      <c r="H201" s="24">
        <f t="shared" ref="H201:I201" si="74">H202</f>
        <v>4669240.21</v>
      </c>
      <c r="I201" s="24">
        <f t="shared" si="74"/>
        <v>4856009.82</v>
      </c>
      <c r="J201" s="487"/>
    </row>
    <row r="202" spans="1:10" s="44" customFormat="1" x14ac:dyDescent="0.25">
      <c r="A202" s="32" t="s">
        <v>57</v>
      </c>
      <c r="B202" s="129">
        <v>701</v>
      </c>
      <c r="C202" s="23" t="s">
        <v>37</v>
      </c>
      <c r="D202" s="23" t="s">
        <v>79</v>
      </c>
      <c r="E202" s="36" t="s">
        <v>111</v>
      </c>
      <c r="F202" s="31">
        <v>300</v>
      </c>
      <c r="G202" s="24">
        <v>4489654.05</v>
      </c>
      <c r="H202" s="24">
        <v>4669240.21</v>
      </c>
      <c r="I202" s="42">
        <v>4856009.82</v>
      </c>
      <c r="J202" s="487"/>
    </row>
    <row r="203" spans="1:10" s="44" customFormat="1" ht="30" x14ac:dyDescent="0.2">
      <c r="A203" s="32" t="s">
        <v>213</v>
      </c>
      <c r="B203" s="129">
        <v>701</v>
      </c>
      <c r="C203" s="23" t="s">
        <v>37</v>
      </c>
      <c r="D203" s="23" t="s">
        <v>79</v>
      </c>
      <c r="E203" s="36" t="s">
        <v>111</v>
      </c>
      <c r="F203" s="31"/>
      <c r="G203" s="24">
        <f>G204</f>
        <v>1155172.3999999999</v>
      </c>
      <c r="H203" s="24">
        <f t="shared" ref="H203:I203" si="75">H204</f>
        <v>1201379.3</v>
      </c>
      <c r="I203" s="24">
        <f t="shared" si="75"/>
        <v>1249434.47</v>
      </c>
      <c r="J203" s="487"/>
    </row>
    <row r="204" spans="1:10" s="44" customFormat="1" x14ac:dyDescent="0.25">
      <c r="A204" s="32" t="s">
        <v>57</v>
      </c>
      <c r="B204" s="130" t="s">
        <v>244</v>
      </c>
      <c r="C204" s="23" t="s">
        <v>37</v>
      </c>
      <c r="D204" s="23" t="s">
        <v>79</v>
      </c>
      <c r="E204" s="36" t="s">
        <v>111</v>
      </c>
      <c r="F204" s="31">
        <v>300</v>
      </c>
      <c r="G204" s="24">
        <v>1155172.3999999999</v>
      </c>
      <c r="H204" s="24">
        <v>1201379.3</v>
      </c>
      <c r="I204" s="42">
        <v>1249434.47</v>
      </c>
      <c r="J204" s="487"/>
    </row>
    <row r="205" spans="1:10" s="45" customFormat="1" x14ac:dyDescent="0.2">
      <c r="A205" s="467" t="s">
        <v>55</v>
      </c>
      <c r="B205" s="129">
        <v>701</v>
      </c>
      <c r="C205" s="23" t="s">
        <v>37</v>
      </c>
      <c r="D205" s="23" t="s">
        <v>79</v>
      </c>
      <c r="E205" s="36" t="s">
        <v>94</v>
      </c>
      <c r="F205" s="31"/>
      <c r="G205" s="24">
        <f>SUM(G206:G211)</f>
        <v>81871488.450000003</v>
      </c>
      <c r="H205" s="24">
        <f t="shared" ref="H205:I205" si="76">SUM(H206:H211)</f>
        <v>83420936.289999992</v>
      </c>
      <c r="I205" s="24">
        <f t="shared" si="76"/>
        <v>86969345.310000002</v>
      </c>
      <c r="J205" s="488"/>
    </row>
    <row r="206" spans="1:10" s="44" customFormat="1" ht="75.75" x14ac:dyDescent="0.25">
      <c r="A206" s="32" t="s">
        <v>24</v>
      </c>
      <c r="B206" s="130" t="s">
        <v>244</v>
      </c>
      <c r="C206" s="23" t="s">
        <v>37</v>
      </c>
      <c r="D206" s="23" t="s">
        <v>79</v>
      </c>
      <c r="E206" s="36" t="s">
        <v>94</v>
      </c>
      <c r="F206" s="31">
        <v>100</v>
      </c>
      <c r="G206" s="28">
        <v>57069348.270000003</v>
      </c>
      <c r="H206" s="28">
        <v>57210710.509999998</v>
      </c>
      <c r="I206" s="28">
        <f>57210710.51+1000000</f>
        <v>58210710.509999998</v>
      </c>
      <c r="J206" s="487"/>
    </row>
    <row r="207" spans="1:10" s="44" customFormat="1" ht="30" x14ac:dyDescent="0.2">
      <c r="A207" s="22" t="s">
        <v>28</v>
      </c>
      <c r="B207" s="129">
        <v>701</v>
      </c>
      <c r="C207" s="23" t="s">
        <v>37</v>
      </c>
      <c r="D207" s="23" t="s">
        <v>79</v>
      </c>
      <c r="E207" s="36" t="s">
        <v>94</v>
      </c>
      <c r="F207" s="31">
        <v>200</v>
      </c>
      <c r="G207" s="28">
        <f>7923519.18-400000</f>
        <v>7523519.1799999997</v>
      </c>
      <c r="H207" s="28">
        <v>8240459.9400000004</v>
      </c>
      <c r="I207" s="28">
        <f>8570078.33+1500000</f>
        <v>10070078.33</v>
      </c>
      <c r="J207" s="487"/>
    </row>
    <row r="208" spans="1:10" s="44" customFormat="1" hidden="1" x14ac:dyDescent="0.25">
      <c r="A208" s="32" t="s">
        <v>57</v>
      </c>
      <c r="B208" s="129">
        <v>701</v>
      </c>
      <c r="C208" s="23" t="s">
        <v>37</v>
      </c>
      <c r="D208" s="23" t="s">
        <v>79</v>
      </c>
      <c r="E208" s="36" t="s">
        <v>94</v>
      </c>
      <c r="F208" s="31">
        <v>300</v>
      </c>
      <c r="G208" s="28">
        <v>0</v>
      </c>
      <c r="H208" s="28">
        <v>0</v>
      </c>
      <c r="I208" s="42"/>
      <c r="J208" s="487"/>
    </row>
    <row r="209" spans="1:10" s="44" customFormat="1" ht="30.75" hidden="1" x14ac:dyDescent="0.25">
      <c r="A209" s="32" t="s">
        <v>59</v>
      </c>
      <c r="B209" s="130" t="s">
        <v>244</v>
      </c>
      <c r="C209" s="23" t="s">
        <v>37</v>
      </c>
      <c r="D209" s="23" t="s">
        <v>79</v>
      </c>
      <c r="E209" s="36" t="s">
        <v>94</v>
      </c>
      <c r="F209" s="31">
        <v>600</v>
      </c>
      <c r="G209" s="28">
        <v>0</v>
      </c>
      <c r="H209" s="28">
        <v>0</v>
      </c>
      <c r="I209" s="42"/>
      <c r="J209" s="487"/>
    </row>
    <row r="210" spans="1:10" s="45" customFormat="1" x14ac:dyDescent="0.2">
      <c r="A210" s="32" t="s">
        <v>30</v>
      </c>
      <c r="B210" s="129">
        <v>701</v>
      </c>
      <c r="C210" s="23" t="s">
        <v>37</v>
      </c>
      <c r="D210" s="23" t="s">
        <v>79</v>
      </c>
      <c r="E210" s="36" t="s">
        <v>94</v>
      </c>
      <c r="F210" s="31">
        <v>800</v>
      </c>
      <c r="G210" s="28">
        <v>4000000</v>
      </c>
      <c r="H210" s="28">
        <v>4160000</v>
      </c>
      <c r="I210" s="28">
        <v>4326400</v>
      </c>
      <c r="J210" s="488"/>
    </row>
    <row r="211" spans="1:10" s="45" customFormat="1" x14ac:dyDescent="0.25">
      <c r="A211" s="32" t="s">
        <v>30</v>
      </c>
      <c r="B211" s="130" t="s">
        <v>244</v>
      </c>
      <c r="C211" s="23" t="s">
        <v>37</v>
      </c>
      <c r="D211" s="23" t="s">
        <v>79</v>
      </c>
      <c r="E211" s="36" t="s">
        <v>94</v>
      </c>
      <c r="F211" s="31">
        <v>800</v>
      </c>
      <c r="G211" s="28">
        <v>13278621</v>
      </c>
      <c r="H211" s="28">
        <v>13809765.84</v>
      </c>
      <c r="I211" s="28">
        <v>14362156.470000001</v>
      </c>
      <c r="J211" s="488"/>
    </row>
    <row r="212" spans="1:10" s="44" customFormat="1" hidden="1" x14ac:dyDescent="0.25">
      <c r="A212" s="18" t="s">
        <v>20</v>
      </c>
      <c r="B212" s="129">
        <v>701</v>
      </c>
      <c r="C212" s="19" t="s">
        <v>37</v>
      </c>
      <c r="D212" s="19" t="s">
        <v>79</v>
      </c>
      <c r="E212" s="39" t="s">
        <v>21</v>
      </c>
      <c r="F212" s="30"/>
      <c r="G212" s="42">
        <f t="shared" ref="G212:H213" si="77">G213</f>
        <v>0</v>
      </c>
      <c r="H212" s="42">
        <f t="shared" si="77"/>
        <v>0</v>
      </c>
      <c r="I212" s="42"/>
      <c r="J212" s="487"/>
    </row>
    <row r="213" spans="1:10" s="45" customFormat="1" hidden="1" x14ac:dyDescent="0.2">
      <c r="A213" s="22" t="s">
        <v>61</v>
      </c>
      <c r="B213" s="129">
        <v>701</v>
      </c>
      <c r="C213" s="23" t="s">
        <v>37</v>
      </c>
      <c r="D213" s="23" t="s">
        <v>79</v>
      </c>
      <c r="E213" s="40" t="s">
        <v>43</v>
      </c>
      <c r="F213" s="31"/>
      <c r="G213" s="28">
        <f t="shared" si="77"/>
        <v>0</v>
      </c>
      <c r="H213" s="28">
        <f t="shared" si="77"/>
        <v>0</v>
      </c>
      <c r="I213" s="28"/>
      <c r="J213" s="488"/>
    </row>
    <row r="214" spans="1:10" s="45" customFormat="1" ht="30.75" hidden="1" x14ac:dyDescent="0.25">
      <c r="A214" s="32" t="s">
        <v>59</v>
      </c>
      <c r="B214" s="130" t="s">
        <v>244</v>
      </c>
      <c r="C214" s="23" t="s">
        <v>37</v>
      </c>
      <c r="D214" s="23" t="s">
        <v>79</v>
      </c>
      <c r="E214" s="40" t="s">
        <v>43</v>
      </c>
      <c r="F214" s="31">
        <v>600</v>
      </c>
      <c r="G214" s="28"/>
      <c r="H214" s="28"/>
      <c r="I214" s="28"/>
      <c r="J214" s="488"/>
    </row>
    <row r="215" spans="1:10" s="44" customFormat="1" x14ac:dyDescent="0.25">
      <c r="A215" s="34" t="s">
        <v>112</v>
      </c>
      <c r="B215" s="129">
        <v>701</v>
      </c>
      <c r="C215" s="19" t="s">
        <v>74</v>
      </c>
      <c r="D215" s="19"/>
      <c r="E215" s="30"/>
      <c r="F215" s="30"/>
      <c r="G215" s="20">
        <f>G216+G233</f>
        <v>155960255.26999998</v>
      </c>
      <c r="H215" s="20">
        <f t="shared" ref="H215:I215" si="78">H216+H233</f>
        <v>162666211.46000001</v>
      </c>
      <c r="I215" s="20">
        <f t="shared" si="78"/>
        <v>164640023.05950001</v>
      </c>
      <c r="J215" s="487"/>
    </row>
    <row r="216" spans="1:10" s="44" customFormat="1" x14ac:dyDescent="0.25">
      <c r="A216" s="34" t="s">
        <v>113</v>
      </c>
      <c r="B216" s="130" t="s">
        <v>244</v>
      </c>
      <c r="C216" s="19" t="s">
        <v>74</v>
      </c>
      <c r="D216" s="19" t="s">
        <v>17</v>
      </c>
      <c r="E216" s="30"/>
      <c r="F216" s="30"/>
      <c r="G216" s="20">
        <f t="shared" ref="G216:I216" si="79">G217+G229</f>
        <v>125354406.27</v>
      </c>
      <c r="H216" s="20">
        <f t="shared" si="79"/>
        <v>131460342.89000002</v>
      </c>
      <c r="I216" s="20">
        <f t="shared" si="79"/>
        <v>133117078.3295</v>
      </c>
      <c r="J216" s="487"/>
    </row>
    <row r="217" spans="1:10" s="45" customFormat="1" x14ac:dyDescent="0.25">
      <c r="A217" s="34" t="s">
        <v>101</v>
      </c>
      <c r="B217" s="129">
        <v>701</v>
      </c>
      <c r="C217" s="19" t="s">
        <v>74</v>
      </c>
      <c r="D217" s="19" t="s">
        <v>17</v>
      </c>
      <c r="E217" s="35" t="s">
        <v>102</v>
      </c>
      <c r="F217" s="30"/>
      <c r="G217" s="20">
        <f>G218+G220+G225</f>
        <v>125354406.27</v>
      </c>
      <c r="H217" s="20">
        <f t="shared" ref="H217:I217" si="80">H218+H220+H225</f>
        <v>131460342.89000002</v>
      </c>
      <c r="I217" s="20">
        <f t="shared" si="80"/>
        <v>133117078.3295</v>
      </c>
      <c r="J217" s="488"/>
    </row>
    <row r="218" spans="1:10" s="45" customFormat="1" ht="30" hidden="1" x14ac:dyDescent="0.2">
      <c r="A218" s="32" t="s">
        <v>96</v>
      </c>
      <c r="B218" s="129">
        <v>701</v>
      </c>
      <c r="C218" s="23" t="s">
        <v>74</v>
      </c>
      <c r="D218" s="23" t="s">
        <v>17</v>
      </c>
      <c r="E218" s="152" t="s">
        <v>114</v>
      </c>
      <c r="F218" s="46"/>
      <c r="G218" s="24">
        <f t="shared" ref="G218:I218" si="81">G219</f>
        <v>0</v>
      </c>
      <c r="H218" s="24">
        <f t="shared" si="81"/>
        <v>0</v>
      </c>
      <c r="I218" s="24">
        <f t="shared" si="81"/>
        <v>0</v>
      </c>
      <c r="J218" s="488"/>
    </row>
    <row r="219" spans="1:10" s="45" customFormat="1" ht="30.75" hidden="1" x14ac:dyDescent="0.25">
      <c r="A219" s="22" t="s">
        <v>28</v>
      </c>
      <c r="B219" s="130" t="s">
        <v>244</v>
      </c>
      <c r="C219" s="23" t="s">
        <v>74</v>
      </c>
      <c r="D219" s="23" t="s">
        <v>17</v>
      </c>
      <c r="E219" s="152" t="s">
        <v>114</v>
      </c>
      <c r="F219" s="46">
        <v>200</v>
      </c>
      <c r="G219" s="24">
        <v>0</v>
      </c>
      <c r="H219" s="24">
        <v>0</v>
      </c>
      <c r="I219" s="28"/>
      <c r="J219" s="488"/>
    </row>
    <row r="220" spans="1:10" s="44" customFormat="1" x14ac:dyDescent="0.25">
      <c r="A220" s="18" t="s">
        <v>48</v>
      </c>
      <c r="B220" s="129">
        <v>701</v>
      </c>
      <c r="C220" s="23" t="s">
        <v>74</v>
      </c>
      <c r="D220" s="23" t="s">
        <v>17</v>
      </c>
      <c r="E220" s="36" t="s">
        <v>115</v>
      </c>
      <c r="F220" s="82"/>
      <c r="G220" s="20">
        <f>G221+G223</f>
        <v>6077850</v>
      </c>
      <c r="H220" s="20">
        <f t="shared" ref="H220:I220" si="82">H221+H223</f>
        <v>8483174.5</v>
      </c>
      <c r="I220" s="20">
        <f t="shared" si="82"/>
        <v>8825683.7094999999</v>
      </c>
      <c r="J220" s="487"/>
    </row>
    <row r="221" spans="1:10" s="45" customFormat="1" ht="30.75" x14ac:dyDescent="0.25">
      <c r="A221" s="22" t="s">
        <v>234</v>
      </c>
      <c r="B221" s="130" t="s">
        <v>244</v>
      </c>
      <c r="C221" s="23" t="s">
        <v>74</v>
      </c>
      <c r="D221" s="23" t="s">
        <v>17</v>
      </c>
      <c r="E221" s="36" t="s">
        <v>115</v>
      </c>
      <c r="F221" s="46"/>
      <c r="G221" s="24">
        <f>G222</f>
        <v>5259850</v>
      </c>
      <c r="H221" s="24">
        <f t="shared" ref="H221:I221" si="83">H222</f>
        <v>7639213.5</v>
      </c>
      <c r="I221" s="24">
        <f t="shared" si="83"/>
        <v>7953871.9994999999</v>
      </c>
      <c r="J221" s="488"/>
    </row>
    <row r="222" spans="1:10" s="45" customFormat="1" ht="30" x14ac:dyDescent="0.2">
      <c r="A222" s="22" t="s">
        <v>28</v>
      </c>
      <c r="B222" s="129">
        <v>701</v>
      </c>
      <c r="C222" s="23" t="s">
        <v>74</v>
      </c>
      <c r="D222" s="23" t="s">
        <v>17</v>
      </c>
      <c r="E222" s="36" t="s">
        <v>115</v>
      </c>
      <c r="F222" s="46">
        <v>200</v>
      </c>
      <c r="G222" s="24">
        <f>7559850-2000000-300000</f>
        <v>5259850</v>
      </c>
      <c r="H222" s="24">
        <v>7639213.5</v>
      </c>
      <c r="I222" s="28">
        <v>7953871.9994999999</v>
      </c>
      <c r="J222" s="488"/>
    </row>
    <row r="223" spans="1:10" s="45" customFormat="1" ht="45" x14ac:dyDescent="0.2">
      <c r="A223" s="32" t="s">
        <v>233</v>
      </c>
      <c r="B223" s="129">
        <v>701</v>
      </c>
      <c r="C223" s="23" t="s">
        <v>74</v>
      </c>
      <c r="D223" s="23" t="s">
        <v>17</v>
      </c>
      <c r="E223" s="36" t="s">
        <v>115</v>
      </c>
      <c r="F223" s="31"/>
      <c r="G223" s="24">
        <f>SUM(G224:G224)</f>
        <v>818000</v>
      </c>
      <c r="H223" s="24">
        <f t="shared" ref="H223:I223" si="84">SUM(H224:H224)</f>
        <v>843960.99999999988</v>
      </c>
      <c r="I223" s="24">
        <f t="shared" si="84"/>
        <v>871811.71</v>
      </c>
      <c r="J223" s="488"/>
    </row>
    <row r="224" spans="1:10" s="44" customFormat="1" ht="30.75" x14ac:dyDescent="0.25">
      <c r="A224" s="22" t="s">
        <v>28</v>
      </c>
      <c r="B224" s="130" t="s">
        <v>244</v>
      </c>
      <c r="C224" s="23" t="s">
        <v>74</v>
      </c>
      <c r="D224" s="23" t="s">
        <v>17</v>
      </c>
      <c r="E224" s="36" t="s">
        <v>115</v>
      </c>
      <c r="F224" s="31">
        <v>200</v>
      </c>
      <c r="G224" s="24">
        <v>818000</v>
      </c>
      <c r="H224" s="24">
        <v>843960.99999999988</v>
      </c>
      <c r="I224" s="28">
        <v>871811.71</v>
      </c>
      <c r="J224" s="487"/>
    </row>
    <row r="225" spans="1:10" s="45" customFormat="1" x14ac:dyDescent="0.2">
      <c r="A225" s="469" t="s">
        <v>55</v>
      </c>
      <c r="B225" s="129">
        <v>701</v>
      </c>
      <c r="C225" s="23" t="s">
        <v>74</v>
      </c>
      <c r="D225" s="23" t="s">
        <v>17</v>
      </c>
      <c r="E225" s="36" t="s">
        <v>104</v>
      </c>
      <c r="F225" s="31"/>
      <c r="G225" s="24">
        <f t="shared" ref="G225:I225" si="85">SUM(G226:G228)</f>
        <v>119276556.27</v>
      </c>
      <c r="H225" s="24">
        <f t="shared" si="85"/>
        <v>122977168.39000002</v>
      </c>
      <c r="I225" s="24">
        <f t="shared" si="85"/>
        <v>124291394.62</v>
      </c>
      <c r="J225" s="488"/>
    </row>
    <row r="226" spans="1:10" s="45" customFormat="1" ht="75.75" x14ac:dyDescent="0.25">
      <c r="A226" s="32" t="s">
        <v>24</v>
      </c>
      <c r="B226" s="130" t="s">
        <v>244</v>
      </c>
      <c r="C226" s="23" t="s">
        <v>74</v>
      </c>
      <c r="D226" s="23" t="s">
        <v>17</v>
      </c>
      <c r="E226" s="36" t="s">
        <v>104</v>
      </c>
      <c r="F226" s="31">
        <v>100</v>
      </c>
      <c r="G226" s="25">
        <f>76437105.83+20523449.68</f>
        <v>96960555.50999999</v>
      </c>
      <c r="H226" s="25">
        <f>76679041.26+20590657.63</f>
        <v>97269698.890000001</v>
      </c>
      <c r="I226" s="28">
        <f>76920360.85+20657694.5</f>
        <v>97578055.349999994</v>
      </c>
      <c r="J226" s="488"/>
    </row>
    <row r="227" spans="1:10" s="45" customFormat="1" ht="30" x14ac:dyDescent="0.2">
      <c r="A227" s="22" t="s">
        <v>28</v>
      </c>
      <c r="B227" s="129">
        <v>701</v>
      </c>
      <c r="C227" s="23" t="s">
        <v>74</v>
      </c>
      <c r="D227" s="23" t="s">
        <v>17</v>
      </c>
      <c r="E227" s="36" t="s">
        <v>104</v>
      </c>
      <c r="F227" s="31">
        <v>200</v>
      </c>
      <c r="G227" s="25">
        <f>21621172.34-2200000+2176969.3-200000</f>
        <v>21398141.640000001</v>
      </c>
      <c r="H227" s="25">
        <f>22523771.35+2265839.03</f>
        <v>24789610.380000003</v>
      </c>
      <c r="I227" s="28">
        <f>23439352.01+2356128.14</f>
        <v>25795480.150000002</v>
      </c>
      <c r="J227" s="488"/>
    </row>
    <row r="228" spans="1:10" s="45" customFormat="1" x14ac:dyDescent="0.2">
      <c r="A228" s="32" t="s">
        <v>30</v>
      </c>
      <c r="B228" s="129">
        <v>701</v>
      </c>
      <c r="C228" s="23" t="s">
        <v>74</v>
      </c>
      <c r="D228" s="23" t="s">
        <v>17</v>
      </c>
      <c r="E228" s="36" t="s">
        <v>104</v>
      </c>
      <c r="F228" s="31">
        <v>800</v>
      </c>
      <c r="G228" s="25">
        <f>786338.8+131520.32</f>
        <v>917859.12000000011</v>
      </c>
      <c r="H228" s="25">
        <f>786338.8+131520.32</f>
        <v>917859.12000000011</v>
      </c>
      <c r="I228" s="25">
        <f>786338.8+131520.32</f>
        <v>917859.12000000011</v>
      </c>
      <c r="J228" s="488"/>
    </row>
    <row r="229" spans="1:10" s="44" customFormat="1" hidden="1" x14ac:dyDescent="0.25">
      <c r="A229" s="34" t="s">
        <v>116</v>
      </c>
      <c r="B229" s="130" t="s">
        <v>244</v>
      </c>
      <c r="C229" s="19" t="s">
        <v>74</v>
      </c>
      <c r="D229" s="19" t="s">
        <v>17</v>
      </c>
      <c r="E229" s="35" t="s">
        <v>117</v>
      </c>
      <c r="F229" s="30"/>
      <c r="G229" s="470">
        <f t="shared" ref="G229:H229" si="86">G230</f>
        <v>0</v>
      </c>
      <c r="H229" s="470">
        <f t="shared" si="86"/>
        <v>0</v>
      </c>
      <c r="I229" s="42"/>
      <c r="J229" s="487"/>
    </row>
    <row r="230" spans="1:10" s="45" customFormat="1" hidden="1" x14ac:dyDescent="0.2">
      <c r="A230" s="32" t="s">
        <v>48</v>
      </c>
      <c r="B230" s="129">
        <v>701</v>
      </c>
      <c r="C230" s="23" t="s">
        <v>74</v>
      </c>
      <c r="D230" s="23" t="s">
        <v>17</v>
      </c>
      <c r="E230" s="36" t="s">
        <v>118</v>
      </c>
      <c r="F230" s="31"/>
      <c r="G230" s="25">
        <f t="shared" ref="G230:I230" si="87">SUM(G231:G232)</f>
        <v>0</v>
      </c>
      <c r="H230" s="25">
        <f t="shared" si="87"/>
        <v>0</v>
      </c>
      <c r="I230" s="25">
        <f t="shared" si="87"/>
        <v>0</v>
      </c>
      <c r="J230" s="488"/>
    </row>
    <row r="231" spans="1:10" s="45" customFormat="1" ht="30.75" hidden="1" x14ac:dyDescent="0.25">
      <c r="A231" s="32" t="s">
        <v>53</v>
      </c>
      <c r="B231" s="130" t="s">
        <v>244</v>
      </c>
      <c r="C231" s="23" t="s">
        <v>74</v>
      </c>
      <c r="D231" s="23" t="s">
        <v>17</v>
      </c>
      <c r="E231" s="36" t="s">
        <v>118</v>
      </c>
      <c r="F231" s="31">
        <v>400</v>
      </c>
      <c r="G231" s="25">
        <v>0</v>
      </c>
      <c r="H231" s="25">
        <v>0</v>
      </c>
      <c r="I231" s="28"/>
      <c r="J231" s="488"/>
    </row>
    <row r="232" spans="1:10" s="45" customFormat="1" hidden="1" x14ac:dyDescent="0.2">
      <c r="A232" s="32" t="s">
        <v>30</v>
      </c>
      <c r="B232" s="129">
        <v>701</v>
      </c>
      <c r="C232" s="23" t="s">
        <v>74</v>
      </c>
      <c r="D232" s="23" t="s">
        <v>17</v>
      </c>
      <c r="E232" s="36" t="s">
        <v>118</v>
      </c>
      <c r="F232" s="31">
        <v>800</v>
      </c>
      <c r="G232" s="25">
        <v>0</v>
      </c>
      <c r="H232" s="25">
        <v>0</v>
      </c>
      <c r="I232" s="28"/>
      <c r="J232" s="488"/>
    </row>
    <row r="233" spans="1:10" s="44" customFormat="1" ht="31.5" x14ac:dyDescent="0.25">
      <c r="A233" s="34" t="s">
        <v>119</v>
      </c>
      <c r="B233" s="129">
        <v>701</v>
      </c>
      <c r="C233" s="19" t="s">
        <v>74</v>
      </c>
      <c r="D233" s="19" t="s">
        <v>33</v>
      </c>
      <c r="E233" s="30"/>
      <c r="F233" s="30"/>
      <c r="G233" s="20">
        <f t="shared" ref="G233:I233" si="88">G234+G240</f>
        <v>30605849</v>
      </c>
      <c r="H233" s="20">
        <f t="shared" si="88"/>
        <v>31205868.57</v>
      </c>
      <c r="I233" s="20">
        <f t="shared" si="88"/>
        <v>31522944.729999997</v>
      </c>
      <c r="J233" s="487"/>
    </row>
    <row r="234" spans="1:10" s="45" customFormat="1" x14ac:dyDescent="0.25">
      <c r="A234" s="34" t="s">
        <v>101</v>
      </c>
      <c r="B234" s="130" t="s">
        <v>244</v>
      </c>
      <c r="C234" s="19" t="s">
        <v>74</v>
      </c>
      <c r="D234" s="19" t="s">
        <v>33</v>
      </c>
      <c r="E234" s="35" t="s">
        <v>102</v>
      </c>
      <c r="F234" s="30"/>
      <c r="G234" s="24">
        <f t="shared" ref="G234:I234" si="89">G235</f>
        <v>30605849</v>
      </c>
      <c r="H234" s="24">
        <f t="shared" si="89"/>
        <v>31205868.57</v>
      </c>
      <c r="I234" s="24">
        <f t="shared" si="89"/>
        <v>31522944.729999997</v>
      </c>
      <c r="J234" s="488"/>
    </row>
    <row r="235" spans="1:10" s="45" customFormat="1" x14ac:dyDescent="0.2">
      <c r="A235" s="469" t="s">
        <v>55</v>
      </c>
      <c r="B235" s="129">
        <v>701</v>
      </c>
      <c r="C235" s="23" t="s">
        <v>74</v>
      </c>
      <c r="D235" s="23" t="s">
        <v>33</v>
      </c>
      <c r="E235" s="36" t="s">
        <v>104</v>
      </c>
      <c r="F235" s="31"/>
      <c r="G235" s="24">
        <f>SUM(G236:G239)</f>
        <v>30605849</v>
      </c>
      <c r="H235" s="24">
        <f t="shared" ref="H235:I235" si="90">SUM(H236:H239)</f>
        <v>31205868.57</v>
      </c>
      <c r="I235" s="24">
        <f t="shared" si="90"/>
        <v>31522944.729999997</v>
      </c>
      <c r="J235" s="488"/>
    </row>
    <row r="236" spans="1:10" s="44" customFormat="1" ht="75.75" x14ac:dyDescent="0.25">
      <c r="A236" s="32" t="s">
        <v>24</v>
      </c>
      <c r="B236" s="130" t="s">
        <v>244</v>
      </c>
      <c r="C236" s="23" t="s">
        <v>74</v>
      </c>
      <c r="D236" s="23" t="s">
        <v>33</v>
      </c>
      <c r="E236" s="36" t="s">
        <v>104</v>
      </c>
      <c r="F236" s="31">
        <v>100</v>
      </c>
      <c r="G236" s="28">
        <v>25934801.149999999</v>
      </c>
      <c r="H236" s="28">
        <v>26048452.670000002</v>
      </c>
      <c r="I236" s="28">
        <v>26161814.899999999</v>
      </c>
      <c r="J236" s="487"/>
    </row>
    <row r="237" spans="1:10" s="47" customFormat="1" ht="30" x14ac:dyDescent="0.2">
      <c r="A237" s="22" t="s">
        <v>28</v>
      </c>
      <c r="B237" s="129">
        <v>701</v>
      </c>
      <c r="C237" s="23" t="s">
        <v>74</v>
      </c>
      <c r="D237" s="23" t="s">
        <v>33</v>
      </c>
      <c r="E237" s="36" t="s">
        <v>104</v>
      </c>
      <c r="F237" s="31">
        <v>200</v>
      </c>
      <c r="G237" s="471">
        <f>4971047.85-300000</f>
        <v>4671047.8499999996</v>
      </c>
      <c r="H237" s="471">
        <v>5157415.9000000004</v>
      </c>
      <c r="I237" s="471">
        <v>5361129.83</v>
      </c>
      <c r="J237" s="489"/>
    </row>
    <row r="238" spans="1:10" s="47" customFormat="1" hidden="1" x14ac:dyDescent="0.2">
      <c r="A238" s="32" t="s">
        <v>57</v>
      </c>
      <c r="B238" s="129">
        <v>701</v>
      </c>
      <c r="C238" s="23" t="s">
        <v>74</v>
      </c>
      <c r="D238" s="23" t="s">
        <v>33</v>
      </c>
      <c r="E238" s="36" t="s">
        <v>104</v>
      </c>
      <c r="F238" s="31">
        <v>300</v>
      </c>
      <c r="G238" s="471">
        <v>0</v>
      </c>
      <c r="H238" s="471">
        <v>0</v>
      </c>
      <c r="I238" s="471">
        <v>0</v>
      </c>
      <c r="J238" s="489"/>
    </row>
    <row r="239" spans="1:10" s="44" customFormat="1" hidden="1" x14ac:dyDescent="0.25">
      <c r="A239" s="32" t="s">
        <v>30</v>
      </c>
      <c r="B239" s="130" t="s">
        <v>244</v>
      </c>
      <c r="C239" s="23" t="s">
        <v>74</v>
      </c>
      <c r="D239" s="23" t="s">
        <v>33</v>
      </c>
      <c r="E239" s="36" t="s">
        <v>104</v>
      </c>
      <c r="F239" s="31">
        <v>800</v>
      </c>
      <c r="G239" s="28">
        <v>0</v>
      </c>
      <c r="H239" s="28">
        <v>0</v>
      </c>
      <c r="I239" s="28">
        <v>0</v>
      </c>
      <c r="J239" s="487"/>
    </row>
    <row r="240" spans="1:10" s="44" customFormat="1" hidden="1" x14ac:dyDescent="0.25">
      <c r="A240" s="18" t="s">
        <v>20</v>
      </c>
      <c r="B240" s="129">
        <v>701</v>
      </c>
      <c r="C240" s="19" t="s">
        <v>74</v>
      </c>
      <c r="D240" s="19" t="s">
        <v>33</v>
      </c>
      <c r="E240" s="19" t="s">
        <v>21</v>
      </c>
      <c r="F240" s="30"/>
      <c r="G240" s="42">
        <f t="shared" ref="G240:I241" si="91">G241</f>
        <v>0</v>
      </c>
      <c r="H240" s="42">
        <f t="shared" si="91"/>
        <v>0</v>
      </c>
      <c r="I240" s="42">
        <f t="shared" si="91"/>
        <v>0</v>
      </c>
      <c r="J240" s="487"/>
    </row>
    <row r="241" spans="1:10" s="44" customFormat="1" hidden="1" x14ac:dyDescent="0.25">
      <c r="A241" s="22" t="s">
        <v>61</v>
      </c>
      <c r="B241" s="130" t="s">
        <v>244</v>
      </c>
      <c r="C241" s="23" t="s">
        <v>74</v>
      </c>
      <c r="D241" s="23" t="s">
        <v>33</v>
      </c>
      <c r="E241" s="23" t="s">
        <v>43</v>
      </c>
      <c r="F241" s="31"/>
      <c r="G241" s="28">
        <f t="shared" si="91"/>
        <v>0</v>
      </c>
      <c r="H241" s="28">
        <f t="shared" si="91"/>
        <v>0</v>
      </c>
      <c r="I241" s="28">
        <f t="shared" si="91"/>
        <v>0</v>
      </c>
      <c r="J241" s="487"/>
    </row>
    <row r="242" spans="1:10" s="44" customFormat="1" ht="30.75" hidden="1" x14ac:dyDescent="0.25">
      <c r="A242" s="22" t="s">
        <v>28</v>
      </c>
      <c r="B242" s="129">
        <v>701</v>
      </c>
      <c r="C242" s="23" t="s">
        <v>74</v>
      </c>
      <c r="D242" s="23" t="s">
        <v>33</v>
      </c>
      <c r="E242" s="23" t="s">
        <v>43</v>
      </c>
      <c r="F242" s="31">
        <v>200</v>
      </c>
      <c r="G242" s="28"/>
      <c r="H242" s="28"/>
      <c r="I242" s="42"/>
      <c r="J242" s="487"/>
    </row>
    <row r="243" spans="1:10" s="44" customFormat="1" x14ac:dyDescent="0.25">
      <c r="A243" s="34" t="s">
        <v>120</v>
      </c>
      <c r="B243" s="129">
        <v>701</v>
      </c>
      <c r="C243" s="19" t="s">
        <v>79</v>
      </c>
      <c r="D243" s="19"/>
      <c r="E243" s="36"/>
      <c r="F243" s="31"/>
      <c r="G243" s="42">
        <f t="shared" ref="G243:I246" si="92">G244</f>
        <v>30000000</v>
      </c>
      <c r="H243" s="42">
        <f t="shared" si="92"/>
        <v>0</v>
      </c>
      <c r="I243" s="42">
        <f t="shared" si="92"/>
        <v>0</v>
      </c>
      <c r="J243" s="487"/>
    </row>
    <row r="244" spans="1:10" s="44" customFormat="1" x14ac:dyDescent="0.25">
      <c r="A244" s="34" t="s">
        <v>121</v>
      </c>
      <c r="B244" s="130" t="s">
        <v>244</v>
      </c>
      <c r="C244" s="19" t="s">
        <v>79</v>
      </c>
      <c r="D244" s="19" t="s">
        <v>79</v>
      </c>
      <c r="E244" s="36"/>
      <c r="F244" s="31"/>
      <c r="G244" s="42">
        <f t="shared" si="92"/>
        <v>30000000</v>
      </c>
      <c r="H244" s="42">
        <f t="shared" si="92"/>
        <v>0</v>
      </c>
      <c r="I244" s="42">
        <f t="shared" si="92"/>
        <v>0</v>
      </c>
      <c r="J244" s="487"/>
    </row>
    <row r="245" spans="1:10" s="44" customFormat="1" x14ac:dyDescent="0.25">
      <c r="A245" s="18" t="s">
        <v>122</v>
      </c>
      <c r="B245" s="129">
        <v>701</v>
      </c>
      <c r="C245" s="19" t="s">
        <v>79</v>
      </c>
      <c r="D245" s="19" t="s">
        <v>79</v>
      </c>
      <c r="E245" s="148" t="s">
        <v>123</v>
      </c>
      <c r="F245" s="31"/>
      <c r="G245" s="42">
        <f t="shared" si="92"/>
        <v>30000000</v>
      </c>
      <c r="H245" s="42">
        <f t="shared" si="92"/>
        <v>0</v>
      </c>
      <c r="I245" s="42">
        <f t="shared" si="92"/>
        <v>0</v>
      </c>
      <c r="J245" s="487"/>
    </row>
    <row r="246" spans="1:10" s="45" customFormat="1" x14ac:dyDescent="0.25">
      <c r="A246" s="22" t="s">
        <v>48</v>
      </c>
      <c r="B246" s="130" t="s">
        <v>244</v>
      </c>
      <c r="C246" s="23" t="s">
        <v>79</v>
      </c>
      <c r="D246" s="23" t="s">
        <v>79</v>
      </c>
      <c r="E246" s="153" t="s">
        <v>124</v>
      </c>
      <c r="F246" s="31"/>
      <c r="G246" s="28">
        <f t="shared" si="92"/>
        <v>30000000</v>
      </c>
      <c r="H246" s="28">
        <f t="shared" si="92"/>
        <v>0</v>
      </c>
      <c r="I246" s="28">
        <f t="shared" si="92"/>
        <v>0</v>
      </c>
      <c r="J246" s="488"/>
    </row>
    <row r="247" spans="1:10" s="44" customFormat="1" ht="30" x14ac:dyDescent="0.2">
      <c r="A247" s="22" t="s">
        <v>28</v>
      </c>
      <c r="B247" s="129">
        <v>701</v>
      </c>
      <c r="C247" s="23" t="s">
        <v>79</v>
      </c>
      <c r="D247" s="23" t="s">
        <v>79</v>
      </c>
      <c r="E247" s="153" t="s">
        <v>124</v>
      </c>
      <c r="F247" s="31">
        <v>200</v>
      </c>
      <c r="G247" s="28">
        <v>30000000</v>
      </c>
      <c r="H247" s="28">
        <v>0</v>
      </c>
      <c r="I247" s="28">
        <v>0</v>
      </c>
      <c r="J247" s="487"/>
    </row>
    <row r="248" spans="1:10" s="44" customFormat="1" x14ac:dyDescent="0.25">
      <c r="A248" s="18" t="s">
        <v>125</v>
      </c>
      <c r="B248" s="129">
        <v>701</v>
      </c>
      <c r="C248" s="19" t="s">
        <v>64</v>
      </c>
      <c r="D248" s="19"/>
      <c r="E248" s="19"/>
      <c r="F248" s="19"/>
      <c r="G248" s="20">
        <f>G249+G256+G271+G291</f>
        <v>138329855.69069999</v>
      </c>
      <c r="H248" s="20">
        <f>H249+H256+H271+H291</f>
        <v>139296693.27070001</v>
      </c>
      <c r="I248" s="20">
        <f>I249+I256+I271+I291</f>
        <v>142704336.30000001</v>
      </c>
      <c r="J248" s="487"/>
    </row>
    <row r="249" spans="1:10" s="44" customFormat="1" x14ac:dyDescent="0.25">
      <c r="A249" s="18" t="s">
        <v>126</v>
      </c>
      <c r="B249" s="130" t="s">
        <v>244</v>
      </c>
      <c r="C249" s="19" t="s">
        <v>64</v>
      </c>
      <c r="D249" s="19" t="s">
        <v>17</v>
      </c>
      <c r="E249" s="19"/>
      <c r="F249" s="19"/>
      <c r="G249" s="20">
        <f>G250+G253</f>
        <v>9494315</v>
      </c>
      <c r="H249" s="20">
        <f>H250+H253</f>
        <v>9494315</v>
      </c>
      <c r="I249" s="20">
        <f>I250+I253</f>
        <v>9494316</v>
      </c>
      <c r="J249" s="487"/>
    </row>
    <row r="250" spans="1:10" s="45" customFormat="1" x14ac:dyDescent="0.25">
      <c r="A250" s="18" t="s">
        <v>127</v>
      </c>
      <c r="B250" s="129">
        <v>701</v>
      </c>
      <c r="C250" s="19" t="s">
        <v>64</v>
      </c>
      <c r="D250" s="19" t="s">
        <v>17</v>
      </c>
      <c r="E250" s="19" t="s">
        <v>128</v>
      </c>
      <c r="F250" s="19"/>
      <c r="G250" s="20">
        <f t="shared" ref="G250:I251" si="93">G251</f>
        <v>5130000</v>
      </c>
      <c r="H250" s="20">
        <f t="shared" si="93"/>
        <v>5130000</v>
      </c>
      <c r="I250" s="20">
        <f t="shared" si="93"/>
        <v>5130001</v>
      </c>
      <c r="J250" s="488"/>
    </row>
    <row r="251" spans="1:10" s="45" customFormat="1" x14ac:dyDescent="0.25">
      <c r="A251" s="22" t="s">
        <v>55</v>
      </c>
      <c r="B251" s="130" t="s">
        <v>244</v>
      </c>
      <c r="C251" s="23" t="s">
        <v>64</v>
      </c>
      <c r="D251" s="23" t="s">
        <v>17</v>
      </c>
      <c r="E251" s="23" t="s">
        <v>129</v>
      </c>
      <c r="F251" s="23"/>
      <c r="G251" s="24">
        <f t="shared" si="93"/>
        <v>5130000</v>
      </c>
      <c r="H251" s="24">
        <f t="shared" si="93"/>
        <v>5130000</v>
      </c>
      <c r="I251" s="24">
        <f t="shared" si="93"/>
        <v>5130001</v>
      </c>
      <c r="J251" s="488"/>
    </row>
    <row r="252" spans="1:10" s="45" customFormat="1" x14ac:dyDescent="0.2">
      <c r="A252" s="22" t="s">
        <v>57</v>
      </c>
      <c r="B252" s="129">
        <v>701</v>
      </c>
      <c r="C252" s="23" t="s">
        <v>64</v>
      </c>
      <c r="D252" s="23" t="s">
        <v>17</v>
      </c>
      <c r="E252" s="23" t="s">
        <v>129</v>
      </c>
      <c r="F252" s="23" t="s">
        <v>58</v>
      </c>
      <c r="G252" s="24">
        <v>5130000</v>
      </c>
      <c r="H252" s="24">
        <v>5130000</v>
      </c>
      <c r="I252" s="24">
        <v>5130001</v>
      </c>
      <c r="J252" s="488"/>
    </row>
    <row r="253" spans="1:10" s="44" customFormat="1" x14ac:dyDescent="0.25">
      <c r="A253" s="18" t="s">
        <v>20</v>
      </c>
      <c r="B253" s="129">
        <v>701</v>
      </c>
      <c r="C253" s="19" t="s">
        <v>64</v>
      </c>
      <c r="D253" s="19" t="s">
        <v>17</v>
      </c>
      <c r="E253" s="19" t="s">
        <v>21</v>
      </c>
      <c r="F253" s="19"/>
      <c r="G253" s="20">
        <f t="shared" ref="G253:I254" si="94">G254</f>
        <v>4364315</v>
      </c>
      <c r="H253" s="20">
        <f t="shared" si="94"/>
        <v>4364315</v>
      </c>
      <c r="I253" s="20">
        <f t="shared" si="94"/>
        <v>4364315</v>
      </c>
      <c r="J253" s="487"/>
    </row>
    <row r="254" spans="1:10" s="45" customFormat="1" x14ac:dyDescent="0.25">
      <c r="A254" s="22" t="s">
        <v>61</v>
      </c>
      <c r="B254" s="130" t="s">
        <v>244</v>
      </c>
      <c r="C254" s="23" t="s">
        <v>64</v>
      </c>
      <c r="D254" s="23" t="s">
        <v>17</v>
      </c>
      <c r="E254" s="23" t="s">
        <v>43</v>
      </c>
      <c r="F254" s="23"/>
      <c r="G254" s="24">
        <f t="shared" si="94"/>
        <v>4364315</v>
      </c>
      <c r="H254" s="24">
        <f t="shared" si="94"/>
        <v>4364315</v>
      </c>
      <c r="I254" s="24">
        <f t="shared" si="94"/>
        <v>4364315</v>
      </c>
      <c r="J254" s="488"/>
    </row>
    <row r="255" spans="1:10" s="44" customFormat="1" x14ac:dyDescent="0.2">
      <c r="A255" s="22" t="s">
        <v>57</v>
      </c>
      <c r="B255" s="129">
        <v>701</v>
      </c>
      <c r="C255" s="23" t="s">
        <v>64</v>
      </c>
      <c r="D255" s="23" t="s">
        <v>17</v>
      </c>
      <c r="E255" s="23" t="s">
        <v>43</v>
      </c>
      <c r="F255" s="23" t="s">
        <v>58</v>
      </c>
      <c r="G255" s="24">
        <f>'Приложение 4'!F179</f>
        <v>4364315</v>
      </c>
      <c r="H255" s="24">
        <f>'Приложение 4'!G179</f>
        <v>4364315</v>
      </c>
      <c r="I255" s="24">
        <f>'Приложение 4'!H179</f>
        <v>4364315</v>
      </c>
      <c r="J255" s="487"/>
    </row>
    <row r="256" spans="1:10" s="44" customFormat="1" x14ac:dyDescent="0.25">
      <c r="A256" s="18" t="s">
        <v>130</v>
      </c>
      <c r="B256" s="130" t="s">
        <v>244</v>
      </c>
      <c r="C256" s="19" t="s">
        <v>64</v>
      </c>
      <c r="D256" s="19" t="s">
        <v>27</v>
      </c>
      <c r="E256" s="19"/>
      <c r="F256" s="19"/>
      <c r="G256" s="20">
        <f>G257+G262+G268</f>
        <v>71382555.120000005</v>
      </c>
      <c r="H256" s="20">
        <f>H257+H262+H268</f>
        <v>70205955.120000005</v>
      </c>
      <c r="I256" s="20">
        <f>I257+I262+I268</f>
        <v>72456984</v>
      </c>
      <c r="J256" s="487"/>
    </row>
    <row r="257" spans="1:10" s="33" customFormat="1" ht="47.25" x14ac:dyDescent="0.25">
      <c r="A257" s="34" t="s">
        <v>106</v>
      </c>
      <c r="B257" s="129">
        <v>701</v>
      </c>
      <c r="C257" s="19" t="s">
        <v>64</v>
      </c>
      <c r="D257" s="19" t="s">
        <v>27</v>
      </c>
      <c r="E257" s="35" t="s">
        <v>107</v>
      </c>
      <c r="F257" s="19"/>
      <c r="G257" s="20">
        <f>G258</f>
        <v>6885000</v>
      </c>
      <c r="H257" s="20">
        <f t="shared" ref="H257:I257" si="95">H258</f>
        <v>6908400</v>
      </c>
      <c r="I257" s="20">
        <f t="shared" si="95"/>
        <v>6932736</v>
      </c>
      <c r="J257" s="126"/>
    </row>
    <row r="258" spans="1:10" s="29" customFormat="1" ht="30.75" x14ac:dyDescent="0.25">
      <c r="A258" s="428" t="s">
        <v>156</v>
      </c>
      <c r="B258" s="129">
        <v>701</v>
      </c>
      <c r="C258" s="429" t="s">
        <v>64</v>
      </c>
      <c r="D258" s="429" t="s">
        <v>27</v>
      </c>
      <c r="E258" s="427" t="s">
        <v>108</v>
      </c>
      <c r="F258" s="429"/>
      <c r="G258" s="24">
        <f t="shared" ref="G258:I258" si="96">SUM(G259:G261)</f>
        <v>6885000</v>
      </c>
      <c r="H258" s="24">
        <f t="shared" si="96"/>
        <v>6908400</v>
      </c>
      <c r="I258" s="24">
        <f t="shared" si="96"/>
        <v>6932736</v>
      </c>
      <c r="J258" s="481"/>
    </row>
    <row r="259" spans="1:10" s="29" customFormat="1" ht="30.75" x14ac:dyDescent="0.25">
      <c r="A259" s="32" t="s">
        <v>28</v>
      </c>
      <c r="B259" s="130" t="s">
        <v>244</v>
      </c>
      <c r="C259" s="23" t="s">
        <v>64</v>
      </c>
      <c r="D259" s="23" t="s">
        <v>27</v>
      </c>
      <c r="E259" s="36" t="s">
        <v>108</v>
      </c>
      <c r="F259" s="23" t="s">
        <v>29</v>
      </c>
      <c r="G259" s="24">
        <v>585000</v>
      </c>
      <c r="H259" s="24">
        <v>608400</v>
      </c>
      <c r="I259" s="28">
        <v>632736</v>
      </c>
      <c r="J259" s="481"/>
    </row>
    <row r="260" spans="1:10" s="29" customFormat="1" x14ac:dyDescent="0.25">
      <c r="A260" s="22" t="s">
        <v>57</v>
      </c>
      <c r="B260" s="129">
        <v>701</v>
      </c>
      <c r="C260" s="429" t="s">
        <v>64</v>
      </c>
      <c r="D260" s="429" t="s">
        <v>27</v>
      </c>
      <c r="E260" s="427" t="s">
        <v>108</v>
      </c>
      <c r="F260" s="23" t="s">
        <v>58</v>
      </c>
      <c r="G260" s="24">
        <v>600000</v>
      </c>
      <c r="H260" s="24">
        <v>600000</v>
      </c>
      <c r="I260" s="28">
        <v>600000</v>
      </c>
      <c r="J260" s="481"/>
    </row>
    <row r="261" spans="1:10" s="29" customFormat="1" ht="30.75" x14ac:dyDescent="0.25">
      <c r="A261" s="32" t="s">
        <v>59</v>
      </c>
      <c r="B261" s="130" t="s">
        <v>244</v>
      </c>
      <c r="C261" s="23" t="s">
        <v>64</v>
      </c>
      <c r="D261" s="23" t="s">
        <v>27</v>
      </c>
      <c r="E261" s="36" t="s">
        <v>108</v>
      </c>
      <c r="F261" s="23" t="s">
        <v>60</v>
      </c>
      <c r="G261" s="24">
        <v>5700000</v>
      </c>
      <c r="H261" s="24">
        <v>5700000</v>
      </c>
      <c r="I261" s="28">
        <v>5700000</v>
      </c>
      <c r="J261" s="481"/>
    </row>
    <row r="262" spans="1:10" s="29" customFormat="1" ht="47.25" x14ac:dyDescent="0.25">
      <c r="A262" s="18" t="s">
        <v>46</v>
      </c>
      <c r="B262" s="129">
        <v>701</v>
      </c>
      <c r="C262" s="19" t="s">
        <v>64</v>
      </c>
      <c r="D262" s="19" t="s">
        <v>27</v>
      </c>
      <c r="E262" s="19" t="s">
        <v>47</v>
      </c>
      <c r="F262" s="19"/>
      <c r="G262" s="20">
        <f t="shared" ref="G262:I262" si="97">G263+G266</f>
        <v>23273307.120000001</v>
      </c>
      <c r="H262" s="20">
        <f t="shared" si="97"/>
        <v>22073307.120000001</v>
      </c>
      <c r="I262" s="20">
        <f t="shared" si="97"/>
        <v>24300000</v>
      </c>
      <c r="J262" s="481"/>
    </row>
    <row r="263" spans="1:10" s="29" customFormat="1" ht="60.75" x14ac:dyDescent="0.25">
      <c r="A263" s="22" t="s">
        <v>229</v>
      </c>
      <c r="B263" s="129">
        <v>701</v>
      </c>
      <c r="C263" s="23" t="s">
        <v>64</v>
      </c>
      <c r="D263" s="23" t="s">
        <v>27</v>
      </c>
      <c r="E263" s="23" t="s">
        <v>49</v>
      </c>
      <c r="F263" s="23"/>
      <c r="G263" s="24">
        <f>SUM(G264:G265)</f>
        <v>20273307.120000001</v>
      </c>
      <c r="H263" s="24">
        <f t="shared" ref="H263:I263" si="98">SUM(H264:H265)</f>
        <v>19073307.120000001</v>
      </c>
      <c r="I263" s="24">
        <f t="shared" si="98"/>
        <v>21300000</v>
      </c>
      <c r="J263" s="481"/>
    </row>
    <row r="264" spans="1:10" s="29" customFormat="1" x14ac:dyDescent="0.25">
      <c r="A264" s="22" t="s">
        <v>57</v>
      </c>
      <c r="B264" s="130" t="s">
        <v>244</v>
      </c>
      <c r="C264" s="23" t="s">
        <v>64</v>
      </c>
      <c r="D264" s="23" t="s">
        <v>27</v>
      </c>
      <c r="E264" s="23" t="s">
        <v>49</v>
      </c>
      <c r="F264" s="23" t="s">
        <v>58</v>
      </c>
      <c r="G264" s="24">
        <v>12300000</v>
      </c>
      <c r="H264" s="24">
        <v>12300000</v>
      </c>
      <c r="I264" s="28">
        <v>12300000</v>
      </c>
      <c r="J264" s="481"/>
    </row>
    <row r="265" spans="1:10" s="29" customFormat="1" ht="30.75" x14ac:dyDescent="0.25">
      <c r="A265" s="22" t="s">
        <v>131</v>
      </c>
      <c r="B265" s="129">
        <v>701</v>
      </c>
      <c r="C265" s="23" t="s">
        <v>64</v>
      </c>
      <c r="D265" s="23" t="s">
        <v>27</v>
      </c>
      <c r="E265" s="23" t="s">
        <v>49</v>
      </c>
      <c r="F265" s="23" t="s">
        <v>54</v>
      </c>
      <c r="G265" s="24">
        <v>7973307.1200000001</v>
      </c>
      <c r="H265" s="24">
        <v>6773307.1200000001</v>
      </c>
      <c r="I265" s="28">
        <v>9000000</v>
      </c>
      <c r="J265" s="481"/>
    </row>
    <row r="266" spans="1:10" s="29" customFormat="1" x14ac:dyDescent="0.25">
      <c r="A266" s="22" t="s">
        <v>55</v>
      </c>
      <c r="B266" s="130" t="s">
        <v>244</v>
      </c>
      <c r="C266" s="23" t="s">
        <v>64</v>
      </c>
      <c r="D266" s="23" t="s">
        <v>27</v>
      </c>
      <c r="E266" s="23" t="s">
        <v>132</v>
      </c>
      <c r="F266" s="23"/>
      <c r="G266" s="24">
        <f t="shared" ref="G266:I266" si="99">G267</f>
        <v>3000000</v>
      </c>
      <c r="H266" s="24">
        <f t="shared" si="99"/>
        <v>3000000</v>
      </c>
      <c r="I266" s="24">
        <f t="shared" si="99"/>
        <v>3000000</v>
      </c>
      <c r="J266" s="481"/>
    </row>
    <row r="267" spans="1:10" s="29" customFormat="1" x14ac:dyDescent="0.25">
      <c r="A267" s="22" t="s">
        <v>57</v>
      </c>
      <c r="B267" s="129">
        <v>701</v>
      </c>
      <c r="C267" s="23" t="s">
        <v>64</v>
      </c>
      <c r="D267" s="23" t="s">
        <v>27</v>
      </c>
      <c r="E267" s="23" t="s">
        <v>132</v>
      </c>
      <c r="F267" s="23" t="s">
        <v>58</v>
      </c>
      <c r="G267" s="24">
        <v>3000000</v>
      </c>
      <c r="H267" s="24">
        <v>3000000</v>
      </c>
      <c r="I267" s="28">
        <v>3000000</v>
      </c>
      <c r="J267" s="481"/>
    </row>
    <row r="268" spans="1:10" s="29" customFormat="1" x14ac:dyDescent="0.25">
      <c r="A268" s="64" t="s">
        <v>20</v>
      </c>
      <c r="B268" s="129">
        <v>701</v>
      </c>
      <c r="C268" s="61" t="s">
        <v>64</v>
      </c>
      <c r="D268" s="61" t="s">
        <v>27</v>
      </c>
      <c r="E268" s="61" t="s">
        <v>21</v>
      </c>
      <c r="F268" s="61"/>
      <c r="G268" s="63">
        <f>G269</f>
        <v>41224248</v>
      </c>
      <c r="H268" s="63">
        <f t="shared" ref="H268:I268" si="100">H269</f>
        <v>41224248</v>
      </c>
      <c r="I268" s="20">
        <f t="shared" si="100"/>
        <v>41224248</v>
      </c>
      <c r="J268" s="481"/>
    </row>
    <row r="269" spans="1:10" s="29" customFormat="1" x14ac:dyDescent="0.25">
      <c r="A269" s="22" t="s">
        <v>61</v>
      </c>
      <c r="B269" s="130" t="s">
        <v>244</v>
      </c>
      <c r="C269" s="23" t="s">
        <v>64</v>
      </c>
      <c r="D269" s="23" t="s">
        <v>27</v>
      </c>
      <c r="E269" s="23" t="s">
        <v>43</v>
      </c>
      <c r="F269" s="23"/>
      <c r="G269" s="24">
        <f t="shared" ref="G269:I269" si="101">G270</f>
        <v>41224248</v>
      </c>
      <c r="H269" s="24">
        <f t="shared" si="101"/>
        <v>41224248</v>
      </c>
      <c r="I269" s="24">
        <f t="shared" si="101"/>
        <v>41224248</v>
      </c>
      <c r="J269" s="481"/>
    </row>
    <row r="270" spans="1:10" s="29" customFormat="1" ht="30.75" x14ac:dyDescent="0.25">
      <c r="A270" s="22" t="s">
        <v>131</v>
      </c>
      <c r="B270" s="129">
        <v>701</v>
      </c>
      <c r="C270" s="23" t="s">
        <v>64</v>
      </c>
      <c r="D270" s="23" t="s">
        <v>27</v>
      </c>
      <c r="E270" s="23" t="s">
        <v>43</v>
      </c>
      <c r="F270" s="23" t="s">
        <v>54</v>
      </c>
      <c r="G270" s="24">
        <f>'Приложение 4'!F184</f>
        <v>41224248</v>
      </c>
      <c r="H270" s="24">
        <f>'Приложение 4'!G184</f>
        <v>41224248</v>
      </c>
      <c r="I270" s="24">
        <f>'Приложение 4'!H184</f>
        <v>41224248</v>
      </c>
      <c r="J270" s="481"/>
    </row>
    <row r="271" spans="1:10" s="27" customFormat="1" x14ac:dyDescent="0.25">
      <c r="A271" s="18" t="s">
        <v>133</v>
      </c>
      <c r="B271" s="130" t="s">
        <v>244</v>
      </c>
      <c r="C271" s="19" t="s">
        <v>64</v>
      </c>
      <c r="D271" s="19" t="s">
        <v>33</v>
      </c>
      <c r="E271" s="19"/>
      <c r="F271" s="19"/>
      <c r="G271" s="20">
        <f>G272+G277+G283+G286</f>
        <v>43450711.129999995</v>
      </c>
      <c r="H271" s="20">
        <f t="shared" ref="H271:I271" si="102">H272+H277+H283+H286</f>
        <v>44708791.100000001</v>
      </c>
      <c r="I271" s="20">
        <f t="shared" si="102"/>
        <v>45769194.240000002</v>
      </c>
      <c r="J271" s="119"/>
    </row>
    <row r="272" spans="1:10" ht="47.25" x14ac:dyDescent="0.25">
      <c r="A272" s="34" t="s">
        <v>106</v>
      </c>
      <c r="B272" s="129">
        <v>701</v>
      </c>
      <c r="C272" s="19" t="s">
        <v>64</v>
      </c>
      <c r="D272" s="19" t="s">
        <v>33</v>
      </c>
      <c r="E272" s="35" t="s">
        <v>107</v>
      </c>
      <c r="F272" s="19"/>
      <c r="G272" s="20">
        <f t="shared" ref="G272:I273" si="103">G273</f>
        <v>2276711.13</v>
      </c>
      <c r="H272" s="20">
        <f t="shared" si="103"/>
        <v>2334791.1</v>
      </c>
      <c r="I272" s="20">
        <f t="shared" si="103"/>
        <v>2395194.2400000002</v>
      </c>
    </row>
    <row r="273" spans="1:10" x14ac:dyDescent="0.25">
      <c r="A273" s="22" t="s">
        <v>48</v>
      </c>
      <c r="B273" s="129">
        <v>701</v>
      </c>
      <c r="C273" s="23" t="s">
        <v>64</v>
      </c>
      <c r="D273" s="23" t="s">
        <v>33</v>
      </c>
      <c r="E273" s="36" t="s">
        <v>108</v>
      </c>
      <c r="F273" s="23"/>
      <c r="G273" s="24">
        <f t="shared" si="103"/>
        <v>2276711.13</v>
      </c>
      <c r="H273" s="24">
        <f t="shared" si="103"/>
        <v>2334791.1</v>
      </c>
      <c r="I273" s="24">
        <f t="shared" si="103"/>
        <v>2395194.2400000002</v>
      </c>
    </row>
    <row r="274" spans="1:10" s="56" customFormat="1" x14ac:dyDescent="0.25">
      <c r="A274" s="428" t="s">
        <v>157</v>
      </c>
      <c r="B274" s="130" t="s">
        <v>244</v>
      </c>
      <c r="C274" s="429" t="s">
        <v>64</v>
      </c>
      <c r="D274" s="429" t="s">
        <v>33</v>
      </c>
      <c r="E274" s="427" t="s">
        <v>108</v>
      </c>
      <c r="F274" s="429"/>
      <c r="G274" s="24">
        <f t="shared" ref="G274:I274" si="104">SUM(G275:G276)</f>
        <v>2276711.13</v>
      </c>
      <c r="H274" s="24">
        <f t="shared" si="104"/>
        <v>2334791.1</v>
      </c>
      <c r="I274" s="24">
        <f t="shared" si="104"/>
        <v>2395194.2400000002</v>
      </c>
      <c r="J274" s="479"/>
    </row>
    <row r="275" spans="1:10" ht="30.75" x14ac:dyDescent="0.25">
      <c r="A275" s="22" t="s">
        <v>28</v>
      </c>
      <c r="B275" s="129">
        <v>701</v>
      </c>
      <c r="C275" s="23" t="s">
        <v>64</v>
      </c>
      <c r="D275" s="23" t="s">
        <v>33</v>
      </c>
      <c r="E275" s="36" t="s">
        <v>108</v>
      </c>
      <c r="F275" s="23" t="s">
        <v>29</v>
      </c>
      <c r="G275" s="28">
        <v>1451999.13</v>
      </c>
      <c r="H275" s="28">
        <v>1510079.1</v>
      </c>
      <c r="I275" s="28">
        <v>1570482.24</v>
      </c>
    </row>
    <row r="276" spans="1:10" x14ac:dyDescent="0.25">
      <c r="A276" s="22" t="s">
        <v>57</v>
      </c>
      <c r="B276" s="130" t="s">
        <v>244</v>
      </c>
      <c r="C276" s="23" t="s">
        <v>64</v>
      </c>
      <c r="D276" s="23" t="s">
        <v>33</v>
      </c>
      <c r="E276" s="36" t="s">
        <v>108</v>
      </c>
      <c r="F276" s="23" t="s">
        <v>58</v>
      </c>
      <c r="G276" s="28">
        <v>824712</v>
      </c>
      <c r="H276" s="28">
        <v>824712</v>
      </c>
      <c r="I276" s="28">
        <v>824712</v>
      </c>
    </row>
    <row r="277" spans="1:10" x14ac:dyDescent="0.25">
      <c r="A277" s="18" t="s">
        <v>127</v>
      </c>
      <c r="B277" s="129">
        <v>701</v>
      </c>
      <c r="C277" s="19" t="s">
        <v>64</v>
      </c>
      <c r="D277" s="19" t="s">
        <v>33</v>
      </c>
      <c r="E277" s="19" t="s">
        <v>128</v>
      </c>
      <c r="F277" s="19"/>
      <c r="G277" s="20">
        <f t="shared" ref="G277:I277" si="105">G278+G281</f>
        <v>874000</v>
      </c>
      <c r="H277" s="20">
        <f t="shared" si="105"/>
        <v>874000</v>
      </c>
      <c r="I277" s="20">
        <f t="shared" si="105"/>
        <v>874000</v>
      </c>
    </row>
    <row r="278" spans="1:10" ht="45.75" x14ac:dyDescent="0.25">
      <c r="A278" s="22" t="s">
        <v>211</v>
      </c>
      <c r="B278" s="129">
        <v>701</v>
      </c>
      <c r="C278" s="23" t="s">
        <v>64</v>
      </c>
      <c r="D278" s="23" t="s">
        <v>33</v>
      </c>
      <c r="E278" s="23" t="s">
        <v>134</v>
      </c>
      <c r="F278" s="23"/>
      <c r="G278" s="24">
        <f>SUM(G279:G280)</f>
        <v>794000</v>
      </c>
      <c r="H278" s="24">
        <f t="shared" ref="H278:I278" si="106">SUM(H279:H280)</f>
        <v>794000</v>
      </c>
      <c r="I278" s="24">
        <f t="shared" si="106"/>
        <v>794000</v>
      </c>
    </row>
    <row r="279" spans="1:10" ht="30.75" x14ac:dyDescent="0.25">
      <c r="A279" s="22" t="s">
        <v>28</v>
      </c>
      <c r="B279" s="130" t="s">
        <v>244</v>
      </c>
      <c r="C279" s="23" t="s">
        <v>64</v>
      </c>
      <c r="D279" s="23" t="s">
        <v>33</v>
      </c>
      <c r="E279" s="23" t="s">
        <v>134</v>
      </c>
      <c r="F279" s="23" t="s">
        <v>29</v>
      </c>
      <c r="G279" s="24">
        <v>194000</v>
      </c>
      <c r="H279" s="24">
        <v>194000</v>
      </c>
      <c r="I279" s="24">
        <v>194000</v>
      </c>
    </row>
    <row r="280" spans="1:10" x14ac:dyDescent="0.25">
      <c r="A280" s="22" t="s">
        <v>57</v>
      </c>
      <c r="B280" s="129">
        <v>701</v>
      </c>
      <c r="C280" s="23" t="s">
        <v>64</v>
      </c>
      <c r="D280" s="23" t="s">
        <v>33</v>
      </c>
      <c r="E280" s="23" t="s">
        <v>134</v>
      </c>
      <c r="F280" s="23" t="s">
        <v>58</v>
      </c>
      <c r="G280" s="24">
        <v>600000</v>
      </c>
      <c r="H280" s="24">
        <v>600000</v>
      </c>
      <c r="I280" s="24">
        <v>600000</v>
      </c>
    </row>
    <row r="281" spans="1:10" x14ac:dyDescent="0.25">
      <c r="A281" s="22" t="s">
        <v>55</v>
      </c>
      <c r="B281" s="130" t="s">
        <v>244</v>
      </c>
      <c r="C281" s="23" t="s">
        <v>64</v>
      </c>
      <c r="D281" s="23" t="s">
        <v>33</v>
      </c>
      <c r="E281" s="23" t="s">
        <v>129</v>
      </c>
      <c r="F281" s="23"/>
      <c r="G281" s="24">
        <f t="shared" ref="G281:I281" si="107">G282</f>
        <v>80000</v>
      </c>
      <c r="H281" s="24">
        <f t="shared" si="107"/>
        <v>80000</v>
      </c>
      <c r="I281" s="24">
        <f t="shared" si="107"/>
        <v>80000</v>
      </c>
    </row>
    <row r="282" spans="1:10" x14ac:dyDescent="0.25">
      <c r="A282" s="22" t="s">
        <v>57</v>
      </c>
      <c r="B282" s="129">
        <v>701</v>
      </c>
      <c r="C282" s="23" t="s">
        <v>64</v>
      </c>
      <c r="D282" s="23" t="s">
        <v>33</v>
      </c>
      <c r="E282" s="23" t="s">
        <v>129</v>
      </c>
      <c r="F282" s="23" t="s">
        <v>58</v>
      </c>
      <c r="G282" s="24">
        <v>80000</v>
      </c>
      <c r="H282" s="24">
        <v>80000</v>
      </c>
      <c r="I282" s="28">
        <v>80000</v>
      </c>
    </row>
    <row r="283" spans="1:10" ht="47.25" x14ac:dyDescent="0.25">
      <c r="A283" s="18" t="s">
        <v>46</v>
      </c>
      <c r="B283" s="129">
        <v>701</v>
      </c>
      <c r="C283" s="19" t="s">
        <v>64</v>
      </c>
      <c r="D283" s="19" t="s">
        <v>33</v>
      </c>
      <c r="E283" s="19" t="s">
        <v>47</v>
      </c>
      <c r="F283" s="19"/>
      <c r="G283" s="20">
        <f t="shared" ref="G283:I284" si="108">G284</f>
        <v>26800000</v>
      </c>
      <c r="H283" s="20">
        <f t="shared" si="108"/>
        <v>28000000</v>
      </c>
      <c r="I283" s="20">
        <f t="shared" si="108"/>
        <v>29000000</v>
      </c>
    </row>
    <row r="284" spans="1:10" ht="60.75" x14ac:dyDescent="0.25">
      <c r="A284" s="22" t="s">
        <v>229</v>
      </c>
      <c r="B284" s="130" t="s">
        <v>244</v>
      </c>
      <c r="C284" s="23" t="s">
        <v>64</v>
      </c>
      <c r="D284" s="23" t="s">
        <v>33</v>
      </c>
      <c r="E284" s="23" t="s">
        <v>49</v>
      </c>
      <c r="F284" s="23"/>
      <c r="G284" s="24">
        <f t="shared" si="108"/>
        <v>26800000</v>
      </c>
      <c r="H284" s="24">
        <f t="shared" si="108"/>
        <v>28000000</v>
      </c>
      <c r="I284" s="24">
        <f t="shared" si="108"/>
        <v>29000000</v>
      </c>
    </row>
    <row r="285" spans="1:10" x14ac:dyDescent="0.25">
      <c r="A285" s="22" t="s">
        <v>57</v>
      </c>
      <c r="B285" s="129">
        <v>701</v>
      </c>
      <c r="C285" s="23" t="s">
        <v>64</v>
      </c>
      <c r="D285" s="23" t="s">
        <v>33</v>
      </c>
      <c r="E285" s="23" t="s">
        <v>49</v>
      </c>
      <c r="F285" s="23" t="s">
        <v>58</v>
      </c>
      <c r="G285" s="24">
        <v>26800000</v>
      </c>
      <c r="H285" s="24">
        <v>28000000</v>
      </c>
      <c r="I285" s="28">
        <v>29000000</v>
      </c>
    </row>
    <row r="286" spans="1:10" x14ac:dyDescent="0.25">
      <c r="A286" s="18" t="s">
        <v>20</v>
      </c>
      <c r="B286" s="130" t="s">
        <v>244</v>
      </c>
      <c r="C286" s="19" t="s">
        <v>64</v>
      </c>
      <c r="D286" s="19" t="s">
        <v>33</v>
      </c>
      <c r="E286" s="19" t="s">
        <v>21</v>
      </c>
      <c r="F286" s="19"/>
      <c r="G286" s="20">
        <f>G287</f>
        <v>13500000</v>
      </c>
      <c r="H286" s="20">
        <f>H287</f>
        <v>13500000</v>
      </c>
      <c r="I286" s="20">
        <f>I287</f>
        <v>13500000</v>
      </c>
    </row>
    <row r="287" spans="1:10" x14ac:dyDescent="0.25">
      <c r="A287" s="22" t="s">
        <v>61</v>
      </c>
      <c r="B287" s="129">
        <v>701</v>
      </c>
      <c r="C287" s="23" t="s">
        <v>64</v>
      </c>
      <c r="D287" s="23" t="s">
        <v>33</v>
      </c>
      <c r="E287" s="23" t="s">
        <v>43</v>
      </c>
      <c r="F287" s="23"/>
      <c r="G287" s="24">
        <f t="shared" ref="G287:I287" si="109">G288+G289+G290</f>
        <v>13500000</v>
      </c>
      <c r="H287" s="24">
        <f t="shared" si="109"/>
        <v>13500000</v>
      </c>
      <c r="I287" s="24">
        <f t="shared" si="109"/>
        <v>13500000</v>
      </c>
    </row>
    <row r="288" spans="1:10" ht="30.75" x14ac:dyDescent="0.25">
      <c r="A288" s="22" t="s">
        <v>28</v>
      </c>
      <c r="B288" s="129">
        <v>701</v>
      </c>
      <c r="C288" s="23" t="s">
        <v>64</v>
      </c>
      <c r="D288" s="23" t="s">
        <v>33</v>
      </c>
      <c r="E288" s="23" t="s">
        <v>43</v>
      </c>
      <c r="F288" s="23" t="s">
        <v>29</v>
      </c>
      <c r="G288" s="24">
        <f>'Приложение 4'!F191</f>
        <v>197734</v>
      </c>
      <c r="H288" s="24">
        <f>'Приложение 4'!G191</f>
        <v>197734</v>
      </c>
      <c r="I288" s="24">
        <f>'Приложение 4'!H191</f>
        <v>197734</v>
      </c>
    </row>
    <row r="289" spans="1:10" x14ac:dyDescent="0.25">
      <c r="A289" s="22" t="s">
        <v>57</v>
      </c>
      <c r="B289" s="130" t="s">
        <v>244</v>
      </c>
      <c r="C289" s="23" t="s">
        <v>64</v>
      </c>
      <c r="D289" s="23" t="s">
        <v>33</v>
      </c>
      <c r="E289" s="23" t="s">
        <v>43</v>
      </c>
      <c r="F289" s="23" t="s">
        <v>58</v>
      </c>
      <c r="G289" s="24">
        <f>'Приложение 4'!F192</f>
        <v>13302266</v>
      </c>
      <c r="H289" s="24">
        <f>'Приложение 4'!G192</f>
        <v>13302266</v>
      </c>
      <c r="I289" s="24">
        <f>'Приложение 4'!H192</f>
        <v>13302266</v>
      </c>
    </row>
    <row r="290" spans="1:10" ht="30.75" x14ac:dyDescent="0.25">
      <c r="A290" s="22" t="s">
        <v>131</v>
      </c>
      <c r="B290" s="129">
        <v>701</v>
      </c>
      <c r="C290" s="23" t="s">
        <v>64</v>
      </c>
      <c r="D290" s="23" t="s">
        <v>33</v>
      </c>
      <c r="E290" s="23" t="s">
        <v>43</v>
      </c>
      <c r="F290" s="23" t="s">
        <v>54</v>
      </c>
      <c r="G290" s="24"/>
      <c r="H290" s="24"/>
      <c r="I290" s="28"/>
    </row>
    <row r="291" spans="1:10" s="27" customFormat="1" x14ac:dyDescent="0.25">
      <c r="A291" s="18" t="s">
        <v>135</v>
      </c>
      <c r="B291" s="130" t="s">
        <v>244</v>
      </c>
      <c r="C291" s="19" t="s">
        <v>64</v>
      </c>
      <c r="D291" s="19" t="s">
        <v>35</v>
      </c>
      <c r="E291" s="19"/>
      <c r="F291" s="19"/>
      <c r="G291" s="20">
        <f t="shared" ref="G291:I291" si="110">G292+G297+G305</f>
        <v>14002274.440699998</v>
      </c>
      <c r="H291" s="20">
        <f t="shared" si="110"/>
        <v>14887632.050699998</v>
      </c>
      <c r="I291" s="20">
        <f t="shared" si="110"/>
        <v>14983842.059999999</v>
      </c>
      <c r="J291" s="119"/>
    </row>
    <row r="292" spans="1:10" s="27" customFormat="1" ht="31.5" x14ac:dyDescent="0.25">
      <c r="A292" s="18" t="s">
        <v>136</v>
      </c>
      <c r="B292" s="129">
        <v>701</v>
      </c>
      <c r="C292" s="19" t="s">
        <v>64</v>
      </c>
      <c r="D292" s="19" t="s">
        <v>35</v>
      </c>
      <c r="E292" s="19" t="s">
        <v>137</v>
      </c>
      <c r="F292" s="19"/>
      <c r="G292" s="20">
        <f>G293</f>
        <v>2995900</v>
      </c>
      <c r="H292" s="20">
        <f t="shared" ref="H292:I292" si="111">H293</f>
        <v>2995900</v>
      </c>
      <c r="I292" s="20">
        <f t="shared" si="111"/>
        <v>2995900</v>
      </c>
      <c r="J292" s="119"/>
    </row>
    <row r="293" spans="1:10" s="27" customFormat="1" ht="30" x14ac:dyDescent="0.25">
      <c r="A293" s="472" t="s">
        <v>230</v>
      </c>
      <c r="B293" s="129">
        <v>701</v>
      </c>
      <c r="C293" s="23" t="s">
        <v>64</v>
      </c>
      <c r="D293" s="23" t="s">
        <v>35</v>
      </c>
      <c r="E293" s="23" t="s">
        <v>138</v>
      </c>
      <c r="F293" s="23"/>
      <c r="G293" s="24">
        <f>SUM(G294:G296)</f>
        <v>2995900</v>
      </c>
      <c r="H293" s="24">
        <f t="shared" ref="H293:I293" si="112">SUM(H294:H296)</f>
        <v>2995900</v>
      </c>
      <c r="I293" s="24">
        <f t="shared" si="112"/>
        <v>2995900</v>
      </c>
      <c r="J293" s="119"/>
    </row>
    <row r="294" spans="1:10" s="27" customFormat="1" ht="75" x14ac:dyDescent="0.25">
      <c r="A294" s="473" t="s">
        <v>24</v>
      </c>
      <c r="B294" s="130" t="s">
        <v>244</v>
      </c>
      <c r="C294" s="23" t="s">
        <v>64</v>
      </c>
      <c r="D294" s="23" t="s">
        <v>35</v>
      </c>
      <c r="E294" s="23" t="s">
        <v>138</v>
      </c>
      <c r="F294" s="23" t="s">
        <v>25</v>
      </c>
      <c r="G294" s="28">
        <v>272580</v>
      </c>
      <c r="H294" s="28">
        <v>272580</v>
      </c>
      <c r="I294" s="28">
        <v>272580</v>
      </c>
      <c r="J294" s="119"/>
    </row>
    <row r="295" spans="1:10" s="27" customFormat="1" ht="30.75" x14ac:dyDescent="0.25">
      <c r="A295" s="22" t="s">
        <v>28</v>
      </c>
      <c r="B295" s="129">
        <v>701</v>
      </c>
      <c r="C295" s="23" t="s">
        <v>64</v>
      </c>
      <c r="D295" s="23" t="s">
        <v>35</v>
      </c>
      <c r="E295" s="23" t="s">
        <v>138</v>
      </c>
      <c r="F295" s="23" t="s">
        <v>29</v>
      </c>
      <c r="G295" s="28">
        <v>1268924.6200000001</v>
      </c>
      <c r="H295" s="28">
        <v>1268924.6200000001</v>
      </c>
      <c r="I295" s="28">
        <v>1268924.6200000001</v>
      </c>
      <c r="J295" s="119"/>
    </row>
    <row r="296" spans="1:10" s="27" customFormat="1" x14ac:dyDescent="0.25">
      <c r="A296" s="22" t="s">
        <v>57</v>
      </c>
      <c r="B296" s="130" t="s">
        <v>244</v>
      </c>
      <c r="C296" s="23" t="s">
        <v>64</v>
      </c>
      <c r="D296" s="23" t="s">
        <v>35</v>
      </c>
      <c r="E296" s="23" t="s">
        <v>138</v>
      </c>
      <c r="F296" s="23" t="s">
        <v>58</v>
      </c>
      <c r="G296" s="28">
        <v>1454395.38</v>
      </c>
      <c r="H296" s="28">
        <v>1454395.38</v>
      </c>
      <c r="I296" s="28">
        <v>1454395.38</v>
      </c>
      <c r="J296" s="119"/>
    </row>
    <row r="297" spans="1:10" x14ac:dyDescent="0.25">
      <c r="A297" s="18" t="s">
        <v>127</v>
      </c>
      <c r="B297" s="129">
        <v>701</v>
      </c>
      <c r="C297" s="19" t="s">
        <v>64</v>
      </c>
      <c r="D297" s="19" t="s">
        <v>35</v>
      </c>
      <c r="E297" s="19" t="s">
        <v>128</v>
      </c>
      <c r="F297" s="19"/>
      <c r="G297" s="20">
        <f>G298+G303</f>
        <v>4567195.83</v>
      </c>
      <c r="H297" s="20">
        <f t="shared" ref="H297:I297" si="113">H298+H303</f>
        <v>5356343.4399999995</v>
      </c>
      <c r="I297" s="20">
        <f t="shared" si="113"/>
        <v>5356343.4399999995</v>
      </c>
    </row>
    <row r="298" spans="1:10" ht="45.75" x14ac:dyDescent="0.25">
      <c r="A298" s="22" t="s">
        <v>211</v>
      </c>
      <c r="B298" s="129">
        <v>701</v>
      </c>
      <c r="C298" s="23" t="s">
        <v>64</v>
      </c>
      <c r="D298" s="23" t="s">
        <v>35</v>
      </c>
      <c r="E298" s="23" t="s">
        <v>134</v>
      </c>
      <c r="F298" s="23"/>
      <c r="G298" s="24">
        <f>SUM(G299:G302)</f>
        <v>998195.83000000007</v>
      </c>
      <c r="H298" s="24">
        <f t="shared" ref="H298" si="114">SUM(H299:H302)</f>
        <v>1787343.44</v>
      </c>
      <c r="I298" s="24">
        <f>SUM(I299:I302)</f>
        <v>1787343.44</v>
      </c>
    </row>
    <row r="299" spans="1:10" ht="75.75" hidden="1" x14ac:dyDescent="0.25">
      <c r="A299" s="22" t="s">
        <v>24</v>
      </c>
      <c r="B299" s="130" t="s">
        <v>244</v>
      </c>
      <c r="C299" s="23" t="s">
        <v>64</v>
      </c>
      <c r="D299" s="23" t="s">
        <v>35</v>
      </c>
      <c r="E299" s="23" t="s">
        <v>134</v>
      </c>
      <c r="F299" s="23" t="s">
        <v>25</v>
      </c>
      <c r="G299" s="24">
        <v>0</v>
      </c>
      <c r="H299" s="24">
        <v>0</v>
      </c>
      <c r="I299" s="28">
        <v>0</v>
      </c>
    </row>
    <row r="300" spans="1:10" ht="30.75" x14ac:dyDescent="0.25">
      <c r="A300" s="22" t="s">
        <v>28</v>
      </c>
      <c r="B300" s="129">
        <v>701</v>
      </c>
      <c r="C300" s="23" t="s">
        <v>64</v>
      </c>
      <c r="D300" s="23" t="s">
        <v>35</v>
      </c>
      <c r="E300" s="23" t="s">
        <v>134</v>
      </c>
      <c r="F300" s="23" t="s">
        <v>29</v>
      </c>
      <c r="G300" s="28">
        <v>827638.63</v>
      </c>
      <c r="H300" s="28">
        <v>1609963.95</v>
      </c>
      <c r="I300" s="28">
        <v>1609963.95</v>
      </c>
    </row>
    <row r="301" spans="1:10" x14ac:dyDescent="0.25">
      <c r="A301" s="22" t="s">
        <v>57</v>
      </c>
      <c r="B301" s="130" t="s">
        <v>244</v>
      </c>
      <c r="C301" s="23" t="s">
        <v>64</v>
      </c>
      <c r="D301" s="23" t="s">
        <v>35</v>
      </c>
      <c r="E301" s="23" t="s">
        <v>134</v>
      </c>
      <c r="F301" s="23" t="s">
        <v>58</v>
      </c>
      <c r="G301" s="24">
        <v>170557.2</v>
      </c>
      <c r="H301" s="24">
        <v>177379.49</v>
      </c>
      <c r="I301" s="28">
        <v>177379.49</v>
      </c>
    </row>
    <row r="302" spans="1:10" x14ac:dyDescent="0.25">
      <c r="A302" s="22" t="s">
        <v>30</v>
      </c>
      <c r="B302" s="129">
        <v>701</v>
      </c>
      <c r="C302" s="23" t="s">
        <v>64</v>
      </c>
      <c r="D302" s="23" t="s">
        <v>35</v>
      </c>
      <c r="E302" s="23" t="s">
        <v>134</v>
      </c>
      <c r="F302" s="23" t="s">
        <v>31</v>
      </c>
      <c r="G302" s="24">
        <v>0</v>
      </c>
      <c r="H302" s="24">
        <v>0</v>
      </c>
      <c r="I302" s="28">
        <v>0</v>
      </c>
    </row>
    <row r="303" spans="1:10" x14ac:dyDescent="0.25">
      <c r="A303" s="22" t="s">
        <v>55</v>
      </c>
      <c r="B303" s="129">
        <v>701</v>
      </c>
      <c r="C303" s="23" t="s">
        <v>64</v>
      </c>
      <c r="D303" s="23" t="s">
        <v>35</v>
      </c>
      <c r="E303" s="23" t="s">
        <v>129</v>
      </c>
      <c r="F303" s="23"/>
      <c r="G303" s="24">
        <f>G304</f>
        <v>3569000</v>
      </c>
      <c r="H303" s="24">
        <f>H304</f>
        <v>3569000</v>
      </c>
      <c r="I303" s="24">
        <f>I304</f>
        <v>3569000</v>
      </c>
    </row>
    <row r="304" spans="1:10" x14ac:dyDescent="0.25">
      <c r="A304" s="22" t="s">
        <v>57</v>
      </c>
      <c r="B304" s="130" t="s">
        <v>244</v>
      </c>
      <c r="C304" s="23" t="s">
        <v>64</v>
      </c>
      <c r="D304" s="23" t="s">
        <v>35</v>
      </c>
      <c r="E304" s="23" t="s">
        <v>129</v>
      </c>
      <c r="F304" s="23" t="s">
        <v>58</v>
      </c>
      <c r="G304" s="24">
        <v>3569000</v>
      </c>
      <c r="H304" s="24">
        <v>3569000</v>
      </c>
      <c r="I304" s="24">
        <v>3569000</v>
      </c>
    </row>
    <row r="305" spans="1:10" x14ac:dyDescent="0.25">
      <c r="A305" s="18" t="s">
        <v>20</v>
      </c>
      <c r="B305" s="129">
        <v>701</v>
      </c>
      <c r="C305" s="19" t="s">
        <v>64</v>
      </c>
      <c r="D305" s="19" t="s">
        <v>35</v>
      </c>
      <c r="E305" s="19" t="s">
        <v>21</v>
      </c>
      <c r="F305" s="23"/>
      <c r="G305" s="20">
        <f>G306+G308</f>
        <v>6439178.6106999982</v>
      </c>
      <c r="H305" s="20">
        <f>H306+H308</f>
        <v>6535388.6106999982</v>
      </c>
      <c r="I305" s="20">
        <f>I306+I308</f>
        <v>6631598.6200000001</v>
      </c>
    </row>
    <row r="306" spans="1:10" ht="30.75" x14ac:dyDescent="0.25">
      <c r="A306" s="22" t="s">
        <v>22</v>
      </c>
      <c r="B306" s="130" t="s">
        <v>244</v>
      </c>
      <c r="C306" s="23" t="s">
        <v>64</v>
      </c>
      <c r="D306" s="23" t="s">
        <v>35</v>
      </c>
      <c r="E306" s="23" t="s">
        <v>23</v>
      </c>
      <c r="F306" s="23"/>
      <c r="G306" s="24">
        <f>G307</f>
        <v>4611188.6106999982</v>
      </c>
      <c r="H306" s="24">
        <f>H307</f>
        <v>4611188.6106999982</v>
      </c>
      <c r="I306" s="24">
        <f>I307</f>
        <v>4611188.62</v>
      </c>
    </row>
    <row r="307" spans="1:10" ht="75.75" x14ac:dyDescent="0.25">
      <c r="A307" s="22" t="s">
        <v>24</v>
      </c>
      <c r="B307" s="129">
        <v>701</v>
      </c>
      <c r="C307" s="23" t="s">
        <v>64</v>
      </c>
      <c r="D307" s="23" t="s">
        <v>35</v>
      </c>
      <c r="E307" s="23" t="s">
        <v>23</v>
      </c>
      <c r="F307" s="23" t="s">
        <v>25</v>
      </c>
      <c r="G307" s="24">
        <f>'Приложение 4'!F198</f>
        <v>4611188.6106999982</v>
      </c>
      <c r="H307" s="24">
        <f>'Приложение 4'!G198</f>
        <v>4611188.6106999982</v>
      </c>
      <c r="I307" s="24">
        <f>'Приложение 4'!H198</f>
        <v>4611188.62</v>
      </c>
    </row>
    <row r="308" spans="1:10" x14ac:dyDescent="0.25">
      <c r="A308" s="22" t="s">
        <v>61</v>
      </c>
      <c r="B308" s="129">
        <v>701</v>
      </c>
      <c r="C308" s="23" t="s">
        <v>64</v>
      </c>
      <c r="D308" s="23" t="s">
        <v>35</v>
      </c>
      <c r="E308" s="23" t="s">
        <v>43</v>
      </c>
      <c r="F308" s="23"/>
      <c r="G308" s="24">
        <f>SUM(G309:G309)</f>
        <v>1827990</v>
      </c>
      <c r="H308" s="24">
        <f>SUM(H309:H309)</f>
        <v>1924200</v>
      </c>
      <c r="I308" s="24">
        <f>SUM(I309:I309)</f>
        <v>2020410</v>
      </c>
    </row>
    <row r="309" spans="1:10" x14ac:dyDescent="0.25">
      <c r="A309" s="22" t="s">
        <v>57</v>
      </c>
      <c r="B309" s="130" t="s">
        <v>244</v>
      </c>
      <c r="C309" s="23" t="s">
        <v>64</v>
      </c>
      <c r="D309" s="23" t="s">
        <v>35</v>
      </c>
      <c r="E309" s="23" t="s">
        <v>43</v>
      </c>
      <c r="F309" s="23" t="s">
        <v>58</v>
      </c>
      <c r="G309" s="24">
        <f>'Приложение 4'!F204</f>
        <v>1827990</v>
      </c>
      <c r="H309" s="24">
        <f>'Приложение 4'!G204</f>
        <v>1924200</v>
      </c>
      <c r="I309" s="24">
        <f>'Приложение 4'!H204</f>
        <v>2020410</v>
      </c>
    </row>
    <row r="310" spans="1:10" x14ac:dyDescent="0.25">
      <c r="A310" s="18" t="s">
        <v>139</v>
      </c>
      <c r="B310" s="129">
        <v>701</v>
      </c>
      <c r="C310" s="19" t="s">
        <v>41</v>
      </c>
      <c r="D310" s="19"/>
      <c r="E310" s="19"/>
      <c r="F310" s="19"/>
      <c r="G310" s="20">
        <f>G311+G325</f>
        <v>198211927.84</v>
      </c>
      <c r="H310" s="20">
        <f>H311+H325</f>
        <v>194289877.43000001</v>
      </c>
      <c r="I310" s="20">
        <f>I311+I325</f>
        <v>195639994.15000001</v>
      </c>
    </row>
    <row r="311" spans="1:10" x14ac:dyDescent="0.25">
      <c r="A311" s="18" t="s">
        <v>140</v>
      </c>
      <c r="B311" s="130" t="s">
        <v>244</v>
      </c>
      <c r="C311" s="19" t="s">
        <v>41</v>
      </c>
      <c r="D311" s="19" t="s">
        <v>17</v>
      </c>
      <c r="E311" s="19"/>
      <c r="F311" s="19"/>
      <c r="G311" s="20">
        <f>G312+G321</f>
        <v>154487123.84</v>
      </c>
      <c r="H311" s="20">
        <f>H312+H321</f>
        <v>150565073.43000001</v>
      </c>
      <c r="I311" s="20">
        <f>I312+I321</f>
        <v>151915190.15000001</v>
      </c>
    </row>
    <row r="312" spans="1:10" ht="31.5" x14ac:dyDescent="0.25">
      <c r="A312" s="18" t="s">
        <v>141</v>
      </c>
      <c r="B312" s="129">
        <v>701</v>
      </c>
      <c r="C312" s="19" t="s">
        <v>41</v>
      </c>
      <c r="D312" s="19" t="s">
        <v>17</v>
      </c>
      <c r="E312" s="19" t="s">
        <v>142</v>
      </c>
      <c r="F312" s="19"/>
      <c r="G312" s="20">
        <f t="shared" ref="G312:I312" si="115">G313+G316</f>
        <v>154487123.84</v>
      </c>
      <c r="H312" s="20">
        <f t="shared" si="115"/>
        <v>150565073.43000001</v>
      </c>
      <c r="I312" s="20">
        <f t="shared" si="115"/>
        <v>151915190.15000001</v>
      </c>
    </row>
    <row r="313" spans="1:10" x14ac:dyDescent="0.25">
      <c r="A313" s="22" t="s">
        <v>210</v>
      </c>
      <c r="B313" s="129">
        <v>701</v>
      </c>
      <c r="C313" s="23" t="s">
        <v>41</v>
      </c>
      <c r="D313" s="23" t="s">
        <v>17</v>
      </c>
      <c r="E313" s="23" t="s">
        <v>143</v>
      </c>
      <c r="F313" s="23"/>
      <c r="G313" s="24">
        <f t="shared" ref="G313:I313" si="116">SUM(G314:G315)</f>
        <v>17500000</v>
      </c>
      <c r="H313" s="24">
        <f t="shared" si="116"/>
        <v>17500000</v>
      </c>
      <c r="I313" s="24">
        <f t="shared" si="116"/>
        <v>17500000</v>
      </c>
    </row>
    <row r="314" spans="1:10" ht="75.75" x14ac:dyDescent="0.25">
      <c r="A314" s="22" t="s">
        <v>24</v>
      </c>
      <c r="B314" s="130" t="s">
        <v>244</v>
      </c>
      <c r="C314" s="23" t="s">
        <v>41</v>
      </c>
      <c r="D314" s="23" t="s">
        <v>17</v>
      </c>
      <c r="E314" s="23" t="s">
        <v>143</v>
      </c>
      <c r="F314" s="23" t="s">
        <v>25</v>
      </c>
      <c r="G314" s="24">
        <v>900000</v>
      </c>
      <c r="H314" s="24">
        <v>900000</v>
      </c>
      <c r="I314" s="28">
        <v>900000</v>
      </c>
    </row>
    <row r="315" spans="1:10" ht="30.75" x14ac:dyDescent="0.25">
      <c r="A315" s="65" t="s">
        <v>28</v>
      </c>
      <c r="B315" s="129">
        <v>701</v>
      </c>
      <c r="C315" s="57" t="s">
        <v>41</v>
      </c>
      <c r="D315" s="57" t="s">
        <v>17</v>
      </c>
      <c r="E315" s="57" t="s">
        <v>143</v>
      </c>
      <c r="F315" s="57" t="s">
        <v>29</v>
      </c>
      <c r="G315" s="58">
        <v>16600000</v>
      </c>
      <c r="H315" s="58">
        <v>16600000</v>
      </c>
      <c r="I315" s="28">
        <v>16600000</v>
      </c>
      <c r="J315" s="480"/>
    </row>
    <row r="316" spans="1:10" x14ac:dyDescent="0.25">
      <c r="A316" s="22" t="s">
        <v>55</v>
      </c>
      <c r="B316" s="130" t="s">
        <v>244</v>
      </c>
      <c r="C316" s="23" t="s">
        <v>41</v>
      </c>
      <c r="D316" s="23" t="s">
        <v>17</v>
      </c>
      <c r="E316" s="23" t="s">
        <v>144</v>
      </c>
      <c r="F316" s="23"/>
      <c r="G316" s="24">
        <f>SUM(G317:G320)</f>
        <v>136987123.84</v>
      </c>
      <c r="H316" s="24">
        <f>SUM(H317:H320)</f>
        <v>133065073.43000001</v>
      </c>
      <c r="I316" s="24">
        <f>SUM(I317:I320)</f>
        <v>134415190.15000001</v>
      </c>
    </row>
    <row r="317" spans="1:10" ht="75.75" x14ac:dyDescent="0.25">
      <c r="A317" s="22" t="s">
        <v>24</v>
      </c>
      <c r="B317" s="129">
        <v>701</v>
      </c>
      <c r="C317" s="23" t="s">
        <v>41</v>
      </c>
      <c r="D317" s="23" t="s">
        <v>17</v>
      </c>
      <c r="E317" s="23" t="s">
        <v>144</v>
      </c>
      <c r="F317" s="23" t="s">
        <v>25</v>
      </c>
      <c r="G317" s="28">
        <v>95261926</v>
      </c>
      <c r="H317" s="28">
        <v>95078341</v>
      </c>
      <c r="I317" s="28">
        <v>95078341</v>
      </c>
      <c r="J317" s="480"/>
    </row>
    <row r="318" spans="1:10" ht="30.75" x14ac:dyDescent="0.25">
      <c r="A318" s="22" t="s">
        <v>28</v>
      </c>
      <c r="B318" s="129">
        <v>701</v>
      </c>
      <c r="C318" s="23" t="s">
        <v>41</v>
      </c>
      <c r="D318" s="23" t="s">
        <v>17</v>
      </c>
      <c r="E318" s="23" t="s">
        <v>144</v>
      </c>
      <c r="F318" s="23" t="s">
        <v>29</v>
      </c>
      <c r="G318" s="28">
        <v>38861029.840000004</v>
      </c>
      <c r="H318" s="28">
        <v>35122564.43</v>
      </c>
      <c r="I318" s="28">
        <v>36472681.149999999</v>
      </c>
      <c r="J318" s="480"/>
    </row>
    <row r="319" spans="1:10" x14ac:dyDescent="0.25">
      <c r="A319" s="22" t="s">
        <v>57</v>
      </c>
      <c r="B319" s="130" t="s">
        <v>244</v>
      </c>
      <c r="C319" s="23" t="s">
        <v>41</v>
      </c>
      <c r="D319" s="23" t="s">
        <v>17</v>
      </c>
      <c r="E319" s="23" t="s">
        <v>144</v>
      </c>
      <c r="F319" s="23" t="s">
        <v>58</v>
      </c>
      <c r="G319" s="28">
        <v>0</v>
      </c>
      <c r="H319" s="28">
        <v>0</v>
      </c>
      <c r="I319" s="28"/>
    </row>
    <row r="320" spans="1:10" x14ac:dyDescent="0.25">
      <c r="A320" s="22" t="s">
        <v>30</v>
      </c>
      <c r="B320" s="129">
        <v>701</v>
      </c>
      <c r="C320" s="23" t="s">
        <v>41</v>
      </c>
      <c r="D320" s="23" t="s">
        <v>17</v>
      </c>
      <c r="E320" s="23" t="s">
        <v>144</v>
      </c>
      <c r="F320" s="23" t="s">
        <v>31</v>
      </c>
      <c r="G320" s="28">
        <v>2864168</v>
      </c>
      <c r="H320" s="28">
        <v>2864168</v>
      </c>
      <c r="I320" s="28">
        <v>2864168</v>
      </c>
    </row>
    <row r="321" spans="1:10" s="27" customFormat="1" hidden="1" x14ac:dyDescent="0.25">
      <c r="A321" s="64" t="s">
        <v>20</v>
      </c>
      <c r="B321" s="130" t="s">
        <v>244</v>
      </c>
      <c r="C321" s="61" t="s">
        <v>41</v>
      </c>
      <c r="D321" s="61" t="s">
        <v>17</v>
      </c>
      <c r="E321" s="61" t="s">
        <v>21</v>
      </c>
      <c r="F321" s="61"/>
      <c r="G321" s="63">
        <f t="shared" ref="G321:I321" si="117">G322</f>
        <v>0</v>
      </c>
      <c r="H321" s="63">
        <f t="shared" si="117"/>
        <v>0</v>
      </c>
      <c r="I321" s="20">
        <f t="shared" si="117"/>
        <v>0</v>
      </c>
      <c r="J321" s="119"/>
    </row>
    <row r="322" spans="1:10" hidden="1" x14ac:dyDescent="0.25">
      <c r="A322" s="22" t="s">
        <v>61</v>
      </c>
      <c r="B322" s="129">
        <v>701</v>
      </c>
      <c r="C322" s="23" t="s">
        <v>41</v>
      </c>
      <c r="D322" s="23" t="s">
        <v>17</v>
      </c>
      <c r="E322" s="23" t="s">
        <v>43</v>
      </c>
      <c r="F322" s="23"/>
      <c r="G322" s="24">
        <f t="shared" ref="G322:I322" si="118">SUM(G323:G324)</f>
        <v>0</v>
      </c>
      <c r="H322" s="24">
        <f t="shared" si="118"/>
        <v>0</v>
      </c>
      <c r="I322" s="24">
        <f t="shared" si="118"/>
        <v>0</v>
      </c>
    </row>
    <row r="323" spans="1:10" ht="30.75" hidden="1" x14ac:dyDescent="0.25">
      <c r="A323" s="22" t="s">
        <v>28</v>
      </c>
      <c r="B323" s="129">
        <v>701</v>
      </c>
      <c r="C323" s="23" t="s">
        <v>41</v>
      </c>
      <c r="D323" s="23" t="s">
        <v>17</v>
      </c>
      <c r="E323" s="23" t="s">
        <v>43</v>
      </c>
      <c r="F323" s="23" t="s">
        <v>29</v>
      </c>
      <c r="G323" s="24"/>
      <c r="H323" s="24"/>
      <c r="I323" s="28"/>
    </row>
    <row r="324" spans="1:10" hidden="1" x14ac:dyDescent="0.25">
      <c r="A324" s="65" t="s">
        <v>57</v>
      </c>
      <c r="B324" s="130" t="s">
        <v>244</v>
      </c>
      <c r="C324" s="57" t="s">
        <v>41</v>
      </c>
      <c r="D324" s="57" t="s">
        <v>17</v>
      </c>
      <c r="E324" s="57" t="s">
        <v>43</v>
      </c>
      <c r="F324" s="57" t="s">
        <v>58</v>
      </c>
      <c r="G324" s="58"/>
      <c r="H324" s="58"/>
      <c r="I324" s="28"/>
    </row>
    <row r="325" spans="1:10" x14ac:dyDescent="0.25">
      <c r="A325" s="18" t="s">
        <v>159</v>
      </c>
      <c r="B325" s="129">
        <v>701</v>
      </c>
      <c r="C325" s="19" t="s">
        <v>41</v>
      </c>
      <c r="D325" s="19" t="s">
        <v>27</v>
      </c>
      <c r="E325" s="19"/>
      <c r="F325" s="19"/>
      <c r="G325" s="20">
        <f t="shared" ref="G325:I326" si="119">G326</f>
        <v>43724804</v>
      </c>
      <c r="H325" s="20">
        <f t="shared" si="119"/>
        <v>43724804</v>
      </c>
      <c r="I325" s="20">
        <f t="shared" si="119"/>
        <v>43724804</v>
      </c>
    </row>
    <row r="326" spans="1:10" s="27" customFormat="1" ht="31.5" x14ac:dyDescent="0.25">
      <c r="A326" s="18" t="s">
        <v>141</v>
      </c>
      <c r="B326" s="130" t="s">
        <v>244</v>
      </c>
      <c r="C326" s="19" t="s">
        <v>41</v>
      </c>
      <c r="D326" s="19" t="s">
        <v>27</v>
      </c>
      <c r="E326" s="19" t="s">
        <v>142</v>
      </c>
      <c r="F326" s="19"/>
      <c r="G326" s="20">
        <f t="shared" si="119"/>
        <v>43724804</v>
      </c>
      <c r="H326" s="20">
        <f t="shared" si="119"/>
        <v>43724804</v>
      </c>
      <c r="I326" s="20">
        <f t="shared" si="119"/>
        <v>43724804</v>
      </c>
      <c r="J326" s="119"/>
    </row>
    <row r="327" spans="1:10" x14ac:dyDescent="0.25">
      <c r="A327" s="22" t="s">
        <v>55</v>
      </c>
      <c r="B327" s="129">
        <v>701</v>
      </c>
      <c r="C327" s="23" t="s">
        <v>41</v>
      </c>
      <c r="D327" s="23" t="s">
        <v>27</v>
      </c>
      <c r="E327" s="23" t="s">
        <v>144</v>
      </c>
      <c r="F327" s="23"/>
      <c r="G327" s="24">
        <f>SUM(G328:G328)</f>
        <v>43724804</v>
      </c>
      <c r="H327" s="24">
        <f>SUM(H328:H328)</f>
        <v>43724804</v>
      </c>
      <c r="I327" s="24">
        <f>SUM(I328:I328)</f>
        <v>43724804</v>
      </c>
    </row>
    <row r="328" spans="1:10" ht="75.75" x14ac:dyDescent="0.25">
      <c r="A328" s="22" t="s">
        <v>24</v>
      </c>
      <c r="B328" s="129">
        <v>701</v>
      </c>
      <c r="C328" s="23" t="s">
        <v>41</v>
      </c>
      <c r="D328" s="23" t="s">
        <v>27</v>
      </c>
      <c r="E328" s="23" t="s">
        <v>144</v>
      </c>
      <c r="F328" s="23" t="s">
        <v>25</v>
      </c>
      <c r="G328" s="24">
        <v>43724804</v>
      </c>
      <c r="H328" s="24">
        <v>43724804</v>
      </c>
      <c r="I328" s="24">
        <v>43724804</v>
      </c>
      <c r="J328" s="480"/>
    </row>
    <row r="329" spans="1:10" ht="63" x14ac:dyDescent="0.25">
      <c r="A329" s="66" t="s">
        <v>145</v>
      </c>
      <c r="B329" s="130" t="s">
        <v>244</v>
      </c>
      <c r="C329" s="67" t="s">
        <v>146</v>
      </c>
      <c r="D329" s="67"/>
      <c r="E329" s="67"/>
      <c r="F329" s="68"/>
      <c r="G329" s="69">
        <f t="shared" ref="G329:I332" si="120">G330</f>
        <v>201741386.74000001</v>
      </c>
      <c r="H329" s="69">
        <f t="shared" si="120"/>
        <v>0</v>
      </c>
      <c r="I329" s="50">
        <f t="shared" si="120"/>
        <v>0</v>
      </c>
    </row>
    <row r="330" spans="1:10" ht="31.5" x14ac:dyDescent="0.25">
      <c r="A330" s="51" t="s">
        <v>147</v>
      </c>
      <c r="B330" s="129">
        <v>701</v>
      </c>
      <c r="C330" s="48" t="s">
        <v>146</v>
      </c>
      <c r="D330" s="48" t="s">
        <v>27</v>
      </c>
      <c r="E330" s="48"/>
      <c r="F330" s="49"/>
      <c r="G330" s="50">
        <f t="shared" si="120"/>
        <v>201741386.74000001</v>
      </c>
      <c r="H330" s="50">
        <f t="shared" si="120"/>
        <v>0</v>
      </c>
      <c r="I330" s="50">
        <f t="shared" si="120"/>
        <v>0</v>
      </c>
    </row>
    <row r="331" spans="1:10" x14ac:dyDescent="0.25">
      <c r="A331" s="18" t="s">
        <v>20</v>
      </c>
      <c r="B331" s="130" t="s">
        <v>244</v>
      </c>
      <c r="C331" s="48" t="s">
        <v>146</v>
      </c>
      <c r="D331" s="48" t="s">
        <v>27</v>
      </c>
      <c r="E331" s="48" t="s">
        <v>21</v>
      </c>
      <c r="F331" s="49"/>
      <c r="G331" s="50">
        <f t="shared" si="120"/>
        <v>201741386.74000001</v>
      </c>
      <c r="H331" s="50">
        <f t="shared" si="120"/>
        <v>0</v>
      </c>
      <c r="I331" s="50">
        <f t="shared" si="120"/>
        <v>0</v>
      </c>
    </row>
    <row r="332" spans="1:10" x14ac:dyDescent="0.25">
      <c r="A332" s="22" t="s">
        <v>89</v>
      </c>
      <c r="B332" s="129">
        <v>701</v>
      </c>
      <c r="C332" s="48" t="s">
        <v>146</v>
      </c>
      <c r="D332" s="48" t="s">
        <v>27</v>
      </c>
      <c r="E332" s="48" t="s">
        <v>148</v>
      </c>
      <c r="F332" s="49"/>
      <c r="G332" s="50">
        <f t="shared" si="120"/>
        <v>201741386.74000001</v>
      </c>
      <c r="H332" s="50">
        <f t="shared" si="120"/>
        <v>0</v>
      </c>
      <c r="I332" s="50">
        <f t="shared" si="120"/>
        <v>0</v>
      </c>
    </row>
    <row r="333" spans="1:10" x14ac:dyDescent="0.25">
      <c r="A333" s="37" t="s">
        <v>89</v>
      </c>
      <c r="B333" s="129">
        <v>701</v>
      </c>
      <c r="C333" s="52" t="s">
        <v>146</v>
      </c>
      <c r="D333" s="52" t="s">
        <v>27</v>
      </c>
      <c r="E333" s="52" t="s">
        <v>148</v>
      </c>
      <c r="F333" s="53" t="s">
        <v>149</v>
      </c>
      <c r="G333" s="54">
        <f>'Приложение 4'!F220+'Приложение 4'!F222</f>
        <v>201741386.74000001</v>
      </c>
      <c r="H333" s="54">
        <f>'Приложение 4'!G220+'Приложение 4'!G222</f>
        <v>0</v>
      </c>
      <c r="I333" s="54">
        <f>'Приложение 4'!H220+'Приложение 4'!H222</f>
        <v>0</v>
      </c>
    </row>
    <row r="334" spans="1:10" x14ac:dyDescent="0.25">
      <c r="B334" s="131"/>
    </row>
    <row r="335" spans="1:10" x14ac:dyDescent="0.25">
      <c r="G335" s="8">
        <v>1185887405.0799999</v>
      </c>
    </row>
    <row r="336" spans="1:10" x14ac:dyDescent="0.25">
      <c r="G336" s="8">
        <f>G131+G142+G170+G194-G335</f>
        <v>-13500000</v>
      </c>
    </row>
  </sheetData>
  <mergeCells count="1">
    <mergeCell ref="A11:I1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6"/>
  <sheetViews>
    <sheetView workbookViewId="0">
      <selection activeCell="A235" sqref="A235:XFD237"/>
    </sheetView>
  </sheetViews>
  <sheetFormatPr defaultRowHeight="15" x14ac:dyDescent="0.25"/>
  <cols>
    <col min="1" max="1" width="67.140625" style="1" customWidth="1"/>
    <col min="2" max="2" width="8.140625" style="132" customWidth="1"/>
    <col min="3" max="3" width="6.140625" style="132" customWidth="1"/>
    <col min="4" max="4" width="6.5703125" style="132" customWidth="1"/>
    <col min="5" max="5" width="15.42578125" style="74" customWidth="1"/>
    <col min="6" max="6" width="7" style="133" customWidth="1"/>
    <col min="7" max="7" width="14.5703125" style="133" customWidth="1"/>
    <col min="8" max="8" width="17.28515625" style="134" bestFit="1" customWidth="1"/>
    <col min="9" max="9" width="17.28515625" style="134" customWidth="1"/>
    <col min="10" max="11" width="17.7109375" style="134" customWidth="1"/>
    <col min="12" max="12" width="15" style="77" bestFit="1" customWidth="1"/>
    <col min="13" max="13" width="16.85546875" style="4" customWidth="1"/>
    <col min="14" max="15" width="19.42578125" style="4" customWidth="1"/>
    <col min="16" max="258" width="8.85546875" style="4"/>
    <col min="259" max="259" width="71.5703125" style="4" customWidth="1"/>
    <col min="260" max="260" width="6.140625" style="4" customWidth="1"/>
    <col min="261" max="261" width="7.42578125" style="4" bestFit="1" customWidth="1"/>
    <col min="262" max="262" width="16.5703125" style="4" customWidth="1"/>
    <col min="263" max="263" width="8.140625" style="4" bestFit="1" customWidth="1"/>
    <col min="264" max="264" width="19.28515625" style="4" customWidth="1"/>
    <col min="265" max="266" width="0" style="4" hidden="1" customWidth="1"/>
    <col min="267" max="267" width="15.42578125" style="4" bestFit="1" customWidth="1"/>
    <col min="268" max="268" width="15" style="4" bestFit="1" customWidth="1"/>
    <col min="269" max="269" width="15" style="4" customWidth="1"/>
    <col min="270" max="270" width="9.7109375" style="4" bestFit="1" customWidth="1"/>
    <col min="271" max="514" width="8.85546875" style="4"/>
    <col min="515" max="515" width="71.5703125" style="4" customWidth="1"/>
    <col min="516" max="516" width="6.140625" style="4" customWidth="1"/>
    <col min="517" max="517" width="7.42578125" style="4" bestFit="1" customWidth="1"/>
    <col min="518" max="518" width="16.5703125" style="4" customWidth="1"/>
    <col min="519" max="519" width="8.140625" style="4" bestFit="1" customWidth="1"/>
    <col min="520" max="520" width="19.28515625" style="4" customWidth="1"/>
    <col min="521" max="522" width="0" style="4" hidden="1" customWidth="1"/>
    <col min="523" max="523" width="15.42578125" style="4" bestFit="1" customWidth="1"/>
    <col min="524" max="524" width="15" style="4" bestFit="1" customWidth="1"/>
    <col min="525" max="525" width="15" style="4" customWidth="1"/>
    <col min="526" max="526" width="9.7109375" style="4" bestFit="1" customWidth="1"/>
    <col min="527" max="770" width="8.85546875" style="4"/>
    <col min="771" max="771" width="71.5703125" style="4" customWidth="1"/>
    <col min="772" max="772" width="6.140625" style="4" customWidth="1"/>
    <col min="773" max="773" width="7.42578125" style="4" bestFit="1" customWidth="1"/>
    <col min="774" max="774" width="16.5703125" style="4" customWidth="1"/>
    <col min="775" max="775" width="8.140625" style="4" bestFit="1" customWidth="1"/>
    <col min="776" max="776" width="19.28515625" style="4" customWidth="1"/>
    <col min="777" max="778" width="0" style="4" hidden="1" customWidth="1"/>
    <col min="779" max="779" width="15.42578125" style="4" bestFit="1" customWidth="1"/>
    <col min="780" max="780" width="15" style="4" bestFit="1" customWidth="1"/>
    <col min="781" max="781" width="15" style="4" customWidth="1"/>
    <col min="782" max="782" width="9.7109375" style="4" bestFit="1" customWidth="1"/>
    <col min="783" max="1026" width="8.85546875" style="4"/>
    <col min="1027" max="1027" width="71.5703125" style="4" customWidth="1"/>
    <col min="1028" max="1028" width="6.140625" style="4" customWidth="1"/>
    <col min="1029" max="1029" width="7.42578125" style="4" bestFit="1" customWidth="1"/>
    <col min="1030" max="1030" width="16.5703125" style="4" customWidth="1"/>
    <col min="1031" max="1031" width="8.140625" style="4" bestFit="1" customWidth="1"/>
    <col min="1032" max="1032" width="19.28515625" style="4" customWidth="1"/>
    <col min="1033" max="1034" width="0" style="4" hidden="1" customWidth="1"/>
    <col min="1035" max="1035" width="15.42578125" style="4" bestFit="1" customWidth="1"/>
    <col min="1036" max="1036" width="15" style="4" bestFit="1" customWidth="1"/>
    <col min="1037" max="1037" width="15" style="4" customWidth="1"/>
    <col min="1038" max="1038" width="9.7109375" style="4" bestFit="1" customWidth="1"/>
    <col min="1039" max="1282" width="8.85546875" style="4"/>
    <col min="1283" max="1283" width="71.5703125" style="4" customWidth="1"/>
    <col min="1284" max="1284" width="6.140625" style="4" customWidth="1"/>
    <col min="1285" max="1285" width="7.42578125" style="4" bestFit="1" customWidth="1"/>
    <col min="1286" max="1286" width="16.5703125" style="4" customWidth="1"/>
    <col min="1287" max="1287" width="8.140625" style="4" bestFit="1" customWidth="1"/>
    <col min="1288" max="1288" width="19.28515625" style="4" customWidth="1"/>
    <col min="1289" max="1290" width="0" style="4" hidden="1" customWidth="1"/>
    <col min="1291" max="1291" width="15.42578125" style="4" bestFit="1" customWidth="1"/>
    <col min="1292" max="1292" width="15" style="4" bestFit="1" customWidth="1"/>
    <col min="1293" max="1293" width="15" style="4" customWidth="1"/>
    <col min="1294" max="1294" width="9.7109375" style="4" bestFit="1" customWidth="1"/>
    <col min="1295" max="1538" width="8.85546875" style="4"/>
    <col min="1539" max="1539" width="71.5703125" style="4" customWidth="1"/>
    <col min="1540" max="1540" width="6.140625" style="4" customWidth="1"/>
    <col min="1541" max="1541" width="7.42578125" style="4" bestFit="1" customWidth="1"/>
    <col min="1542" max="1542" width="16.5703125" style="4" customWidth="1"/>
    <col min="1543" max="1543" width="8.140625" style="4" bestFit="1" customWidth="1"/>
    <col min="1544" max="1544" width="19.28515625" style="4" customWidth="1"/>
    <col min="1545" max="1546" width="0" style="4" hidden="1" customWidth="1"/>
    <col min="1547" max="1547" width="15.42578125" style="4" bestFit="1" customWidth="1"/>
    <col min="1548" max="1548" width="15" style="4" bestFit="1" customWidth="1"/>
    <col min="1549" max="1549" width="15" style="4" customWidth="1"/>
    <col min="1550" max="1550" width="9.7109375" style="4" bestFit="1" customWidth="1"/>
    <col min="1551" max="1794" width="8.85546875" style="4"/>
    <col min="1795" max="1795" width="71.5703125" style="4" customWidth="1"/>
    <col min="1796" max="1796" width="6.140625" style="4" customWidth="1"/>
    <col min="1797" max="1797" width="7.42578125" style="4" bestFit="1" customWidth="1"/>
    <col min="1798" max="1798" width="16.5703125" style="4" customWidth="1"/>
    <col min="1799" max="1799" width="8.140625" style="4" bestFit="1" customWidth="1"/>
    <col min="1800" max="1800" width="19.28515625" style="4" customWidth="1"/>
    <col min="1801" max="1802" width="0" style="4" hidden="1" customWidth="1"/>
    <col min="1803" max="1803" width="15.42578125" style="4" bestFit="1" customWidth="1"/>
    <col min="1804" max="1804" width="15" style="4" bestFit="1" customWidth="1"/>
    <col min="1805" max="1805" width="15" style="4" customWidth="1"/>
    <col min="1806" max="1806" width="9.7109375" style="4" bestFit="1" customWidth="1"/>
    <col min="1807" max="2050" width="8.85546875" style="4"/>
    <col min="2051" max="2051" width="71.5703125" style="4" customWidth="1"/>
    <col min="2052" max="2052" width="6.140625" style="4" customWidth="1"/>
    <col min="2053" max="2053" width="7.42578125" style="4" bestFit="1" customWidth="1"/>
    <col min="2054" max="2054" width="16.5703125" style="4" customWidth="1"/>
    <col min="2055" max="2055" width="8.140625" style="4" bestFit="1" customWidth="1"/>
    <col min="2056" max="2056" width="19.28515625" style="4" customWidth="1"/>
    <col min="2057" max="2058" width="0" style="4" hidden="1" customWidth="1"/>
    <col min="2059" max="2059" width="15.42578125" style="4" bestFit="1" customWidth="1"/>
    <col min="2060" max="2060" width="15" style="4" bestFit="1" customWidth="1"/>
    <col min="2061" max="2061" width="15" style="4" customWidth="1"/>
    <col min="2062" max="2062" width="9.7109375" style="4" bestFit="1" customWidth="1"/>
    <col min="2063" max="2306" width="8.85546875" style="4"/>
    <col min="2307" max="2307" width="71.5703125" style="4" customWidth="1"/>
    <col min="2308" max="2308" width="6.140625" style="4" customWidth="1"/>
    <col min="2309" max="2309" width="7.42578125" style="4" bestFit="1" customWidth="1"/>
    <col min="2310" max="2310" width="16.5703125" style="4" customWidth="1"/>
    <col min="2311" max="2311" width="8.140625" style="4" bestFit="1" customWidth="1"/>
    <col min="2312" max="2312" width="19.28515625" style="4" customWidth="1"/>
    <col min="2313" max="2314" width="0" style="4" hidden="1" customWidth="1"/>
    <col min="2315" max="2315" width="15.42578125" style="4" bestFit="1" customWidth="1"/>
    <col min="2316" max="2316" width="15" style="4" bestFit="1" customWidth="1"/>
    <col min="2317" max="2317" width="15" style="4" customWidth="1"/>
    <col min="2318" max="2318" width="9.7109375" style="4" bestFit="1" customWidth="1"/>
    <col min="2319" max="2562" width="8.85546875" style="4"/>
    <col min="2563" max="2563" width="71.5703125" style="4" customWidth="1"/>
    <col min="2564" max="2564" width="6.140625" style="4" customWidth="1"/>
    <col min="2565" max="2565" width="7.42578125" style="4" bestFit="1" customWidth="1"/>
    <col min="2566" max="2566" width="16.5703125" style="4" customWidth="1"/>
    <col min="2567" max="2567" width="8.140625" style="4" bestFit="1" customWidth="1"/>
    <col min="2568" max="2568" width="19.28515625" style="4" customWidth="1"/>
    <col min="2569" max="2570" width="0" style="4" hidden="1" customWidth="1"/>
    <col min="2571" max="2571" width="15.42578125" style="4" bestFit="1" customWidth="1"/>
    <col min="2572" max="2572" width="15" style="4" bestFit="1" customWidth="1"/>
    <col min="2573" max="2573" width="15" style="4" customWidth="1"/>
    <col min="2574" max="2574" width="9.7109375" style="4" bestFit="1" customWidth="1"/>
    <col min="2575" max="2818" width="8.85546875" style="4"/>
    <col min="2819" max="2819" width="71.5703125" style="4" customWidth="1"/>
    <col min="2820" max="2820" width="6.140625" style="4" customWidth="1"/>
    <col min="2821" max="2821" width="7.42578125" style="4" bestFit="1" customWidth="1"/>
    <col min="2822" max="2822" width="16.5703125" style="4" customWidth="1"/>
    <col min="2823" max="2823" width="8.140625" style="4" bestFit="1" customWidth="1"/>
    <col min="2824" max="2824" width="19.28515625" style="4" customWidth="1"/>
    <col min="2825" max="2826" width="0" style="4" hidden="1" customWidth="1"/>
    <col min="2827" max="2827" width="15.42578125" style="4" bestFit="1" customWidth="1"/>
    <col min="2828" max="2828" width="15" style="4" bestFit="1" customWidth="1"/>
    <col min="2829" max="2829" width="15" style="4" customWidth="1"/>
    <col min="2830" max="2830" width="9.7109375" style="4" bestFit="1" customWidth="1"/>
    <col min="2831" max="3074" width="8.85546875" style="4"/>
    <col min="3075" max="3075" width="71.5703125" style="4" customWidth="1"/>
    <col min="3076" max="3076" width="6.140625" style="4" customWidth="1"/>
    <col min="3077" max="3077" width="7.42578125" style="4" bestFit="1" customWidth="1"/>
    <col min="3078" max="3078" width="16.5703125" style="4" customWidth="1"/>
    <col min="3079" max="3079" width="8.140625" style="4" bestFit="1" customWidth="1"/>
    <col min="3080" max="3080" width="19.28515625" style="4" customWidth="1"/>
    <col min="3081" max="3082" width="0" style="4" hidden="1" customWidth="1"/>
    <col min="3083" max="3083" width="15.42578125" style="4" bestFit="1" customWidth="1"/>
    <col min="3084" max="3084" width="15" style="4" bestFit="1" customWidth="1"/>
    <col min="3085" max="3085" width="15" style="4" customWidth="1"/>
    <col min="3086" max="3086" width="9.7109375" style="4" bestFit="1" customWidth="1"/>
    <col min="3087" max="3330" width="8.85546875" style="4"/>
    <col min="3331" max="3331" width="71.5703125" style="4" customWidth="1"/>
    <col min="3332" max="3332" width="6.140625" style="4" customWidth="1"/>
    <col min="3333" max="3333" width="7.42578125" style="4" bestFit="1" customWidth="1"/>
    <col min="3334" max="3334" width="16.5703125" style="4" customWidth="1"/>
    <col min="3335" max="3335" width="8.140625" style="4" bestFit="1" customWidth="1"/>
    <col min="3336" max="3336" width="19.28515625" style="4" customWidth="1"/>
    <col min="3337" max="3338" width="0" style="4" hidden="1" customWidth="1"/>
    <col min="3339" max="3339" width="15.42578125" style="4" bestFit="1" customWidth="1"/>
    <col min="3340" max="3340" width="15" style="4" bestFit="1" customWidth="1"/>
    <col min="3341" max="3341" width="15" style="4" customWidth="1"/>
    <col min="3342" max="3342" width="9.7109375" style="4" bestFit="1" customWidth="1"/>
    <col min="3343" max="3586" width="8.85546875" style="4"/>
    <col min="3587" max="3587" width="71.5703125" style="4" customWidth="1"/>
    <col min="3588" max="3588" width="6.140625" style="4" customWidth="1"/>
    <col min="3589" max="3589" width="7.42578125" style="4" bestFit="1" customWidth="1"/>
    <col min="3590" max="3590" width="16.5703125" style="4" customWidth="1"/>
    <col min="3591" max="3591" width="8.140625" style="4" bestFit="1" customWidth="1"/>
    <col min="3592" max="3592" width="19.28515625" style="4" customWidth="1"/>
    <col min="3593" max="3594" width="0" style="4" hidden="1" customWidth="1"/>
    <col min="3595" max="3595" width="15.42578125" style="4" bestFit="1" customWidth="1"/>
    <col min="3596" max="3596" width="15" style="4" bestFit="1" customWidth="1"/>
    <col min="3597" max="3597" width="15" style="4" customWidth="1"/>
    <col min="3598" max="3598" width="9.7109375" style="4" bestFit="1" customWidth="1"/>
    <col min="3599" max="3842" width="8.85546875" style="4"/>
    <col min="3843" max="3843" width="71.5703125" style="4" customWidth="1"/>
    <col min="3844" max="3844" width="6.140625" style="4" customWidth="1"/>
    <col min="3845" max="3845" width="7.42578125" style="4" bestFit="1" customWidth="1"/>
    <col min="3846" max="3846" width="16.5703125" style="4" customWidth="1"/>
    <col min="3847" max="3847" width="8.140625" style="4" bestFit="1" customWidth="1"/>
    <col min="3848" max="3848" width="19.28515625" style="4" customWidth="1"/>
    <col min="3849" max="3850" width="0" style="4" hidden="1" customWidth="1"/>
    <col min="3851" max="3851" width="15.42578125" style="4" bestFit="1" customWidth="1"/>
    <col min="3852" max="3852" width="15" style="4" bestFit="1" customWidth="1"/>
    <col min="3853" max="3853" width="15" style="4" customWidth="1"/>
    <col min="3854" max="3854" width="9.7109375" style="4" bestFit="1" customWidth="1"/>
    <col min="3855" max="4098" width="8.85546875" style="4"/>
    <col min="4099" max="4099" width="71.5703125" style="4" customWidth="1"/>
    <col min="4100" max="4100" width="6.140625" style="4" customWidth="1"/>
    <col min="4101" max="4101" width="7.42578125" style="4" bestFit="1" customWidth="1"/>
    <col min="4102" max="4102" width="16.5703125" style="4" customWidth="1"/>
    <col min="4103" max="4103" width="8.140625" style="4" bestFit="1" customWidth="1"/>
    <col min="4104" max="4104" width="19.28515625" style="4" customWidth="1"/>
    <col min="4105" max="4106" width="0" style="4" hidden="1" customWidth="1"/>
    <col min="4107" max="4107" width="15.42578125" style="4" bestFit="1" customWidth="1"/>
    <col min="4108" max="4108" width="15" style="4" bestFit="1" customWidth="1"/>
    <col min="4109" max="4109" width="15" style="4" customWidth="1"/>
    <col min="4110" max="4110" width="9.7109375" style="4" bestFit="1" customWidth="1"/>
    <col min="4111" max="4354" width="8.85546875" style="4"/>
    <col min="4355" max="4355" width="71.5703125" style="4" customWidth="1"/>
    <col min="4356" max="4356" width="6.140625" style="4" customWidth="1"/>
    <col min="4357" max="4357" width="7.42578125" style="4" bestFit="1" customWidth="1"/>
    <col min="4358" max="4358" width="16.5703125" style="4" customWidth="1"/>
    <col min="4359" max="4359" width="8.140625" style="4" bestFit="1" customWidth="1"/>
    <col min="4360" max="4360" width="19.28515625" style="4" customWidth="1"/>
    <col min="4361" max="4362" width="0" style="4" hidden="1" customWidth="1"/>
    <col min="4363" max="4363" width="15.42578125" style="4" bestFit="1" customWidth="1"/>
    <col min="4364" max="4364" width="15" style="4" bestFit="1" customWidth="1"/>
    <col min="4365" max="4365" width="15" style="4" customWidth="1"/>
    <col min="4366" max="4366" width="9.7109375" style="4" bestFit="1" customWidth="1"/>
    <col min="4367" max="4610" width="8.85546875" style="4"/>
    <col min="4611" max="4611" width="71.5703125" style="4" customWidth="1"/>
    <col min="4612" max="4612" width="6.140625" style="4" customWidth="1"/>
    <col min="4613" max="4613" width="7.42578125" style="4" bestFit="1" customWidth="1"/>
    <col min="4614" max="4614" width="16.5703125" style="4" customWidth="1"/>
    <col min="4615" max="4615" width="8.140625" style="4" bestFit="1" customWidth="1"/>
    <col min="4616" max="4616" width="19.28515625" style="4" customWidth="1"/>
    <col min="4617" max="4618" width="0" style="4" hidden="1" customWidth="1"/>
    <col min="4619" max="4619" width="15.42578125" style="4" bestFit="1" customWidth="1"/>
    <col min="4620" max="4620" width="15" style="4" bestFit="1" customWidth="1"/>
    <col min="4621" max="4621" width="15" style="4" customWidth="1"/>
    <col min="4622" max="4622" width="9.7109375" style="4" bestFit="1" customWidth="1"/>
    <col min="4623" max="4866" width="8.85546875" style="4"/>
    <col min="4867" max="4867" width="71.5703125" style="4" customWidth="1"/>
    <col min="4868" max="4868" width="6.140625" style="4" customWidth="1"/>
    <col min="4869" max="4869" width="7.42578125" style="4" bestFit="1" customWidth="1"/>
    <col min="4870" max="4870" width="16.5703125" style="4" customWidth="1"/>
    <col min="4871" max="4871" width="8.140625" style="4" bestFit="1" customWidth="1"/>
    <col min="4872" max="4872" width="19.28515625" style="4" customWidth="1"/>
    <col min="4873" max="4874" width="0" style="4" hidden="1" customWidth="1"/>
    <col min="4875" max="4875" width="15.42578125" style="4" bestFit="1" customWidth="1"/>
    <col min="4876" max="4876" width="15" style="4" bestFit="1" customWidth="1"/>
    <col min="4877" max="4877" width="15" style="4" customWidth="1"/>
    <col min="4878" max="4878" width="9.7109375" style="4" bestFit="1" customWidth="1"/>
    <col min="4879" max="5122" width="8.85546875" style="4"/>
    <col min="5123" max="5123" width="71.5703125" style="4" customWidth="1"/>
    <col min="5124" max="5124" width="6.140625" style="4" customWidth="1"/>
    <col min="5125" max="5125" width="7.42578125" style="4" bestFit="1" customWidth="1"/>
    <col min="5126" max="5126" width="16.5703125" style="4" customWidth="1"/>
    <col min="5127" max="5127" width="8.140625" style="4" bestFit="1" customWidth="1"/>
    <col min="5128" max="5128" width="19.28515625" style="4" customWidth="1"/>
    <col min="5129" max="5130" width="0" style="4" hidden="1" customWidth="1"/>
    <col min="5131" max="5131" width="15.42578125" style="4" bestFit="1" customWidth="1"/>
    <col min="5132" max="5132" width="15" style="4" bestFit="1" customWidth="1"/>
    <col min="5133" max="5133" width="15" style="4" customWidth="1"/>
    <col min="5134" max="5134" width="9.7109375" style="4" bestFit="1" customWidth="1"/>
    <col min="5135" max="5378" width="8.85546875" style="4"/>
    <col min="5379" max="5379" width="71.5703125" style="4" customWidth="1"/>
    <col min="5380" max="5380" width="6.140625" style="4" customWidth="1"/>
    <col min="5381" max="5381" width="7.42578125" style="4" bestFit="1" customWidth="1"/>
    <col min="5382" max="5382" width="16.5703125" style="4" customWidth="1"/>
    <col min="5383" max="5383" width="8.140625" style="4" bestFit="1" customWidth="1"/>
    <col min="5384" max="5384" width="19.28515625" style="4" customWidth="1"/>
    <col min="5385" max="5386" width="0" style="4" hidden="1" customWidth="1"/>
    <col min="5387" max="5387" width="15.42578125" style="4" bestFit="1" customWidth="1"/>
    <col min="5388" max="5388" width="15" style="4" bestFit="1" customWidth="1"/>
    <col min="5389" max="5389" width="15" style="4" customWidth="1"/>
    <col min="5390" max="5390" width="9.7109375" style="4" bestFit="1" customWidth="1"/>
    <col min="5391" max="5634" width="8.85546875" style="4"/>
    <col min="5635" max="5635" width="71.5703125" style="4" customWidth="1"/>
    <col min="5636" max="5636" width="6.140625" style="4" customWidth="1"/>
    <col min="5637" max="5637" width="7.42578125" style="4" bestFit="1" customWidth="1"/>
    <col min="5638" max="5638" width="16.5703125" style="4" customWidth="1"/>
    <col min="5639" max="5639" width="8.140625" style="4" bestFit="1" customWidth="1"/>
    <col min="5640" max="5640" width="19.28515625" style="4" customWidth="1"/>
    <col min="5641" max="5642" width="0" style="4" hidden="1" customWidth="1"/>
    <col min="5643" max="5643" width="15.42578125" style="4" bestFit="1" customWidth="1"/>
    <col min="5644" max="5644" width="15" style="4" bestFit="1" customWidth="1"/>
    <col min="5645" max="5645" width="15" style="4" customWidth="1"/>
    <col min="5646" max="5646" width="9.7109375" style="4" bestFit="1" customWidth="1"/>
    <col min="5647" max="5890" width="8.85546875" style="4"/>
    <col min="5891" max="5891" width="71.5703125" style="4" customWidth="1"/>
    <col min="5892" max="5892" width="6.140625" style="4" customWidth="1"/>
    <col min="5893" max="5893" width="7.42578125" style="4" bestFit="1" customWidth="1"/>
    <col min="5894" max="5894" width="16.5703125" style="4" customWidth="1"/>
    <col min="5895" max="5895" width="8.140625" style="4" bestFit="1" customWidth="1"/>
    <col min="5896" max="5896" width="19.28515625" style="4" customWidth="1"/>
    <col min="5897" max="5898" width="0" style="4" hidden="1" customWidth="1"/>
    <col min="5899" max="5899" width="15.42578125" style="4" bestFit="1" customWidth="1"/>
    <col min="5900" max="5900" width="15" style="4" bestFit="1" customWidth="1"/>
    <col min="5901" max="5901" width="15" style="4" customWidth="1"/>
    <col min="5902" max="5902" width="9.7109375" style="4" bestFit="1" customWidth="1"/>
    <col min="5903" max="6146" width="8.85546875" style="4"/>
    <col min="6147" max="6147" width="71.5703125" style="4" customWidth="1"/>
    <col min="6148" max="6148" width="6.140625" style="4" customWidth="1"/>
    <col min="6149" max="6149" width="7.42578125" style="4" bestFit="1" customWidth="1"/>
    <col min="6150" max="6150" width="16.5703125" style="4" customWidth="1"/>
    <col min="6151" max="6151" width="8.140625" style="4" bestFit="1" customWidth="1"/>
    <col min="6152" max="6152" width="19.28515625" style="4" customWidth="1"/>
    <col min="6153" max="6154" width="0" style="4" hidden="1" customWidth="1"/>
    <col min="6155" max="6155" width="15.42578125" style="4" bestFit="1" customWidth="1"/>
    <col min="6156" max="6156" width="15" style="4" bestFit="1" customWidth="1"/>
    <col min="6157" max="6157" width="15" style="4" customWidth="1"/>
    <col min="6158" max="6158" width="9.7109375" style="4" bestFit="1" customWidth="1"/>
    <col min="6159" max="6402" width="8.85546875" style="4"/>
    <col min="6403" max="6403" width="71.5703125" style="4" customWidth="1"/>
    <col min="6404" max="6404" width="6.140625" style="4" customWidth="1"/>
    <col min="6405" max="6405" width="7.42578125" style="4" bestFit="1" customWidth="1"/>
    <col min="6406" max="6406" width="16.5703125" style="4" customWidth="1"/>
    <col min="6407" max="6407" width="8.140625" style="4" bestFit="1" customWidth="1"/>
    <col min="6408" max="6408" width="19.28515625" style="4" customWidth="1"/>
    <col min="6409" max="6410" width="0" style="4" hidden="1" customWidth="1"/>
    <col min="6411" max="6411" width="15.42578125" style="4" bestFit="1" customWidth="1"/>
    <col min="6412" max="6412" width="15" style="4" bestFit="1" customWidth="1"/>
    <col min="6413" max="6413" width="15" style="4" customWidth="1"/>
    <col min="6414" max="6414" width="9.7109375" style="4" bestFit="1" customWidth="1"/>
    <col min="6415" max="6658" width="8.85546875" style="4"/>
    <col min="6659" max="6659" width="71.5703125" style="4" customWidth="1"/>
    <col min="6660" max="6660" width="6.140625" style="4" customWidth="1"/>
    <col min="6661" max="6661" width="7.42578125" style="4" bestFit="1" customWidth="1"/>
    <col min="6662" max="6662" width="16.5703125" style="4" customWidth="1"/>
    <col min="6663" max="6663" width="8.140625" style="4" bestFit="1" customWidth="1"/>
    <col min="6664" max="6664" width="19.28515625" style="4" customWidth="1"/>
    <col min="6665" max="6666" width="0" style="4" hidden="1" customWidth="1"/>
    <col min="6667" max="6667" width="15.42578125" style="4" bestFit="1" customWidth="1"/>
    <col min="6668" max="6668" width="15" style="4" bestFit="1" customWidth="1"/>
    <col min="6669" max="6669" width="15" style="4" customWidth="1"/>
    <col min="6670" max="6670" width="9.7109375" style="4" bestFit="1" customWidth="1"/>
    <col min="6671" max="6914" width="8.85546875" style="4"/>
    <col min="6915" max="6915" width="71.5703125" style="4" customWidth="1"/>
    <col min="6916" max="6916" width="6.140625" style="4" customWidth="1"/>
    <col min="6917" max="6917" width="7.42578125" style="4" bestFit="1" customWidth="1"/>
    <col min="6918" max="6918" width="16.5703125" style="4" customWidth="1"/>
    <col min="6919" max="6919" width="8.140625" style="4" bestFit="1" customWidth="1"/>
    <col min="6920" max="6920" width="19.28515625" style="4" customWidth="1"/>
    <col min="6921" max="6922" width="0" style="4" hidden="1" customWidth="1"/>
    <col min="6923" max="6923" width="15.42578125" style="4" bestFit="1" customWidth="1"/>
    <col min="6924" max="6924" width="15" style="4" bestFit="1" customWidth="1"/>
    <col min="6925" max="6925" width="15" style="4" customWidth="1"/>
    <col min="6926" max="6926" width="9.7109375" style="4" bestFit="1" customWidth="1"/>
    <col min="6927" max="7170" width="8.85546875" style="4"/>
    <col min="7171" max="7171" width="71.5703125" style="4" customWidth="1"/>
    <col min="7172" max="7172" width="6.140625" style="4" customWidth="1"/>
    <col min="7173" max="7173" width="7.42578125" style="4" bestFit="1" customWidth="1"/>
    <col min="7174" max="7174" width="16.5703125" style="4" customWidth="1"/>
    <col min="7175" max="7175" width="8.140625" style="4" bestFit="1" customWidth="1"/>
    <col min="7176" max="7176" width="19.28515625" style="4" customWidth="1"/>
    <col min="7177" max="7178" width="0" style="4" hidden="1" customWidth="1"/>
    <col min="7179" max="7179" width="15.42578125" style="4" bestFit="1" customWidth="1"/>
    <col min="7180" max="7180" width="15" style="4" bestFit="1" customWidth="1"/>
    <col min="7181" max="7181" width="15" style="4" customWidth="1"/>
    <col min="7182" max="7182" width="9.7109375" style="4" bestFit="1" customWidth="1"/>
    <col min="7183" max="7426" width="8.85546875" style="4"/>
    <col min="7427" max="7427" width="71.5703125" style="4" customWidth="1"/>
    <col min="7428" max="7428" width="6.140625" style="4" customWidth="1"/>
    <col min="7429" max="7429" width="7.42578125" style="4" bestFit="1" customWidth="1"/>
    <col min="7430" max="7430" width="16.5703125" style="4" customWidth="1"/>
    <col min="7431" max="7431" width="8.140625" style="4" bestFit="1" customWidth="1"/>
    <col min="7432" max="7432" width="19.28515625" style="4" customWidth="1"/>
    <col min="7433" max="7434" width="0" style="4" hidden="1" customWidth="1"/>
    <col min="7435" max="7435" width="15.42578125" style="4" bestFit="1" customWidth="1"/>
    <col min="7436" max="7436" width="15" style="4" bestFit="1" customWidth="1"/>
    <col min="7437" max="7437" width="15" style="4" customWidth="1"/>
    <col min="7438" max="7438" width="9.7109375" style="4" bestFit="1" customWidth="1"/>
    <col min="7439" max="7682" width="8.85546875" style="4"/>
    <col min="7683" max="7683" width="71.5703125" style="4" customWidth="1"/>
    <col min="7684" max="7684" width="6.140625" style="4" customWidth="1"/>
    <col min="7685" max="7685" width="7.42578125" style="4" bestFit="1" customWidth="1"/>
    <col min="7686" max="7686" width="16.5703125" style="4" customWidth="1"/>
    <col min="7687" max="7687" width="8.140625" style="4" bestFit="1" customWidth="1"/>
    <col min="7688" max="7688" width="19.28515625" style="4" customWidth="1"/>
    <col min="7689" max="7690" width="0" style="4" hidden="1" customWidth="1"/>
    <col min="7691" max="7691" width="15.42578125" style="4" bestFit="1" customWidth="1"/>
    <col min="7692" max="7692" width="15" style="4" bestFit="1" customWidth="1"/>
    <col min="7693" max="7693" width="15" style="4" customWidth="1"/>
    <col min="7694" max="7694" width="9.7109375" style="4" bestFit="1" customWidth="1"/>
    <col min="7695" max="7938" width="8.85546875" style="4"/>
    <col min="7939" max="7939" width="71.5703125" style="4" customWidth="1"/>
    <col min="7940" max="7940" width="6.140625" style="4" customWidth="1"/>
    <col min="7941" max="7941" width="7.42578125" style="4" bestFit="1" customWidth="1"/>
    <col min="7942" max="7942" width="16.5703125" style="4" customWidth="1"/>
    <col min="7943" max="7943" width="8.140625" style="4" bestFit="1" customWidth="1"/>
    <col min="7944" max="7944" width="19.28515625" style="4" customWidth="1"/>
    <col min="7945" max="7946" width="0" style="4" hidden="1" customWidth="1"/>
    <col min="7947" max="7947" width="15.42578125" style="4" bestFit="1" customWidth="1"/>
    <col min="7948" max="7948" width="15" style="4" bestFit="1" customWidth="1"/>
    <col min="7949" max="7949" width="15" style="4" customWidth="1"/>
    <col min="7950" max="7950" width="9.7109375" style="4" bestFit="1" customWidth="1"/>
    <col min="7951" max="8194" width="8.85546875" style="4"/>
    <col min="8195" max="8195" width="71.5703125" style="4" customWidth="1"/>
    <col min="8196" max="8196" width="6.140625" style="4" customWidth="1"/>
    <col min="8197" max="8197" width="7.42578125" style="4" bestFit="1" customWidth="1"/>
    <col min="8198" max="8198" width="16.5703125" style="4" customWidth="1"/>
    <col min="8199" max="8199" width="8.140625" style="4" bestFit="1" customWidth="1"/>
    <col min="8200" max="8200" width="19.28515625" style="4" customWidth="1"/>
    <col min="8201" max="8202" width="0" style="4" hidden="1" customWidth="1"/>
    <col min="8203" max="8203" width="15.42578125" style="4" bestFit="1" customWidth="1"/>
    <col min="8204" max="8204" width="15" style="4" bestFit="1" customWidth="1"/>
    <col min="8205" max="8205" width="15" style="4" customWidth="1"/>
    <col min="8206" max="8206" width="9.7109375" style="4" bestFit="1" customWidth="1"/>
    <col min="8207" max="8450" width="8.85546875" style="4"/>
    <col min="8451" max="8451" width="71.5703125" style="4" customWidth="1"/>
    <col min="8452" max="8452" width="6.140625" style="4" customWidth="1"/>
    <col min="8453" max="8453" width="7.42578125" style="4" bestFit="1" customWidth="1"/>
    <col min="8454" max="8454" width="16.5703125" style="4" customWidth="1"/>
    <col min="8455" max="8455" width="8.140625" style="4" bestFit="1" customWidth="1"/>
    <col min="8456" max="8456" width="19.28515625" style="4" customWidth="1"/>
    <col min="8457" max="8458" width="0" style="4" hidden="1" customWidth="1"/>
    <col min="8459" max="8459" width="15.42578125" style="4" bestFit="1" customWidth="1"/>
    <col min="8460" max="8460" width="15" style="4" bestFit="1" customWidth="1"/>
    <col min="8461" max="8461" width="15" style="4" customWidth="1"/>
    <col min="8462" max="8462" width="9.7109375" style="4" bestFit="1" customWidth="1"/>
    <col min="8463" max="8706" width="8.85546875" style="4"/>
    <col min="8707" max="8707" width="71.5703125" style="4" customWidth="1"/>
    <col min="8708" max="8708" width="6.140625" style="4" customWidth="1"/>
    <col min="8709" max="8709" width="7.42578125" style="4" bestFit="1" customWidth="1"/>
    <col min="8710" max="8710" width="16.5703125" style="4" customWidth="1"/>
    <col min="8711" max="8711" width="8.140625" style="4" bestFit="1" customWidth="1"/>
    <col min="8712" max="8712" width="19.28515625" style="4" customWidth="1"/>
    <col min="8713" max="8714" width="0" style="4" hidden="1" customWidth="1"/>
    <col min="8715" max="8715" width="15.42578125" style="4" bestFit="1" customWidth="1"/>
    <col min="8716" max="8716" width="15" style="4" bestFit="1" customWidth="1"/>
    <col min="8717" max="8717" width="15" style="4" customWidth="1"/>
    <col min="8718" max="8718" width="9.7109375" style="4" bestFit="1" customWidth="1"/>
    <col min="8719" max="8962" width="8.85546875" style="4"/>
    <col min="8963" max="8963" width="71.5703125" style="4" customWidth="1"/>
    <col min="8964" max="8964" width="6.140625" style="4" customWidth="1"/>
    <col min="8965" max="8965" width="7.42578125" style="4" bestFit="1" customWidth="1"/>
    <col min="8966" max="8966" width="16.5703125" style="4" customWidth="1"/>
    <col min="8967" max="8967" width="8.140625" style="4" bestFit="1" customWidth="1"/>
    <col min="8968" max="8968" width="19.28515625" style="4" customWidth="1"/>
    <col min="8969" max="8970" width="0" style="4" hidden="1" customWidth="1"/>
    <col min="8971" max="8971" width="15.42578125" style="4" bestFit="1" customWidth="1"/>
    <col min="8972" max="8972" width="15" style="4" bestFit="1" customWidth="1"/>
    <col min="8973" max="8973" width="15" style="4" customWidth="1"/>
    <col min="8974" max="8974" width="9.7109375" style="4" bestFit="1" customWidth="1"/>
    <col min="8975" max="9218" width="8.85546875" style="4"/>
    <col min="9219" max="9219" width="71.5703125" style="4" customWidth="1"/>
    <col min="9220" max="9220" width="6.140625" style="4" customWidth="1"/>
    <col min="9221" max="9221" width="7.42578125" style="4" bestFit="1" customWidth="1"/>
    <col min="9222" max="9222" width="16.5703125" style="4" customWidth="1"/>
    <col min="9223" max="9223" width="8.140625" style="4" bestFit="1" customWidth="1"/>
    <col min="9224" max="9224" width="19.28515625" style="4" customWidth="1"/>
    <col min="9225" max="9226" width="0" style="4" hidden="1" customWidth="1"/>
    <col min="9227" max="9227" width="15.42578125" style="4" bestFit="1" customWidth="1"/>
    <col min="9228" max="9228" width="15" style="4" bestFit="1" customWidth="1"/>
    <col min="9229" max="9229" width="15" style="4" customWidth="1"/>
    <col min="9230" max="9230" width="9.7109375" style="4" bestFit="1" customWidth="1"/>
    <col min="9231" max="9474" width="8.85546875" style="4"/>
    <col min="9475" max="9475" width="71.5703125" style="4" customWidth="1"/>
    <col min="9476" max="9476" width="6.140625" style="4" customWidth="1"/>
    <col min="9477" max="9477" width="7.42578125" style="4" bestFit="1" customWidth="1"/>
    <col min="9478" max="9478" width="16.5703125" style="4" customWidth="1"/>
    <col min="9479" max="9479" width="8.140625" style="4" bestFit="1" customWidth="1"/>
    <col min="9480" max="9480" width="19.28515625" style="4" customWidth="1"/>
    <col min="9481" max="9482" width="0" style="4" hidden="1" customWidth="1"/>
    <col min="9483" max="9483" width="15.42578125" style="4" bestFit="1" customWidth="1"/>
    <col min="9484" max="9484" width="15" style="4" bestFit="1" customWidth="1"/>
    <col min="9485" max="9485" width="15" style="4" customWidth="1"/>
    <col min="9486" max="9486" width="9.7109375" style="4" bestFit="1" customWidth="1"/>
    <col min="9487" max="9730" width="8.85546875" style="4"/>
    <col min="9731" max="9731" width="71.5703125" style="4" customWidth="1"/>
    <col min="9732" max="9732" width="6.140625" style="4" customWidth="1"/>
    <col min="9733" max="9733" width="7.42578125" style="4" bestFit="1" customWidth="1"/>
    <col min="9734" max="9734" width="16.5703125" style="4" customWidth="1"/>
    <col min="9735" max="9735" width="8.140625" style="4" bestFit="1" customWidth="1"/>
    <col min="9736" max="9736" width="19.28515625" style="4" customWidth="1"/>
    <col min="9737" max="9738" width="0" style="4" hidden="1" customWidth="1"/>
    <col min="9739" max="9739" width="15.42578125" style="4" bestFit="1" customWidth="1"/>
    <col min="9740" max="9740" width="15" style="4" bestFit="1" customWidth="1"/>
    <col min="9741" max="9741" width="15" style="4" customWidth="1"/>
    <col min="9742" max="9742" width="9.7109375" style="4" bestFit="1" customWidth="1"/>
    <col min="9743" max="9986" width="8.85546875" style="4"/>
    <col min="9987" max="9987" width="71.5703125" style="4" customWidth="1"/>
    <col min="9988" max="9988" width="6.140625" style="4" customWidth="1"/>
    <col min="9989" max="9989" width="7.42578125" style="4" bestFit="1" customWidth="1"/>
    <col min="9990" max="9990" width="16.5703125" style="4" customWidth="1"/>
    <col min="9991" max="9991" width="8.140625" style="4" bestFit="1" customWidth="1"/>
    <col min="9992" max="9992" width="19.28515625" style="4" customWidth="1"/>
    <col min="9993" max="9994" width="0" style="4" hidden="1" customWidth="1"/>
    <col min="9995" max="9995" width="15.42578125" style="4" bestFit="1" customWidth="1"/>
    <col min="9996" max="9996" width="15" style="4" bestFit="1" customWidth="1"/>
    <col min="9997" max="9997" width="15" style="4" customWidth="1"/>
    <col min="9998" max="9998" width="9.7109375" style="4" bestFit="1" customWidth="1"/>
    <col min="9999" max="10242" width="8.85546875" style="4"/>
    <col min="10243" max="10243" width="71.5703125" style="4" customWidth="1"/>
    <col min="10244" max="10244" width="6.140625" style="4" customWidth="1"/>
    <col min="10245" max="10245" width="7.42578125" style="4" bestFit="1" customWidth="1"/>
    <col min="10246" max="10246" width="16.5703125" style="4" customWidth="1"/>
    <col min="10247" max="10247" width="8.140625" style="4" bestFit="1" customWidth="1"/>
    <col min="10248" max="10248" width="19.28515625" style="4" customWidth="1"/>
    <col min="10249" max="10250" width="0" style="4" hidden="1" customWidth="1"/>
    <col min="10251" max="10251" width="15.42578125" style="4" bestFit="1" customWidth="1"/>
    <col min="10252" max="10252" width="15" style="4" bestFit="1" customWidth="1"/>
    <col min="10253" max="10253" width="15" style="4" customWidth="1"/>
    <col min="10254" max="10254" width="9.7109375" style="4" bestFit="1" customWidth="1"/>
    <col min="10255" max="10498" width="8.85546875" style="4"/>
    <col min="10499" max="10499" width="71.5703125" style="4" customWidth="1"/>
    <col min="10500" max="10500" width="6.140625" style="4" customWidth="1"/>
    <col min="10501" max="10501" width="7.42578125" style="4" bestFit="1" customWidth="1"/>
    <col min="10502" max="10502" width="16.5703125" style="4" customWidth="1"/>
    <col min="10503" max="10503" width="8.140625" style="4" bestFit="1" customWidth="1"/>
    <col min="10504" max="10504" width="19.28515625" style="4" customWidth="1"/>
    <col min="10505" max="10506" width="0" style="4" hidden="1" customWidth="1"/>
    <col min="10507" max="10507" width="15.42578125" style="4" bestFit="1" customWidth="1"/>
    <col min="10508" max="10508" width="15" style="4" bestFit="1" customWidth="1"/>
    <col min="10509" max="10509" width="15" style="4" customWidth="1"/>
    <col min="10510" max="10510" width="9.7109375" style="4" bestFit="1" customWidth="1"/>
    <col min="10511" max="10754" width="8.85546875" style="4"/>
    <col min="10755" max="10755" width="71.5703125" style="4" customWidth="1"/>
    <col min="10756" max="10756" width="6.140625" style="4" customWidth="1"/>
    <col min="10757" max="10757" width="7.42578125" style="4" bestFit="1" customWidth="1"/>
    <col min="10758" max="10758" width="16.5703125" style="4" customWidth="1"/>
    <col min="10759" max="10759" width="8.140625" style="4" bestFit="1" customWidth="1"/>
    <col min="10760" max="10760" width="19.28515625" style="4" customWidth="1"/>
    <col min="10761" max="10762" width="0" style="4" hidden="1" customWidth="1"/>
    <col min="10763" max="10763" width="15.42578125" style="4" bestFit="1" customWidth="1"/>
    <col min="10764" max="10764" width="15" style="4" bestFit="1" customWidth="1"/>
    <col min="10765" max="10765" width="15" style="4" customWidth="1"/>
    <col min="10766" max="10766" width="9.7109375" style="4" bestFit="1" customWidth="1"/>
    <col min="10767" max="11010" width="8.85546875" style="4"/>
    <col min="11011" max="11011" width="71.5703125" style="4" customWidth="1"/>
    <col min="11012" max="11012" width="6.140625" style="4" customWidth="1"/>
    <col min="11013" max="11013" width="7.42578125" style="4" bestFit="1" customWidth="1"/>
    <col min="11014" max="11014" width="16.5703125" style="4" customWidth="1"/>
    <col min="11015" max="11015" width="8.140625" style="4" bestFit="1" customWidth="1"/>
    <col min="11016" max="11016" width="19.28515625" style="4" customWidth="1"/>
    <col min="11017" max="11018" width="0" style="4" hidden="1" customWidth="1"/>
    <col min="11019" max="11019" width="15.42578125" style="4" bestFit="1" customWidth="1"/>
    <col min="11020" max="11020" width="15" style="4" bestFit="1" customWidth="1"/>
    <col min="11021" max="11021" width="15" style="4" customWidth="1"/>
    <col min="11022" max="11022" width="9.7109375" style="4" bestFit="1" customWidth="1"/>
    <col min="11023" max="11266" width="8.85546875" style="4"/>
    <col min="11267" max="11267" width="71.5703125" style="4" customWidth="1"/>
    <col min="11268" max="11268" width="6.140625" style="4" customWidth="1"/>
    <col min="11269" max="11269" width="7.42578125" style="4" bestFit="1" customWidth="1"/>
    <col min="11270" max="11270" width="16.5703125" style="4" customWidth="1"/>
    <col min="11271" max="11271" width="8.140625" style="4" bestFit="1" customWidth="1"/>
    <col min="11272" max="11272" width="19.28515625" style="4" customWidth="1"/>
    <col min="11273" max="11274" width="0" style="4" hidden="1" customWidth="1"/>
    <col min="11275" max="11275" width="15.42578125" style="4" bestFit="1" customWidth="1"/>
    <col min="11276" max="11276" width="15" style="4" bestFit="1" customWidth="1"/>
    <col min="11277" max="11277" width="15" style="4" customWidth="1"/>
    <col min="11278" max="11278" width="9.7109375" style="4" bestFit="1" customWidth="1"/>
    <col min="11279" max="11522" width="8.85546875" style="4"/>
    <col min="11523" max="11523" width="71.5703125" style="4" customWidth="1"/>
    <col min="11524" max="11524" width="6.140625" style="4" customWidth="1"/>
    <col min="11525" max="11525" width="7.42578125" style="4" bestFit="1" customWidth="1"/>
    <col min="11526" max="11526" width="16.5703125" style="4" customWidth="1"/>
    <col min="11527" max="11527" width="8.140625" style="4" bestFit="1" customWidth="1"/>
    <col min="11528" max="11528" width="19.28515625" style="4" customWidth="1"/>
    <col min="11529" max="11530" width="0" style="4" hidden="1" customWidth="1"/>
    <col min="11531" max="11531" width="15.42578125" style="4" bestFit="1" customWidth="1"/>
    <col min="11532" max="11532" width="15" style="4" bestFit="1" customWidth="1"/>
    <col min="11533" max="11533" width="15" style="4" customWidth="1"/>
    <col min="11534" max="11534" width="9.7109375" style="4" bestFit="1" customWidth="1"/>
    <col min="11535" max="11778" width="8.85546875" style="4"/>
    <col min="11779" max="11779" width="71.5703125" style="4" customWidth="1"/>
    <col min="11780" max="11780" width="6.140625" style="4" customWidth="1"/>
    <col min="11781" max="11781" width="7.42578125" style="4" bestFit="1" customWidth="1"/>
    <col min="11782" max="11782" width="16.5703125" style="4" customWidth="1"/>
    <col min="11783" max="11783" width="8.140625" style="4" bestFit="1" customWidth="1"/>
    <col min="11784" max="11784" width="19.28515625" style="4" customWidth="1"/>
    <col min="11785" max="11786" width="0" style="4" hidden="1" customWidth="1"/>
    <col min="11787" max="11787" width="15.42578125" style="4" bestFit="1" customWidth="1"/>
    <col min="11788" max="11788" width="15" style="4" bestFit="1" customWidth="1"/>
    <col min="11789" max="11789" width="15" style="4" customWidth="1"/>
    <col min="11790" max="11790" width="9.7109375" style="4" bestFit="1" customWidth="1"/>
    <col min="11791" max="12034" width="8.85546875" style="4"/>
    <col min="12035" max="12035" width="71.5703125" style="4" customWidth="1"/>
    <col min="12036" max="12036" width="6.140625" style="4" customWidth="1"/>
    <col min="12037" max="12037" width="7.42578125" style="4" bestFit="1" customWidth="1"/>
    <col min="12038" max="12038" width="16.5703125" style="4" customWidth="1"/>
    <col min="12039" max="12039" width="8.140625" style="4" bestFit="1" customWidth="1"/>
    <col min="12040" max="12040" width="19.28515625" style="4" customWidth="1"/>
    <col min="12041" max="12042" width="0" style="4" hidden="1" customWidth="1"/>
    <col min="12043" max="12043" width="15.42578125" style="4" bestFit="1" customWidth="1"/>
    <col min="12044" max="12044" width="15" style="4" bestFit="1" customWidth="1"/>
    <col min="12045" max="12045" width="15" style="4" customWidth="1"/>
    <col min="12046" max="12046" width="9.7109375" style="4" bestFit="1" customWidth="1"/>
    <col min="12047" max="12290" width="8.85546875" style="4"/>
    <col min="12291" max="12291" width="71.5703125" style="4" customWidth="1"/>
    <col min="12292" max="12292" width="6.140625" style="4" customWidth="1"/>
    <col min="12293" max="12293" width="7.42578125" style="4" bestFit="1" customWidth="1"/>
    <col min="12294" max="12294" width="16.5703125" style="4" customWidth="1"/>
    <col min="12295" max="12295" width="8.140625" style="4" bestFit="1" customWidth="1"/>
    <col min="12296" max="12296" width="19.28515625" style="4" customWidth="1"/>
    <col min="12297" max="12298" width="0" style="4" hidden="1" customWidth="1"/>
    <col min="12299" max="12299" width="15.42578125" style="4" bestFit="1" customWidth="1"/>
    <col min="12300" max="12300" width="15" style="4" bestFit="1" customWidth="1"/>
    <col min="12301" max="12301" width="15" style="4" customWidth="1"/>
    <col min="12302" max="12302" width="9.7109375" style="4" bestFit="1" customWidth="1"/>
    <col min="12303" max="12546" width="8.85546875" style="4"/>
    <col min="12547" max="12547" width="71.5703125" style="4" customWidth="1"/>
    <col min="12548" max="12548" width="6.140625" style="4" customWidth="1"/>
    <col min="12549" max="12549" width="7.42578125" style="4" bestFit="1" customWidth="1"/>
    <col min="12550" max="12550" width="16.5703125" style="4" customWidth="1"/>
    <col min="12551" max="12551" width="8.140625" style="4" bestFit="1" customWidth="1"/>
    <col min="12552" max="12552" width="19.28515625" style="4" customWidth="1"/>
    <col min="12553" max="12554" width="0" style="4" hidden="1" customWidth="1"/>
    <col min="12555" max="12555" width="15.42578125" style="4" bestFit="1" customWidth="1"/>
    <col min="12556" max="12556" width="15" style="4" bestFit="1" customWidth="1"/>
    <col min="12557" max="12557" width="15" style="4" customWidth="1"/>
    <col min="12558" max="12558" width="9.7109375" style="4" bestFit="1" customWidth="1"/>
    <col min="12559" max="12802" width="8.85546875" style="4"/>
    <col min="12803" max="12803" width="71.5703125" style="4" customWidth="1"/>
    <col min="12804" max="12804" width="6.140625" style="4" customWidth="1"/>
    <col min="12805" max="12805" width="7.42578125" style="4" bestFit="1" customWidth="1"/>
    <col min="12806" max="12806" width="16.5703125" style="4" customWidth="1"/>
    <col min="12807" max="12807" width="8.140625" style="4" bestFit="1" customWidth="1"/>
    <col min="12808" max="12808" width="19.28515625" style="4" customWidth="1"/>
    <col min="12809" max="12810" width="0" style="4" hidden="1" customWidth="1"/>
    <col min="12811" max="12811" width="15.42578125" style="4" bestFit="1" customWidth="1"/>
    <col min="12812" max="12812" width="15" style="4" bestFit="1" customWidth="1"/>
    <col min="12813" max="12813" width="15" style="4" customWidth="1"/>
    <col min="12814" max="12814" width="9.7109375" style="4" bestFit="1" customWidth="1"/>
    <col min="12815" max="13058" width="8.85546875" style="4"/>
    <col min="13059" max="13059" width="71.5703125" style="4" customWidth="1"/>
    <col min="13060" max="13060" width="6.140625" style="4" customWidth="1"/>
    <col min="13061" max="13061" width="7.42578125" style="4" bestFit="1" customWidth="1"/>
    <col min="13062" max="13062" width="16.5703125" style="4" customWidth="1"/>
    <col min="13063" max="13063" width="8.140625" style="4" bestFit="1" customWidth="1"/>
    <col min="13064" max="13064" width="19.28515625" style="4" customWidth="1"/>
    <col min="13065" max="13066" width="0" style="4" hidden="1" customWidth="1"/>
    <col min="13067" max="13067" width="15.42578125" style="4" bestFit="1" customWidth="1"/>
    <col min="13068" max="13068" width="15" style="4" bestFit="1" customWidth="1"/>
    <col min="13069" max="13069" width="15" style="4" customWidth="1"/>
    <col min="13070" max="13070" width="9.7109375" style="4" bestFit="1" customWidth="1"/>
    <col min="13071" max="13314" width="8.85546875" style="4"/>
    <col min="13315" max="13315" width="71.5703125" style="4" customWidth="1"/>
    <col min="13316" max="13316" width="6.140625" style="4" customWidth="1"/>
    <col min="13317" max="13317" width="7.42578125" style="4" bestFit="1" customWidth="1"/>
    <col min="13318" max="13318" width="16.5703125" style="4" customWidth="1"/>
    <col min="13319" max="13319" width="8.140625" style="4" bestFit="1" customWidth="1"/>
    <col min="13320" max="13320" width="19.28515625" style="4" customWidth="1"/>
    <col min="13321" max="13322" width="0" style="4" hidden="1" customWidth="1"/>
    <col min="13323" max="13323" width="15.42578125" style="4" bestFit="1" customWidth="1"/>
    <col min="13324" max="13324" width="15" style="4" bestFit="1" customWidth="1"/>
    <col min="13325" max="13325" width="15" style="4" customWidth="1"/>
    <col min="13326" max="13326" width="9.7109375" style="4" bestFit="1" customWidth="1"/>
    <col min="13327" max="13570" width="8.85546875" style="4"/>
    <col min="13571" max="13571" width="71.5703125" style="4" customWidth="1"/>
    <col min="13572" max="13572" width="6.140625" style="4" customWidth="1"/>
    <col min="13573" max="13573" width="7.42578125" style="4" bestFit="1" customWidth="1"/>
    <col min="13574" max="13574" width="16.5703125" style="4" customWidth="1"/>
    <col min="13575" max="13575" width="8.140625" style="4" bestFit="1" customWidth="1"/>
    <col min="13576" max="13576" width="19.28515625" style="4" customWidth="1"/>
    <col min="13577" max="13578" width="0" style="4" hidden="1" customWidth="1"/>
    <col min="13579" max="13579" width="15.42578125" style="4" bestFit="1" customWidth="1"/>
    <col min="13580" max="13580" width="15" style="4" bestFit="1" customWidth="1"/>
    <col min="13581" max="13581" width="15" style="4" customWidth="1"/>
    <col min="13582" max="13582" width="9.7109375" style="4" bestFit="1" customWidth="1"/>
    <col min="13583" max="13826" width="8.85546875" style="4"/>
    <col min="13827" max="13827" width="71.5703125" style="4" customWidth="1"/>
    <col min="13828" max="13828" width="6.140625" style="4" customWidth="1"/>
    <col min="13829" max="13829" width="7.42578125" style="4" bestFit="1" customWidth="1"/>
    <col min="13830" max="13830" width="16.5703125" style="4" customWidth="1"/>
    <col min="13831" max="13831" width="8.140625" style="4" bestFit="1" customWidth="1"/>
    <col min="13832" max="13832" width="19.28515625" style="4" customWidth="1"/>
    <col min="13833" max="13834" width="0" style="4" hidden="1" customWidth="1"/>
    <col min="13835" max="13835" width="15.42578125" style="4" bestFit="1" customWidth="1"/>
    <col min="13836" max="13836" width="15" style="4" bestFit="1" customWidth="1"/>
    <col min="13837" max="13837" width="15" style="4" customWidth="1"/>
    <col min="13838" max="13838" width="9.7109375" style="4" bestFit="1" customWidth="1"/>
    <col min="13839" max="14082" width="8.85546875" style="4"/>
    <col min="14083" max="14083" width="71.5703125" style="4" customWidth="1"/>
    <col min="14084" max="14084" width="6.140625" style="4" customWidth="1"/>
    <col min="14085" max="14085" width="7.42578125" style="4" bestFit="1" customWidth="1"/>
    <col min="14086" max="14086" width="16.5703125" style="4" customWidth="1"/>
    <col min="14087" max="14087" width="8.140625" style="4" bestFit="1" customWidth="1"/>
    <col min="14088" max="14088" width="19.28515625" style="4" customWidth="1"/>
    <col min="14089" max="14090" width="0" style="4" hidden="1" customWidth="1"/>
    <col min="14091" max="14091" width="15.42578125" style="4" bestFit="1" customWidth="1"/>
    <col min="14092" max="14092" width="15" style="4" bestFit="1" customWidth="1"/>
    <col min="14093" max="14093" width="15" style="4" customWidth="1"/>
    <col min="14094" max="14094" width="9.7109375" style="4" bestFit="1" customWidth="1"/>
    <col min="14095" max="14338" width="8.85546875" style="4"/>
    <col min="14339" max="14339" width="71.5703125" style="4" customWidth="1"/>
    <col min="14340" max="14340" width="6.140625" style="4" customWidth="1"/>
    <col min="14341" max="14341" width="7.42578125" style="4" bestFit="1" customWidth="1"/>
    <col min="14342" max="14342" width="16.5703125" style="4" customWidth="1"/>
    <col min="14343" max="14343" width="8.140625" style="4" bestFit="1" customWidth="1"/>
    <col min="14344" max="14344" width="19.28515625" style="4" customWidth="1"/>
    <col min="14345" max="14346" width="0" style="4" hidden="1" customWidth="1"/>
    <col min="14347" max="14347" width="15.42578125" style="4" bestFit="1" customWidth="1"/>
    <col min="14348" max="14348" width="15" style="4" bestFit="1" customWidth="1"/>
    <col min="14349" max="14349" width="15" style="4" customWidth="1"/>
    <col min="14350" max="14350" width="9.7109375" style="4" bestFit="1" customWidth="1"/>
    <col min="14351" max="14594" width="8.85546875" style="4"/>
    <col min="14595" max="14595" width="71.5703125" style="4" customWidth="1"/>
    <col min="14596" max="14596" width="6.140625" style="4" customWidth="1"/>
    <col min="14597" max="14597" width="7.42578125" style="4" bestFit="1" customWidth="1"/>
    <col min="14598" max="14598" width="16.5703125" style="4" customWidth="1"/>
    <col min="14599" max="14599" width="8.140625" style="4" bestFit="1" customWidth="1"/>
    <col min="14600" max="14600" width="19.28515625" style="4" customWidth="1"/>
    <col min="14601" max="14602" width="0" style="4" hidden="1" customWidth="1"/>
    <col min="14603" max="14603" width="15.42578125" style="4" bestFit="1" customWidth="1"/>
    <col min="14604" max="14604" width="15" style="4" bestFit="1" customWidth="1"/>
    <col min="14605" max="14605" width="15" style="4" customWidth="1"/>
    <col min="14606" max="14606" width="9.7109375" style="4" bestFit="1" customWidth="1"/>
    <col min="14607" max="14850" width="8.85546875" style="4"/>
    <col min="14851" max="14851" width="71.5703125" style="4" customWidth="1"/>
    <col min="14852" max="14852" width="6.140625" style="4" customWidth="1"/>
    <col min="14853" max="14853" width="7.42578125" style="4" bestFit="1" customWidth="1"/>
    <col min="14854" max="14854" width="16.5703125" style="4" customWidth="1"/>
    <col min="14855" max="14855" width="8.140625" style="4" bestFit="1" customWidth="1"/>
    <col min="14856" max="14856" width="19.28515625" style="4" customWidth="1"/>
    <col min="14857" max="14858" width="0" style="4" hidden="1" customWidth="1"/>
    <col min="14859" max="14859" width="15.42578125" style="4" bestFit="1" customWidth="1"/>
    <col min="14860" max="14860" width="15" style="4" bestFit="1" customWidth="1"/>
    <col min="14861" max="14861" width="15" style="4" customWidth="1"/>
    <col min="14862" max="14862" width="9.7109375" style="4" bestFit="1" customWidth="1"/>
    <col min="14863" max="15106" width="8.85546875" style="4"/>
    <col min="15107" max="15107" width="71.5703125" style="4" customWidth="1"/>
    <col min="15108" max="15108" width="6.140625" style="4" customWidth="1"/>
    <col min="15109" max="15109" width="7.42578125" style="4" bestFit="1" customWidth="1"/>
    <col min="15110" max="15110" width="16.5703125" style="4" customWidth="1"/>
    <col min="15111" max="15111" width="8.140625" style="4" bestFit="1" customWidth="1"/>
    <col min="15112" max="15112" width="19.28515625" style="4" customWidth="1"/>
    <col min="15113" max="15114" width="0" style="4" hidden="1" customWidth="1"/>
    <col min="15115" max="15115" width="15.42578125" style="4" bestFit="1" customWidth="1"/>
    <col min="15116" max="15116" width="15" style="4" bestFit="1" customWidth="1"/>
    <col min="15117" max="15117" width="15" style="4" customWidth="1"/>
    <col min="15118" max="15118" width="9.7109375" style="4" bestFit="1" customWidth="1"/>
    <col min="15119" max="15362" width="8.85546875" style="4"/>
    <col min="15363" max="15363" width="71.5703125" style="4" customWidth="1"/>
    <col min="15364" max="15364" width="6.140625" style="4" customWidth="1"/>
    <col min="15365" max="15365" width="7.42578125" style="4" bestFit="1" customWidth="1"/>
    <col min="15366" max="15366" width="16.5703125" style="4" customWidth="1"/>
    <col min="15367" max="15367" width="8.140625" style="4" bestFit="1" customWidth="1"/>
    <col min="15368" max="15368" width="19.28515625" style="4" customWidth="1"/>
    <col min="15369" max="15370" width="0" style="4" hidden="1" customWidth="1"/>
    <col min="15371" max="15371" width="15.42578125" style="4" bestFit="1" customWidth="1"/>
    <col min="15372" max="15372" width="15" style="4" bestFit="1" customWidth="1"/>
    <col min="15373" max="15373" width="15" style="4" customWidth="1"/>
    <col min="15374" max="15374" width="9.7109375" style="4" bestFit="1" customWidth="1"/>
    <col min="15375" max="15618" width="8.85546875" style="4"/>
    <col min="15619" max="15619" width="71.5703125" style="4" customWidth="1"/>
    <col min="15620" max="15620" width="6.140625" style="4" customWidth="1"/>
    <col min="15621" max="15621" width="7.42578125" style="4" bestFit="1" customWidth="1"/>
    <col min="15622" max="15622" width="16.5703125" style="4" customWidth="1"/>
    <col min="15623" max="15623" width="8.140625" style="4" bestFit="1" customWidth="1"/>
    <col min="15624" max="15624" width="19.28515625" style="4" customWidth="1"/>
    <col min="15625" max="15626" width="0" style="4" hidden="1" customWidth="1"/>
    <col min="15627" max="15627" width="15.42578125" style="4" bestFit="1" customWidth="1"/>
    <col min="15628" max="15628" width="15" style="4" bestFit="1" customWidth="1"/>
    <col min="15629" max="15629" width="15" style="4" customWidth="1"/>
    <col min="15630" max="15630" width="9.7109375" style="4" bestFit="1" customWidth="1"/>
    <col min="15631" max="15874" width="8.85546875" style="4"/>
    <col min="15875" max="15875" width="71.5703125" style="4" customWidth="1"/>
    <col min="15876" max="15876" width="6.140625" style="4" customWidth="1"/>
    <col min="15877" max="15877" width="7.42578125" style="4" bestFit="1" customWidth="1"/>
    <col min="15878" max="15878" width="16.5703125" style="4" customWidth="1"/>
    <col min="15879" max="15879" width="8.140625" style="4" bestFit="1" customWidth="1"/>
    <col min="15880" max="15880" width="19.28515625" style="4" customWidth="1"/>
    <col min="15881" max="15882" width="0" style="4" hidden="1" customWidth="1"/>
    <col min="15883" max="15883" width="15.42578125" style="4" bestFit="1" customWidth="1"/>
    <col min="15884" max="15884" width="15" style="4" bestFit="1" customWidth="1"/>
    <col min="15885" max="15885" width="15" style="4" customWidth="1"/>
    <col min="15886" max="15886" width="9.7109375" style="4" bestFit="1" customWidth="1"/>
    <col min="15887" max="16130" width="8.85546875" style="4"/>
    <col min="16131" max="16131" width="71.5703125" style="4" customWidth="1"/>
    <col min="16132" max="16132" width="6.140625" style="4" customWidth="1"/>
    <col min="16133" max="16133" width="7.42578125" style="4" bestFit="1" customWidth="1"/>
    <col min="16134" max="16134" width="16.5703125" style="4" customWidth="1"/>
    <col min="16135" max="16135" width="8.140625" style="4" bestFit="1" customWidth="1"/>
    <col min="16136" max="16136" width="19.28515625" style="4" customWidth="1"/>
    <col min="16137" max="16138" width="0" style="4" hidden="1" customWidth="1"/>
    <col min="16139" max="16139" width="15.42578125" style="4" bestFit="1" customWidth="1"/>
    <col min="16140" max="16140" width="15" style="4" bestFit="1" customWidth="1"/>
    <col min="16141" max="16141" width="15" style="4" customWidth="1"/>
    <col min="16142" max="16142" width="9.7109375" style="4" bestFit="1" customWidth="1"/>
    <col min="16143" max="16384" width="8.85546875" style="4"/>
  </cols>
  <sheetData>
    <row r="2" spans="1:15" ht="15.75" x14ac:dyDescent="0.25">
      <c r="I2" s="135" t="s">
        <v>245</v>
      </c>
    </row>
    <row r="3" spans="1:15" ht="15.75" x14ac:dyDescent="0.25">
      <c r="I3" s="135" t="s">
        <v>1</v>
      </c>
    </row>
    <row r="4" spans="1:15" ht="15.75" x14ac:dyDescent="0.25">
      <c r="I4" s="135" t="s">
        <v>2</v>
      </c>
      <c r="J4" s="136"/>
      <c r="K4" s="136"/>
    </row>
    <row r="5" spans="1:15" ht="15.75" x14ac:dyDescent="0.25">
      <c r="I5" s="135" t="s">
        <v>3</v>
      </c>
      <c r="J5" s="136"/>
      <c r="K5" s="136"/>
    </row>
    <row r="6" spans="1:15" ht="15.75" x14ac:dyDescent="0.25">
      <c r="I6" s="135" t="s">
        <v>4</v>
      </c>
      <c r="J6" s="136"/>
      <c r="K6" s="136"/>
    </row>
    <row r="7" spans="1:15" ht="15.75" x14ac:dyDescent="0.25">
      <c r="I7" s="135" t="s">
        <v>246</v>
      </c>
      <c r="J7" s="136"/>
      <c r="K7" s="136"/>
    </row>
    <row r="8" spans="1:15" ht="15.75" x14ac:dyDescent="0.25">
      <c r="I8" s="135" t="s">
        <v>383</v>
      </c>
      <c r="J8" s="136"/>
      <c r="K8" s="136"/>
      <c r="M8" s="77"/>
      <c r="N8" s="77"/>
    </row>
    <row r="9" spans="1:15" ht="15.75" customHeight="1" x14ac:dyDescent="0.25"/>
    <row r="10" spans="1:15" ht="42" customHeight="1" x14ac:dyDescent="0.25">
      <c r="A10" s="457" t="s">
        <v>384</v>
      </c>
      <c r="B10" s="457"/>
      <c r="C10" s="457"/>
      <c r="D10" s="457"/>
      <c r="E10" s="457"/>
      <c r="F10" s="457"/>
      <c r="G10" s="457"/>
      <c r="H10" s="457"/>
      <c r="I10" s="457"/>
      <c r="J10" s="457"/>
      <c r="K10" s="137"/>
    </row>
    <row r="11" spans="1:15" x14ac:dyDescent="0.25">
      <c r="J11" s="80" t="s">
        <v>247</v>
      </c>
      <c r="K11" s="80"/>
    </row>
    <row r="12" spans="1:15" s="12" customFormat="1" ht="60" x14ac:dyDescent="0.25">
      <c r="A12" s="9" t="s">
        <v>8</v>
      </c>
      <c r="B12" s="46" t="s">
        <v>248</v>
      </c>
      <c r="C12" s="46" t="s">
        <v>9</v>
      </c>
      <c r="D12" s="46" t="s">
        <v>249</v>
      </c>
      <c r="E12" s="46" t="s">
        <v>250</v>
      </c>
      <c r="F12" s="138" t="s">
        <v>12</v>
      </c>
      <c r="G12" s="138" t="s">
        <v>251</v>
      </c>
      <c r="H12" s="81" t="s">
        <v>13</v>
      </c>
      <c r="I12" s="81" t="s">
        <v>14</v>
      </c>
      <c r="J12" s="81" t="s">
        <v>150</v>
      </c>
      <c r="K12" s="139"/>
      <c r="L12" s="55"/>
    </row>
    <row r="13" spans="1:15" s="17" customFormat="1" ht="15.75" x14ac:dyDescent="0.25">
      <c r="A13" s="15" t="s">
        <v>252</v>
      </c>
      <c r="B13" s="82"/>
      <c r="C13" s="82"/>
      <c r="D13" s="82"/>
      <c r="E13" s="82"/>
      <c r="F13" s="140"/>
      <c r="G13" s="140"/>
      <c r="H13" s="83">
        <f>H14</f>
        <v>0</v>
      </c>
      <c r="I13" s="83">
        <f>I14</f>
        <v>0</v>
      </c>
      <c r="J13" s="83">
        <f>J14</f>
        <v>0</v>
      </c>
      <c r="K13" s="141"/>
      <c r="L13" s="127"/>
      <c r="M13" s="127"/>
      <c r="N13" s="127"/>
      <c r="O13" s="127"/>
    </row>
    <row r="14" spans="1:15" s="143" customFormat="1" ht="31.5" x14ac:dyDescent="0.2">
      <c r="A14" s="15" t="s">
        <v>243</v>
      </c>
      <c r="B14" s="82">
        <v>701</v>
      </c>
      <c r="C14" s="82"/>
      <c r="D14" s="82"/>
      <c r="E14" s="82"/>
      <c r="F14" s="140"/>
      <c r="G14" s="140"/>
      <c r="H14" s="83">
        <f>H15+H48+H59+H85+H153+H170+H219+H229</f>
        <v>0</v>
      </c>
      <c r="I14" s="83">
        <f>I15+I48+I59+I85+I153+I170+I219+I229</f>
        <v>0</v>
      </c>
      <c r="J14" s="83">
        <f>J15+J48+J59+J85+J153+J170+J219+J229</f>
        <v>0</v>
      </c>
      <c r="K14" s="141"/>
      <c r="L14" s="142"/>
      <c r="M14" s="142"/>
    </row>
    <row r="15" spans="1:15" s="143" customFormat="1" ht="15.75" hidden="1" x14ac:dyDescent="0.2">
      <c r="A15" s="144" t="s">
        <v>16</v>
      </c>
      <c r="B15" s="145" t="s">
        <v>244</v>
      </c>
      <c r="C15" s="90" t="s">
        <v>17</v>
      </c>
      <c r="D15" s="90"/>
      <c r="E15" s="82"/>
      <c r="F15" s="140"/>
      <c r="G15" s="140"/>
      <c r="H15" s="83">
        <f>H16+H26+H31+H22</f>
        <v>0</v>
      </c>
      <c r="I15" s="83">
        <f>I16+I26+I31+I22</f>
        <v>0</v>
      </c>
      <c r="J15" s="83">
        <f>J16+J26+J31+J22</f>
        <v>0</v>
      </c>
      <c r="K15" s="141"/>
      <c r="L15" s="142"/>
    </row>
    <row r="16" spans="1:15" s="143" customFormat="1" ht="63" hidden="1" x14ac:dyDescent="0.2">
      <c r="A16" s="146" t="s">
        <v>32</v>
      </c>
      <c r="B16" s="147" t="s">
        <v>244</v>
      </c>
      <c r="C16" s="90" t="s">
        <v>17</v>
      </c>
      <c r="D16" s="148" t="s">
        <v>33</v>
      </c>
      <c r="E16" s="148"/>
      <c r="F16" s="149"/>
      <c r="G16" s="149"/>
      <c r="H16" s="83">
        <f>H17</f>
        <v>0</v>
      </c>
      <c r="I16" s="83">
        <f t="shared" ref="I16:J18" si="0">I17</f>
        <v>0</v>
      </c>
      <c r="J16" s="83">
        <f t="shared" si="0"/>
        <v>0</v>
      </c>
      <c r="K16" s="141"/>
      <c r="L16" s="142"/>
    </row>
    <row r="17" spans="1:12" s="143" customFormat="1" ht="15.75" hidden="1" x14ac:dyDescent="0.25">
      <c r="A17" s="18" t="s">
        <v>20</v>
      </c>
      <c r="B17" s="150" t="s">
        <v>244</v>
      </c>
      <c r="C17" s="90" t="s">
        <v>17</v>
      </c>
      <c r="D17" s="148" t="s">
        <v>33</v>
      </c>
      <c r="E17" s="148" t="s">
        <v>21</v>
      </c>
      <c r="F17" s="149"/>
      <c r="G17" s="149"/>
      <c r="H17" s="83">
        <f>H18</f>
        <v>0</v>
      </c>
      <c r="I17" s="83">
        <f t="shared" si="0"/>
        <v>0</v>
      </c>
      <c r="J17" s="83">
        <f t="shared" si="0"/>
        <v>0</v>
      </c>
      <c r="K17" s="141"/>
      <c r="L17" s="142"/>
    </row>
    <row r="18" spans="1:12" s="143" customFormat="1" ht="30" hidden="1" x14ac:dyDescent="0.2">
      <c r="A18" s="22" t="s">
        <v>253</v>
      </c>
      <c r="B18" s="151" t="s">
        <v>244</v>
      </c>
      <c r="C18" s="152" t="s">
        <v>17</v>
      </c>
      <c r="D18" s="153" t="s">
        <v>33</v>
      </c>
      <c r="E18" s="153" t="s">
        <v>23</v>
      </c>
      <c r="F18" s="154"/>
      <c r="G18" s="154"/>
      <c r="H18" s="155">
        <f>H19</f>
        <v>0</v>
      </c>
      <c r="I18" s="155">
        <f t="shared" si="0"/>
        <v>0</v>
      </c>
      <c r="J18" s="155">
        <f t="shared" si="0"/>
        <v>0</v>
      </c>
      <c r="K18" s="156"/>
      <c r="L18" s="142"/>
    </row>
    <row r="19" spans="1:12" s="143" customFormat="1" hidden="1" x14ac:dyDescent="0.2">
      <c r="A19" s="22" t="s">
        <v>172</v>
      </c>
      <c r="B19" s="151" t="s">
        <v>244</v>
      </c>
      <c r="C19" s="153" t="s">
        <v>17</v>
      </c>
      <c r="D19" s="153" t="s">
        <v>33</v>
      </c>
      <c r="E19" s="153" t="s">
        <v>173</v>
      </c>
      <c r="F19" s="154"/>
      <c r="G19" s="154"/>
      <c r="H19" s="155">
        <f>H20+H21</f>
        <v>0</v>
      </c>
      <c r="I19" s="155">
        <f>I20+I21</f>
        <v>0</v>
      </c>
      <c r="J19" s="155">
        <f>J20+J21</f>
        <v>0</v>
      </c>
      <c r="K19" s="156"/>
      <c r="L19" s="142"/>
    </row>
    <row r="20" spans="1:12" s="143" customFormat="1" ht="60" hidden="1" x14ac:dyDescent="0.2">
      <c r="A20" s="22" t="s">
        <v>24</v>
      </c>
      <c r="B20" s="151" t="s">
        <v>244</v>
      </c>
      <c r="C20" s="152" t="s">
        <v>17</v>
      </c>
      <c r="D20" s="153" t="s">
        <v>33</v>
      </c>
      <c r="E20" s="153" t="s">
        <v>173</v>
      </c>
      <c r="F20" s="154" t="s">
        <v>25</v>
      </c>
      <c r="G20" s="157" t="s">
        <v>254</v>
      </c>
      <c r="H20" s="155"/>
      <c r="I20" s="158"/>
      <c r="J20" s="158"/>
      <c r="K20" s="159"/>
      <c r="L20" s="142"/>
    </row>
    <row r="21" spans="1:12" s="143" customFormat="1" ht="30" hidden="1" x14ac:dyDescent="0.2">
      <c r="A21" s="22" t="s">
        <v>255</v>
      </c>
      <c r="B21" s="151" t="s">
        <v>244</v>
      </c>
      <c r="C21" s="153" t="s">
        <v>17</v>
      </c>
      <c r="D21" s="153" t="s">
        <v>33</v>
      </c>
      <c r="E21" s="153" t="s">
        <v>173</v>
      </c>
      <c r="F21" s="154" t="s">
        <v>29</v>
      </c>
      <c r="G21" s="157" t="s">
        <v>254</v>
      </c>
      <c r="H21" s="155"/>
      <c r="I21" s="158"/>
      <c r="J21" s="158"/>
      <c r="K21" s="159"/>
      <c r="L21" s="142"/>
    </row>
    <row r="22" spans="1:12" s="162" customFormat="1" ht="15.75" hidden="1" x14ac:dyDescent="0.25">
      <c r="A22" s="18" t="s">
        <v>256</v>
      </c>
      <c r="B22" s="151" t="s">
        <v>244</v>
      </c>
      <c r="C22" s="148" t="s">
        <v>17</v>
      </c>
      <c r="D22" s="148" t="s">
        <v>68</v>
      </c>
      <c r="E22" s="148"/>
      <c r="F22" s="160"/>
      <c r="G22" s="160"/>
      <c r="H22" s="83">
        <f>H23</f>
        <v>0</v>
      </c>
      <c r="I22" s="83">
        <f t="shared" ref="I22:J24" si="1">I23</f>
        <v>0</v>
      </c>
      <c r="J22" s="83">
        <f t="shared" si="1"/>
        <v>0</v>
      </c>
      <c r="K22" s="141"/>
      <c r="L22" s="161"/>
    </row>
    <row r="23" spans="1:12" s="162" customFormat="1" ht="15.75" hidden="1" x14ac:dyDescent="0.25">
      <c r="A23" s="18" t="s">
        <v>20</v>
      </c>
      <c r="B23" s="150" t="s">
        <v>244</v>
      </c>
      <c r="C23" s="148" t="s">
        <v>17</v>
      </c>
      <c r="D23" s="148" t="s">
        <v>68</v>
      </c>
      <c r="E23" s="148" t="s">
        <v>21</v>
      </c>
      <c r="F23" s="160"/>
      <c r="G23" s="160"/>
      <c r="H23" s="83">
        <f>H24</f>
        <v>0</v>
      </c>
      <c r="I23" s="83">
        <f t="shared" si="1"/>
        <v>0</v>
      </c>
      <c r="J23" s="83">
        <f t="shared" si="1"/>
        <v>0</v>
      </c>
      <c r="K23" s="141"/>
      <c r="L23" s="161"/>
    </row>
    <row r="24" spans="1:12" s="143" customFormat="1" ht="45" hidden="1" x14ac:dyDescent="0.2">
      <c r="A24" s="22" t="s">
        <v>257</v>
      </c>
      <c r="B24" s="151" t="s">
        <v>244</v>
      </c>
      <c r="C24" s="153" t="s">
        <v>17</v>
      </c>
      <c r="D24" s="153" t="s">
        <v>68</v>
      </c>
      <c r="E24" s="153" t="s">
        <v>258</v>
      </c>
      <c r="F24" s="154"/>
      <c r="G24" s="154"/>
      <c r="H24" s="155">
        <f>H25</f>
        <v>0</v>
      </c>
      <c r="I24" s="155">
        <f t="shared" si="1"/>
        <v>0</v>
      </c>
      <c r="J24" s="155">
        <f t="shared" si="1"/>
        <v>0</v>
      </c>
      <c r="K24" s="156"/>
      <c r="L24" s="142"/>
    </row>
    <row r="25" spans="1:12" s="143" customFormat="1" ht="30" hidden="1" x14ac:dyDescent="0.2">
      <c r="A25" s="22" t="s">
        <v>255</v>
      </c>
      <c r="B25" s="151" t="s">
        <v>244</v>
      </c>
      <c r="C25" s="153" t="s">
        <v>17</v>
      </c>
      <c r="D25" s="153" t="s">
        <v>68</v>
      </c>
      <c r="E25" s="153" t="s">
        <v>258</v>
      </c>
      <c r="F25" s="154" t="s">
        <v>29</v>
      </c>
      <c r="G25" s="154"/>
      <c r="H25" s="155"/>
      <c r="I25" s="155"/>
      <c r="J25" s="158"/>
      <c r="K25" s="159"/>
      <c r="L25" s="142"/>
    </row>
    <row r="26" spans="1:12" s="162" customFormat="1" ht="47.25" hidden="1" x14ac:dyDescent="0.25">
      <c r="A26" s="18" t="s">
        <v>34</v>
      </c>
      <c r="B26" s="150" t="s">
        <v>244</v>
      </c>
      <c r="C26" s="148" t="s">
        <v>17</v>
      </c>
      <c r="D26" s="148" t="s">
        <v>35</v>
      </c>
      <c r="E26" s="148"/>
      <c r="F26" s="160"/>
      <c r="G26" s="160"/>
      <c r="H26" s="83">
        <f t="shared" ref="H26:J29" si="2">H27</f>
        <v>0</v>
      </c>
      <c r="I26" s="83">
        <f t="shared" si="2"/>
        <v>0</v>
      </c>
      <c r="J26" s="83">
        <f t="shared" si="2"/>
        <v>0</v>
      </c>
      <c r="K26" s="141"/>
      <c r="L26" s="161"/>
    </row>
    <row r="27" spans="1:12" s="162" customFormat="1" ht="15.75" hidden="1" x14ac:dyDescent="0.25">
      <c r="A27" s="18" t="s">
        <v>20</v>
      </c>
      <c r="B27" s="150" t="s">
        <v>244</v>
      </c>
      <c r="C27" s="148" t="s">
        <v>17</v>
      </c>
      <c r="D27" s="148" t="s">
        <v>35</v>
      </c>
      <c r="E27" s="148" t="s">
        <v>21</v>
      </c>
      <c r="F27" s="160"/>
      <c r="G27" s="160"/>
      <c r="H27" s="83">
        <f>H28</f>
        <v>0</v>
      </c>
      <c r="I27" s="83">
        <f t="shared" si="2"/>
        <v>0</v>
      </c>
      <c r="J27" s="83">
        <f t="shared" si="2"/>
        <v>0</v>
      </c>
      <c r="K27" s="141"/>
      <c r="L27" s="161"/>
    </row>
    <row r="28" spans="1:12" s="162" customFormat="1" ht="30.75" hidden="1" x14ac:dyDescent="0.25">
      <c r="A28" s="22" t="s">
        <v>253</v>
      </c>
      <c r="B28" s="151" t="s">
        <v>244</v>
      </c>
      <c r="C28" s="153" t="s">
        <v>17</v>
      </c>
      <c r="D28" s="153" t="s">
        <v>35</v>
      </c>
      <c r="E28" s="153" t="s">
        <v>23</v>
      </c>
      <c r="F28" s="160"/>
      <c r="G28" s="160"/>
      <c r="H28" s="155">
        <f>H29</f>
        <v>0</v>
      </c>
      <c r="I28" s="155">
        <f t="shared" si="2"/>
        <v>0</v>
      </c>
      <c r="J28" s="155">
        <f t="shared" si="2"/>
        <v>0</v>
      </c>
      <c r="K28" s="156"/>
      <c r="L28" s="161"/>
    </row>
    <row r="29" spans="1:12" s="143" customFormat="1" hidden="1" x14ac:dyDescent="0.2">
      <c r="A29" s="22" t="s">
        <v>172</v>
      </c>
      <c r="B29" s="151" t="s">
        <v>244</v>
      </c>
      <c r="C29" s="153" t="s">
        <v>17</v>
      </c>
      <c r="D29" s="153" t="s">
        <v>35</v>
      </c>
      <c r="E29" s="153" t="s">
        <v>173</v>
      </c>
      <c r="F29" s="154"/>
      <c r="G29" s="154"/>
      <c r="H29" s="155">
        <f t="shared" si="2"/>
        <v>0</v>
      </c>
      <c r="I29" s="155">
        <f t="shared" si="2"/>
        <v>0</v>
      </c>
      <c r="J29" s="155">
        <f t="shared" si="2"/>
        <v>0</v>
      </c>
      <c r="K29" s="156"/>
      <c r="L29" s="142"/>
    </row>
    <row r="30" spans="1:12" s="143" customFormat="1" ht="30" hidden="1" x14ac:dyDescent="0.2">
      <c r="A30" s="163" t="s">
        <v>255</v>
      </c>
      <c r="B30" s="151" t="s">
        <v>244</v>
      </c>
      <c r="C30" s="153" t="s">
        <v>17</v>
      </c>
      <c r="D30" s="153" t="s">
        <v>35</v>
      </c>
      <c r="E30" s="153" t="s">
        <v>173</v>
      </c>
      <c r="F30" s="154" t="s">
        <v>29</v>
      </c>
      <c r="G30" s="157" t="s">
        <v>254</v>
      </c>
      <c r="H30" s="155"/>
      <c r="I30" s="155"/>
      <c r="J30" s="158"/>
      <c r="K30" s="159"/>
      <c r="L30" s="142"/>
    </row>
    <row r="31" spans="1:12" s="143" customFormat="1" ht="15.75" hidden="1" x14ac:dyDescent="0.2">
      <c r="A31" s="164" t="s">
        <v>44</v>
      </c>
      <c r="B31" s="150" t="s">
        <v>244</v>
      </c>
      <c r="C31" s="90" t="s">
        <v>17</v>
      </c>
      <c r="D31" s="90" t="s">
        <v>45</v>
      </c>
      <c r="E31" s="82"/>
      <c r="F31" s="140"/>
      <c r="G31" s="140"/>
      <c r="H31" s="83">
        <f>H36+H32</f>
        <v>0</v>
      </c>
      <c r="I31" s="83">
        <f>I36+I32</f>
        <v>0</v>
      </c>
      <c r="J31" s="83">
        <f>J36+J32</f>
        <v>0</v>
      </c>
      <c r="K31" s="141"/>
      <c r="L31" s="142"/>
    </row>
    <row r="32" spans="1:12" s="143" customFormat="1" ht="31.5" hidden="1" x14ac:dyDescent="0.25">
      <c r="A32" s="18" t="s">
        <v>50</v>
      </c>
      <c r="B32" s="151" t="s">
        <v>244</v>
      </c>
      <c r="C32" s="19" t="s">
        <v>17</v>
      </c>
      <c r="D32" s="19" t="s">
        <v>45</v>
      </c>
      <c r="E32" s="19" t="s">
        <v>259</v>
      </c>
      <c r="F32" s="140"/>
      <c r="G32" s="140"/>
      <c r="H32" s="83">
        <f>H33</f>
        <v>0</v>
      </c>
      <c r="I32" s="83">
        <f t="shared" ref="I32:J34" si="3">I33</f>
        <v>0</v>
      </c>
      <c r="J32" s="83">
        <f t="shared" si="3"/>
        <v>0</v>
      </c>
      <c r="K32" s="141"/>
      <c r="L32" s="142"/>
    </row>
    <row r="33" spans="1:12" s="143" customFormat="1" ht="15.75" hidden="1" x14ac:dyDescent="0.2">
      <c r="A33" s="22" t="s">
        <v>260</v>
      </c>
      <c r="B33" s="151" t="s">
        <v>244</v>
      </c>
      <c r="C33" s="153" t="s">
        <v>17</v>
      </c>
      <c r="D33" s="153" t="s">
        <v>45</v>
      </c>
      <c r="E33" s="23" t="s">
        <v>261</v>
      </c>
      <c r="F33" s="140"/>
      <c r="G33" s="140"/>
      <c r="H33" s="155">
        <f>H34</f>
        <v>0</v>
      </c>
      <c r="I33" s="155">
        <f t="shared" si="3"/>
        <v>0</v>
      </c>
      <c r="J33" s="155">
        <f t="shared" si="3"/>
        <v>0</v>
      </c>
      <c r="K33" s="156"/>
      <c r="L33" s="142"/>
    </row>
    <row r="34" spans="1:12" s="143" customFormat="1" ht="30" hidden="1" x14ac:dyDescent="0.2">
      <c r="A34" s="22" t="s">
        <v>180</v>
      </c>
      <c r="B34" s="151" t="s">
        <v>244</v>
      </c>
      <c r="C34" s="153" t="s">
        <v>17</v>
      </c>
      <c r="D34" s="153" t="s">
        <v>45</v>
      </c>
      <c r="E34" s="23" t="s">
        <v>262</v>
      </c>
      <c r="F34" s="140"/>
      <c r="G34" s="140"/>
      <c r="H34" s="155">
        <f>H35</f>
        <v>0</v>
      </c>
      <c r="I34" s="155">
        <f t="shared" si="3"/>
        <v>0</v>
      </c>
      <c r="J34" s="155">
        <f t="shared" si="3"/>
        <v>0</v>
      </c>
      <c r="K34" s="156"/>
      <c r="L34" s="142"/>
    </row>
    <row r="35" spans="1:12" s="143" customFormat="1" ht="60" hidden="1" x14ac:dyDescent="0.2">
      <c r="A35" s="22" t="s">
        <v>24</v>
      </c>
      <c r="B35" s="151" t="s">
        <v>244</v>
      </c>
      <c r="C35" s="153" t="s">
        <v>17</v>
      </c>
      <c r="D35" s="153" t="s">
        <v>45</v>
      </c>
      <c r="E35" s="46">
        <v>3110022001</v>
      </c>
      <c r="F35" s="138">
        <v>100</v>
      </c>
      <c r="G35" s="138" t="s">
        <v>263</v>
      </c>
      <c r="H35" s="155"/>
      <c r="I35" s="155"/>
      <c r="J35" s="155"/>
      <c r="K35" s="156"/>
      <c r="L35" s="142"/>
    </row>
    <row r="36" spans="1:12" s="143" customFormat="1" ht="15.75" hidden="1" x14ac:dyDescent="0.25">
      <c r="A36" s="18" t="s">
        <v>20</v>
      </c>
      <c r="B36" s="150" t="s">
        <v>244</v>
      </c>
      <c r="C36" s="165" t="s">
        <v>17</v>
      </c>
      <c r="D36" s="165" t="s">
        <v>45</v>
      </c>
      <c r="E36" s="165" t="s">
        <v>21</v>
      </c>
      <c r="F36" s="166"/>
      <c r="G36" s="166"/>
      <c r="H36" s="167">
        <f>H37</f>
        <v>0</v>
      </c>
      <c r="I36" s="167">
        <f t="shared" ref="I36:J38" si="4">I37</f>
        <v>0</v>
      </c>
      <c r="J36" s="167">
        <f t="shared" si="4"/>
        <v>0</v>
      </c>
      <c r="K36" s="168"/>
      <c r="L36" s="142"/>
    </row>
    <row r="37" spans="1:12" s="143" customFormat="1" hidden="1" x14ac:dyDescent="0.2">
      <c r="A37" s="22" t="s">
        <v>61</v>
      </c>
      <c r="B37" s="151" t="s">
        <v>244</v>
      </c>
      <c r="C37" s="169" t="s">
        <v>17</v>
      </c>
      <c r="D37" s="169" t="s">
        <v>45</v>
      </c>
      <c r="E37" s="169" t="s">
        <v>43</v>
      </c>
      <c r="F37" s="157"/>
      <c r="G37" s="157"/>
      <c r="H37" s="170">
        <f>H38+H40+H43+H46</f>
        <v>0</v>
      </c>
      <c r="I37" s="170">
        <f>I38+I40+I43+I46</f>
        <v>0</v>
      </c>
      <c r="J37" s="170">
        <f>J38+J40+J43+J46</f>
        <v>0</v>
      </c>
      <c r="K37" s="171"/>
      <c r="L37" s="142"/>
    </row>
    <row r="38" spans="1:12" s="143" customFormat="1" hidden="1" x14ac:dyDescent="0.2">
      <c r="A38" s="37" t="s">
        <v>264</v>
      </c>
      <c r="B38" s="151" t="s">
        <v>244</v>
      </c>
      <c r="C38" s="169" t="s">
        <v>17</v>
      </c>
      <c r="D38" s="169" t="s">
        <v>45</v>
      </c>
      <c r="E38" s="169" t="s">
        <v>265</v>
      </c>
      <c r="F38" s="157"/>
      <c r="G38" s="157"/>
      <c r="H38" s="170">
        <f>H39</f>
        <v>0</v>
      </c>
      <c r="I38" s="170">
        <f t="shared" si="4"/>
        <v>0</v>
      </c>
      <c r="J38" s="170">
        <f t="shared" si="4"/>
        <v>0</v>
      </c>
      <c r="K38" s="171"/>
      <c r="L38" s="142"/>
    </row>
    <row r="39" spans="1:12" s="143" customFormat="1" ht="30" hidden="1" x14ac:dyDescent="0.2">
      <c r="A39" s="22" t="s">
        <v>28</v>
      </c>
      <c r="B39" s="151" t="s">
        <v>244</v>
      </c>
      <c r="C39" s="169" t="s">
        <v>17</v>
      </c>
      <c r="D39" s="169" t="s">
        <v>45</v>
      </c>
      <c r="E39" s="169" t="s">
        <v>265</v>
      </c>
      <c r="F39" s="157" t="s">
        <v>29</v>
      </c>
      <c r="G39" s="157" t="s">
        <v>263</v>
      </c>
      <c r="H39" s="170"/>
      <c r="I39" s="170"/>
      <c r="J39" s="158"/>
      <c r="K39" s="159"/>
      <c r="L39" s="142"/>
    </row>
    <row r="40" spans="1:12" s="143" customFormat="1" ht="105" hidden="1" x14ac:dyDescent="0.2">
      <c r="A40" s="22" t="s">
        <v>266</v>
      </c>
      <c r="B40" s="151" t="s">
        <v>244</v>
      </c>
      <c r="C40" s="169" t="s">
        <v>17</v>
      </c>
      <c r="D40" s="169" t="s">
        <v>45</v>
      </c>
      <c r="E40" s="172" t="s">
        <v>267</v>
      </c>
      <c r="F40" s="157"/>
      <c r="G40" s="157"/>
      <c r="H40" s="170">
        <f>SUM(H41:H42)</f>
        <v>0</v>
      </c>
      <c r="I40" s="170">
        <f>SUM(I41:I42)</f>
        <v>0</v>
      </c>
      <c r="J40" s="170">
        <f>SUM(J41:J42)</f>
        <v>0</v>
      </c>
      <c r="K40" s="171"/>
      <c r="L40" s="142"/>
    </row>
    <row r="41" spans="1:12" s="143" customFormat="1" ht="60" hidden="1" x14ac:dyDescent="0.2">
      <c r="A41" s="22" t="s">
        <v>24</v>
      </c>
      <c r="B41" s="151" t="s">
        <v>244</v>
      </c>
      <c r="C41" s="169" t="s">
        <v>17</v>
      </c>
      <c r="D41" s="169" t="s">
        <v>45</v>
      </c>
      <c r="E41" s="172" t="s">
        <v>267</v>
      </c>
      <c r="F41" s="157" t="s">
        <v>25</v>
      </c>
      <c r="G41" s="157" t="s">
        <v>263</v>
      </c>
      <c r="H41" s="173"/>
      <c r="I41" s="170"/>
      <c r="J41" s="158"/>
      <c r="K41" s="159"/>
      <c r="L41" s="142"/>
    </row>
    <row r="42" spans="1:12" s="162" customFormat="1" ht="30.75" hidden="1" x14ac:dyDescent="0.25">
      <c r="A42" s="22" t="s">
        <v>28</v>
      </c>
      <c r="B42" s="151" t="s">
        <v>244</v>
      </c>
      <c r="C42" s="169" t="s">
        <v>17</v>
      </c>
      <c r="D42" s="169" t="s">
        <v>45</v>
      </c>
      <c r="E42" s="172" t="s">
        <v>267</v>
      </c>
      <c r="F42" s="157" t="s">
        <v>29</v>
      </c>
      <c r="G42" s="157" t="s">
        <v>263</v>
      </c>
      <c r="H42" s="173"/>
      <c r="I42" s="170"/>
      <c r="J42" s="158"/>
      <c r="K42" s="159"/>
      <c r="L42" s="161"/>
    </row>
    <row r="43" spans="1:12" s="143" customFormat="1" ht="30" hidden="1" x14ac:dyDescent="0.2">
      <c r="A43" s="22" t="s">
        <v>268</v>
      </c>
      <c r="B43" s="151" t="s">
        <v>244</v>
      </c>
      <c r="C43" s="169" t="s">
        <v>17</v>
      </c>
      <c r="D43" s="169" t="s">
        <v>45</v>
      </c>
      <c r="E43" s="172" t="s">
        <v>269</v>
      </c>
      <c r="F43" s="157"/>
      <c r="G43" s="157"/>
      <c r="H43" s="174">
        <f>SUM(H44:H45)</f>
        <v>0</v>
      </c>
      <c r="I43" s="174">
        <f>SUM(I44:I45)</f>
        <v>0</v>
      </c>
      <c r="J43" s="174">
        <f>SUM(J44:J45)</f>
        <v>0</v>
      </c>
      <c r="K43" s="175"/>
      <c r="L43" s="142"/>
    </row>
    <row r="44" spans="1:12" s="143" customFormat="1" ht="60" hidden="1" x14ac:dyDescent="0.2">
      <c r="A44" s="22" t="s">
        <v>24</v>
      </c>
      <c r="B44" s="151" t="s">
        <v>244</v>
      </c>
      <c r="C44" s="169" t="s">
        <v>17</v>
      </c>
      <c r="D44" s="169" t="s">
        <v>45</v>
      </c>
      <c r="E44" s="172" t="s">
        <v>269</v>
      </c>
      <c r="F44" s="157" t="s">
        <v>25</v>
      </c>
      <c r="G44" s="157" t="s">
        <v>263</v>
      </c>
      <c r="H44" s="174"/>
      <c r="I44" s="174"/>
      <c r="J44" s="174"/>
      <c r="K44" s="175"/>
      <c r="L44" s="142"/>
    </row>
    <row r="45" spans="1:12" s="143" customFormat="1" ht="30" hidden="1" x14ac:dyDescent="0.2">
      <c r="A45" s="22" t="s">
        <v>28</v>
      </c>
      <c r="B45" s="151" t="s">
        <v>244</v>
      </c>
      <c r="C45" s="169" t="s">
        <v>17</v>
      </c>
      <c r="D45" s="169" t="s">
        <v>45</v>
      </c>
      <c r="E45" s="172" t="s">
        <v>269</v>
      </c>
      <c r="F45" s="157" t="s">
        <v>29</v>
      </c>
      <c r="G45" s="157" t="s">
        <v>263</v>
      </c>
      <c r="H45" s="174"/>
      <c r="I45" s="174"/>
      <c r="J45" s="174"/>
      <c r="K45" s="175"/>
      <c r="L45" s="142"/>
    </row>
    <row r="46" spans="1:12" s="143" customFormat="1" ht="57" hidden="1" x14ac:dyDescent="0.2">
      <c r="A46" s="176" t="s">
        <v>270</v>
      </c>
      <c r="B46" s="151" t="s">
        <v>244</v>
      </c>
      <c r="C46" s="169" t="s">
        <v>17</v>
      </c>
      <c r="D46" s="169" t="s">
        <v>45</v>
      </c>
      <c r="E46" s="169" t="s">
        <v>271</v>
      </c>
      <c r="F46" s="157"/>
      <c r="G46" s="157"/>
      <c r="H46" s="170">
        <f>H47</f>
        <v>0</v>
      </c>
      <c r="I46" s="170">
        <f>I47</f>
        <v>0</v>
      </c>
      <c r="J46" s="170">
        <f>J47</f>
        <v>0</v>
      </c>
      <c r="K46" s="171"/>
      <c r="L46" s="142"/>
    </row>
    <row r="47" spans="1:12" s="143" customFormat="1" ht="60" hidden="1" x14ac:dyDescent="0.2">
      <c r="A47" s="22" t="s">
        <v>24</v>
      </c>
      <c r="B47" s="151" t="s">
        <v>244</v>
      </c>
      <c r="C47" s="169" t="s">
        <v>17</v>
      </c>
      <c r="D47" s="169" t="s">
        <v>45</v>
      </c>
      <c r="E47" s="169" t="s">
        <v>271</v>
      </c>
      <c r="F47" s="157" t="s">
        <v>25</v>
      </c>
      <c r="G47" s="157" t="s">
        <v>263</v>
      </c>
      <c r="H47" s="170"/>
      <c r="I47" s="170"/>
      <c r="J47" s="158"/>
      <c r="K47" s="159"/>
      <c r="L47" s="142"/>
    </row>
    <row r="48" spans="1:12" s="143" customFormat="1" ht="31.5" hidden="1" x14ac:dyDescent="0.2">
      <c r="A48" s="177" t="s">
        <v>62</v>
      </c>
      <c r="B48" s="150" t="s">
        <v>244</v>
      </c>
      <c r="C48" s="165" t="s">
        <v>27</v>
      </c>
      <c r="D48" s="165"/>
      <c r="E48" s="165"/>
      <c r="F48" s="166"/>
      <c r="G48" s="166"/>
      <c r="H48" s="167">
        <f>H49+H54</f>
        <v>0</v>
      </c>
      <c r="I48" s="167">
        <f>I49+I54</f>
        <v>0</v>
      </c>
      <c r="J48" s="167">
        <f>J49+J54</f>
        <v>0</v>
      </c>
      <c r="K48" s="168"/>
      <c r="L48" s="142"/>
    </row>
    <row r="49" spans="1:12" s="143" customFormat="1" ht="15.75" hidden="1" x14ac:dyDescent="0.2">
      <c r="A49" s="177" t="s">
        <v>272</v>
      </c>
      <c r="B49" s="150" t="s">
        <v>244</v>
      </c>
      <c r="C49" s="165" t="s">
        <v>27</v>
      </c>
      <c r="D49" s="165" t="s">
        <v>33</v>
      </c>
      <c r="E49" s="165"/>
      <c r="F49" s="166"/>
      <c r="G49" s="166"/>
      <c r="H49" s="167">
        <f>H50</f>
        <v>0</v>
      </c>
      <c r="I49" s="167">
        <f t="shared" ref="H49:J52" si="5">I50</f>
        <v>0</v>
      </c>
      <c r="J49" s="167">
        <f t="shared" si="5"/>
        <v>0</v>
      </c>
      <c r="K49" s="168"/>
      <c r="L49" s="142"/>
    </row>
    <row r="50" spans="1:12" s="143" customFormat="1" ht="15.75" hidden="1" x14ac:dyDescent="0.2">
      <c r="A50" s="177" t="s">
        <v>20</v>
      </c>
      <c r="B50" s="150" t="s">
        <v>244</v>
      </c>
      <c r="C50" s="165" t="s">
        <v>27</v>
      </c>
      <c r="D50" s="165" t="s">
        <v>33</v>
      </c>
      <c r="E50" s="165" t="s">
        <v>21</v>
      </c>
      <c r="F50" s="166"/>
      <c r="G50" s="166"/>
      <c r="H50" s="167">
        <f>H51</f>
        <v>0</v>
      </c>
      <c r="I50" s="167">
        <f t="shared" si="5"/>
        <v>0</v>
      </c>
      <c r="J50" s="167">
        <f t="shared" si="5"/>
        <v>0</v>
      </c>
      <c r="K50" s="168"/>
      <c r="L50" s="142"/>
    </row>
    <row r="51" spans="1:12" s="143" customFormat="1" hidden="1" x14ac:dyDescent="0.2">
      <c r="A51" s="178" t="s">
        <v>89</v>
      </c>
      <c r="B51" s="151" t="s">
        <v>244</v>
      </c>
      <c r="C51" s="169" t="s">
        <v>27</v>
      </c>
      <c r="D51" s="169" t="s">
        <v>33</v>
      </c>
      <c r="E51" s="169" t="s">
        <v>148</v>
      </c>
      <c r="F51" s="157"/>
      <c r="G51" s="157"/>
      <c r="H51" s="170">
        <f>H52</f>
        <v>0</v>
      </c>
      <c r="I51" s="170">
        <f t="shared" si="5"/>
        <v>0</v>
      </c>
      <c r="J51" s="170">
        <f t="shared" si="5"/>
        <v>0</v>
      </c>
      <c r="K51" s="171"/>
      <c r="L51" s="142"/>
    </row>
    <row r="52" spans="1:12" s="143" customFormat="1" ht="30" hidden="1" x14ac:dyDescent="0.2">
      <c r="A52" s="22" t="s">
        <v>273</v>
      </c>
      <c r="B52" s="151" t="s">
        <v>244</v>
      </c>
      <c r="C52" s="169" t="s">
        <v>27</v>
      </c>
      <c r="D52" s="169" t="s">
        <v>33</v>
      </c>
      <c r="E52" s="169" t="s">
        <v>274</v>
      </c>
      <c r="F52" s="157"/>
      <c r="G52" s="157"/>
      <c r="H52" s="170">
        <f t="shared" si="5"/>
        <v>0</v>
      </c>
      <c r="I52" s="170">
        <f t="shared" si="5"/>
        <v>0</v>
      </c>
      <c r="J52" s="170">
        <f t="shared" si="5"/>
        <v>0</v>
      </c>
      <c r="K52" s="171"/>
      <c r="L52" s="142"/>
    </row>
    <row r="53" spans="1:12" s="143" customFormat="1" hidden="1" x14ac:dyDescent="0.2">
      <c r="A53" s="22" t="s">
        <v>89</v>
      </c>
      <c r="B53" s="151" t="s">
        <v>244</v>
      </c>
      <c r="C53" s="169" t="s">
        <v>27</v>
      </c>
      <c r="D53" s="169" t="s">
        <v>33</v>
      </c>
      <c r="E53" s="179" t="s">
        <v>274</v>
      </c>
      <c r="F53" s="180" t="s">
        <v>149</v>
      </c>
      <c r="G53" s="181" t="s">
        <v>263</v>
      </c>
      <c r="H53" s="170"/>
      <c r="I53" s="182"/>
      <c r="J53" s="183"/>
      <c r="K53" s="184"/>
      <c r="L53" s="142"/>
    </row>
    <row r="54" spans="1:12" s="143" customFormat="1" ht="63" hidden="1" x14ac:dyDescent="0.25">
      <c r="A54" s="18" t="s">
        <v>63</v>
      </c>
      <c r="B54" s="150" t="s">
        <v>244</v>
      </c>
      <c r="C54" s="165" t="s">
        <v>27</v>
      </c>
      <c r="D54" s="165" t="s">
        <v>64</v>
      </c>
      <c r="E54" s="165"/>
      <c r="F54" s="165"/>
      <c r="G54" s="165"/>
      <c r="H54" s="167">
        <f>H55</f>
        <v>0</v>
      </c>
      <c r="I54" s="167">
        <f t="shared" ref="I54:J57" si="6">I55</f>
        <v>0</v>
      </c>
      <c r="J54" s="167">
        <f t="shared" si="6"/>
        <v>0</v>
      </c>
      <c r="K54" s="168"/>
      <c r="L54" s="142"/>
    </row>
    <row r="55" spans="1:12" s="143" customFormat="1" ht="15.75" hidden="1" x14ac:dyDescent="0.25">
      <c r="A55" s="34" t="s">
        <v>20</v>
      </c>
      <c r="B55" s="150" t="s">
        <v>244</v>
      </c>
      <c r="C55" s="165" t="s">
        <v>27</v>
      </c>
      <c r="D55" s="165" t="s">
        <v>64</v>
      </c>
      <c r="E55" s="30">
        <v>9900000000</v>
      </c>
      <c r="F55" s="30"/>
      <c r="G55" s="165"/>
      <c r="H55" s="167">
        <f>H56</f>
        <v>0</v>
      </c>
      <c r="I55" s="167">
        <f t="shared" si="6"/>
        <v>0</v>
      </c>
      <c r="J55" s="167">
        <f t="shared" si="6"/>
        <v>0</v>
      </c>
      <c r="K55" s="168"/>
      <c r="L55" s="142"/>
    </row>
    <row r="56" spans="1:12" s="143" customFormat="1" ht="30" hidden="1" x14ac:dyDescent="0.2">
      <c r="A56" s="22" t="s">
        <v>22</v>
      </c>
      <c r="B56" s="151" t="s">
        <v>244</v>
      </c>
      <c r="C56" s="169" t="s">
        <v>27</v>
      </c>
      <c r="D56" s="169" t="s">
        <v>64</v>
      </c>
      <c r="E56" s="31">
        <v>9910000000</v>
      </c>
      <c r="F56" s="31"/>
      <c r="G56" s="169"/>
      <c r="H56" s="170">
        <f>H57</f>
        <v>0</v>
      </c>
      <c r="I56" s="170">
        <f t="shared" si="6"/>
        <v>0</v>
      </c>
      <c r="J56" s="170">
        <f t="shared" si="6"/>
        <v>0</v>
      </c>
      <c r="K56" s="171"/>
      <c r="L56" s="142"/>
    </row>
    <row r="57" spans="1:12" s="143" customFormat="1" ht="30" hidden="1" x14ac:dyDescent="0.2">
      <c r="A57" s="32" t="s">
        <v>180</v>
      </c>
      <c r="B57" s="151" t="s">
        <v>244</v>
      </c>
      <c r="C57" s="169" t="s">
        <v>27</v>
      </c>
      <c r="D57" s="169" t="s">
        <v>64</v>
      </c>
      <c r="E57" s="31">
        <v>9910022001</v>
      </c>
      <c r="F57" s="31"/>
      <c r="G57" s="169"/>
      <c r="H57" s="170">
        <f>H58</f>
        <v>0</v>
      </c>
      <c r="I57" s="170">
        <f t="shared" si="6"/>
        <v>0</v>
      </c>
      <c r="J57" s="170">
        <f t="shared" si="6"/>
        <v>0</v>
      </c>
      <c r="K57" s="171"/>
      <c r="L57" s="142"/>
    </row>
    <row r="58" spans="1:12" s="143" customFormat="1" ht="60" hidden="1" x14ac:dyDescent="0.2">
      <c r="A58" s="22" t="s">
        <v>24</v>
      </c>
      <c r="B58" s="151" t="s">
        <v>244</v>
      </c>
      <c r="C58" s="169" t="s">
        <v>27</v>
      </c>
      <c r="D58" s="169" t="s">
        <v>64</v>
      </c>
      <c r="E58" s="31">
        <v>9910022001</v>
      </c>
      <c r="F58" s="23" t="s">
        <v>25</v>
      </c>
      <c r="G58" s="169" t="s">
        <v>263</v>
      </c>
      <c r="H58" s="170"/>
      <c r="I58" s="182"/>
      <c r="J58" s="183"/>
      <c r="K58" s="184"/>
      <c r="L58" s="142"/>
    </row>
    <row r="59" spans="1:12" s="143" customFormat="1" ht="15.75" hidden="1" x14ac:dyDescent="0.2">
      <c r="A59" s="177" t="s">
        <v>65</v>
      </c>
      <c r="B59" s="150" t="s">
        <v>244</v>
      </c>
      <c r="C59" s="165" t="s">
        <v>33</v>
      </c>
      <c r="D59" s="165"/>
      <c r="E59" s="165"/>
      <c r="F59" s="166"/>
      <c r="G59" s="166"/>
      <c r="H59" s="167">
        <f>H60+H66</f>
        <v>0</v>
      </c>
      <c r="I59" s="167">
        <f>I60+I66</f>
        <v>0</v>
      </c>
      <c r="J59" s="167">
        <f>J60+J66</f>
        <v>0</v>
      </c>
      <c r="K59" s="168"/>
      <c r="L59" s="142"/>
    </row>
    <row r="60" spans="1:12" s="143" customFormat="1" ht="15.75" hidden="1" x14ac:dyDescent="0.2">
      <c r="A60" s="177" t="s">
        <v>66</v>
      </c>
      <c r="B60" s="150" t="s">
        <v>244</v>
      </c>
      <c r="C60" s="165" t="s">
        <v>33</v>
      </c>
      <c r="D60" s="165" t="s">
        <v>17</v>
      </c>
      <c r="E60" s="165"/>
      <c r="F60" s="166"/>
      <c r="G60" s="166"/>
      <c r="H60" s="167">
        <f>H61</f>
        <v>0</v>
      </c>
      <c r="I60" s="167">
        <f t="shared" ref="I60:J62" si="7">I61</f>
        <v>0</v>
      </c>
      <c r="J60" s="167">
        <f t="shared" si="7"/>
        <v>0</v>
      </c>
      <c r="K60" s="168"/>
      <c r="L60" s="142"/>
    </row>
    <row r="61" spans="1:12" s="143" customFormat="1" ht="15.75" hidden="1" x14ac:dyDescent="0.25">
      <c r="A61" s="18" t="s">
        <v>20</v>
      </c>
      <c r="B61" s="150" t="s">
        <v>244</v>
      </c>
      <c r="C61" s="165" t="s">
        <v>33</v>
      </c>
      <c r="D61" s="165" t="s">
        <v>17</v>
      </c>
      <c r="E61" s="165" t="s">
        <v>21</v>
      </c>
      <c r="F61" s="166"/>
      <c r="G61" s="166"/>
      <c r="H61" s="167">
        <f>H62</f>
        <v>0</v>
      </c>
      <c r="I61" s="167">
        <f t="shared" si="7"/>
        <v>0</v>
      </c>
      <c r="J61" s="167">
        <f t="shared" si="7"/>
        <v>0</v>
      </c>
      <c r="K61" s="168"/>
      <c r="L61" s="142"/>
    </row>
    <row r="62" spans="1:12" s="143" customFormat="1" hidden="1" x14ac:dyDescent="0.2">
      <c r="A62" s="22" t="s">
        <v>61</v>
      </c>
      <c r="B62" s="151" t="s">
        <v>244</v>
      </c>
      <c r="C62" s="169" t="s">
        <v>33</v>
      </c>
      <c r="D62" s="169" t="s">
        <v>17</v>
      </c>
      <c r="E62" s="169" t="s">
        <v>43</v>
      </c>
      <c r="F62" s="157"/>
      <c r="G62" s="157"/>
      <c r="H62" s="170">
        <f>H63</f>
        <v>0</v>
      </c>
      <c r="I62" s="170">
        <f t="shared" si="7"/>
        <v>0</v>
      </c>
      <c r="J62" s="170">
        <f t="shared" si="7"/>
        <v>0</v>
      </c>
      <c r="K62" s="171"/>
      <c r="L62" s="142"/>
    </row>
    <row r="63" spans="1:12" s="143" customFormat="1" ht="30" hidden="1" x14ac:dyDescent="0.2">
      <c r="A63" s="185" t="s">
        <v>275</v>
      </c>
      <c r="B63" s="151" t="s">
        <v>244</v>
      </c>
      <c r="C63" s="169" t="s">
        <v>33</v>
      </c>
      <c r="D63" s="169" t="s">
        <v>17</v>
      </c>
      <c r="E63" s="169" t="s">
        <v>276</v>
      </c>
      <c r="F63" s="157"/>
      <c r="G63" s="157"/>
      <c r="H63" s="182">
        <f>H64+H65</f>
        <v>0</v>
      </c>
      <c r="I63" s="182">
        <f>I64+I65</f>
        <v>0</v>
      </c>
      <c r="J63" s="182">
        <f>J64+J65</f>
        <v>0</v>
      </c>
      <c r="K63" s="186"/>
      <c r="L63" s="142"/>
    </row>
    <row r="64" spans="1:12" s="143" customFormat="1" ht="60" hidden="1" x14ac:dyDescent="0.2">
      <c r="A64" s="22" t="s">
        <v>24</v>
      </c>
      <c r="B64" s="151" t="s">
        <v>244</v>
      </c>
      <c r="C64" s="169" t="s">
        <v>33</v>
      </c>
      <c r="D64" s="169" t="s">
        <v>17</v>
      </c>
      <c r="E64" s="169" t="s">
        <v>276</v>
      </c>
      <c r="F64" s="157" t="s">
        <v>25</v>
      </c>
      <c r="G64" s="157" t="s">
        <v>263</v>
      </c>
      <c r="H64" s="187"/>
      <c r="I64" s="187"/>
      <c r="J64" s="187"/>
      <c r="K64" s="188"/>
      <c r="L64" s="142"/>
    </row>
    <row r="65" spans="1:12" s="143" customFormat="1" ht="30" hidden="1" x14ac:dyDescent="0.2">
      <c r="A65" s="22" t="s">
        <v>28</v>
      </c>
      <c r="B65" s="151" t="s">
        <v>244</v>
      </c>
      <c r="C65" s="169" t="s">
        <v>33</v>
      </c>
      <c r="D65" s="169" t="s">
        <v>17</v>
      </c>
      <c r="E65" s="169" t="s">
        <v>276</v>
      </c>
      <c r="F65" s="157" t="s">
        <v>29</v>
      </c>
      <c r="G65" s="157" t="s">
        <v>263</v>
      </c>
      <c r="H65" s="182"/>
      <c r="I65" s="182"/>
      <c r="J65" s="182"/>
      <c r="K65" s="186"/>
      <c r="L65" s="142"/>
    </row>
    <row r="66" spans="1:12" s="143" customFormat="1" ht="15.75" hidden="1" x14ac:dyDescent="0.2">
      <c r="A66" s="177" t="s">
        <v>67</v>
      </c>
      <c r="B66" s="150" t="s">
        <v>244</v>
      </c>
      <c r="C66" s="165" t="s">
        <v>33</v>
      </c>
      <c r="D66" s="165" t="s">
        <v>68</v>
      </c>
      <c r="E66" s="169"/>
      <c r="F66" s="157"/>
      <c r="G66" s="157"/>
      <c r="H66" s="167">
        <f>H67+H81</f>
        <v>0</v>
      </c>
      <c r="I66" s="167">
        <f>I67+I81</f>
        <v>0</v>
      </c>
      <c r="J66" s="167">
        <f>J67+J81</f>
        <v>0</v>
      </c>
      <c r="K66" s="168"/>
      <c r="L66" s="142"/>
    </row>
    <row r="67" spans="1:12" s="143" customFormat="1" ht="63" hidden="1" x14ac:dyDescent="0.2">
      <c r="A67" s="177" t="s">
        <v>69</v>
      </c>
      <c r="B67" s="150" t="s">
        <v>244</v>
      </c>
      <c r="C67" s="165" t="s">
        <v>33</v>
      </c>
      <c r="D67" s="165" t="s">
        <v>68</v>
      </c>
      <c r="E67" s="165" t="s">
        <v>277</v>
      </c>
      <c r="F67" s="166"/>
      <c r="G67" s="166"/>
      <c r="H67" s="167">
        <f>H68+H72</f>
        <v>0</v>
      </c>
      <c r="I67" s="167">
        <f>I68+I72</f>
        <v>0</v>
      </c>
      <c r="J67" s="167">
        <f>J68+J72</f>
        <v>0</v>
      </c>
      <c r="K67" s="168"/>
      <c r="L67" s="142"/>
    </row>
    <row r="68" spans="1:12" s="143" customFormat="1" ht="15.75" hidden="1" x14ac:dyDescent="0.2">
      <c r="A68" s="189" t="s">
        <v>278</v>
      </c>
      <c r="B68" s="150" t="s">
        <v>244</v>
      </c>
      <c r="C68" s="165" t="s">
        <v>33</v>
      </c>
      <c r="D68" s="165" t="s">
        <v>68</v>
      </c>
      <c r="E68" s="165" t="s">
        <v>279</v>
      </c>
      <c r="F68" s="166"/>
      <c r="G68" s="166"/>
      <c r="H68" s="167">
        <f>H69</f>
        <v>0</v>
      </c>
      <c r="I68" s="167">
        <f>I69</f>
        <v>0</v>
      </c>
      <c r="J68" s="167">
        <f>J69</f>
        <v>0</v>
      </c>
      <c r="K68" s="168"/>
      <c r="L68" s="142"/>
    </row>
    <row r="69" spans="1:12" s="143" customFormat="1" ht="45" hidden="1" x14ac:dyDescent="0.2">
      <c r="A69" s="22" t="s">
        <v>280</v>
      </c>
      <c r="B69" s="151" t="s">
        <v>244</v>
      </c>
      <c r="C69" s="169" t="s">
        <v>33</v>
      </c>
      <c r="D69" s="169" t="s">
        <v>68</v>
      </c>
      <c r="E69" s="169" t="s">
        <v>281</v>
      </c>
      <c r="F69" s="157"/>
      <c r="G69" s="157"/>
      <c r="H69" s="170">
        <f>SUM(H70:H71)</f>
        <v>0</v>
      </c>
      <c r="I69" s="170">
        <f>SUM(I70:I71)</f>
        <v>0</v>
      </c>
      <c r="J69" s="170">
        <f>SUM(J70:J71)</f>
        <v>0</v>
      </c>
      <c r="K69" s="171"/>
      <c r="L69" s="142"/>
    </row>
    <row r="70" spans="1:12" s="143" customFormat="1" ht="60" hidden="1" x14ac:dyDescent="0.2">
      <c r="A70" s="22" t="s">
        <v>24</v>
      </c>
      <c r="B70" s="151" t="s">
        <v>244</v>
      </c>
      <c r="C70" s="169" t="s">
        <v>33</v>
      </c>
      <c r="D70" s="169" t="s">
        <v>68</v>
      </c>
      <c r="E70" s="169" t="s">
        <v>281</v>
      </c>
      <c r="F70" s="157" t="s">
        <v>25</v>
      </c>
      <c r="G70" s="157" t="s">
        <v>263</v>
      </c>
      <c r="H70" s="170"/>
      <c r="I70" s="170"/>
      <c r="J70" s="170"/>
      <c r="K70" s="171"/>
      <c r="L70" s="142"/>
    </row>
    <row r="71" spans="1:12" s="162" customFormat="1" ht="30.75" hidden="1" x14ac:dyDescent="0.25">
      <c r="A71" s="22" t="s">
        <v>28</v>
      </c>
      <c r="B71" s="151" t="s">
        <v>244</v>
      </c>
      <c r="C71" s="169" t="s">
        <v>33</v>
      </c>
      <c r="D71" s="169" t="s">
        <v>68</v>
      </c>
      <c r="E71" s="169" t="s">
        <v>281</v>
      </c>
      <c r="F71" s="157" t="s">
        <v>29</v>
      </c>
      <c r="G71" s="157" t="s">
        <v>263</v>
      </c>
      <c r="H71" s="170"/>
      <c r="I71" s="170"/>
      <c r="J71" s="170"/>
      <c r="K71" s="171"/>
      <c r="L71" s="161"/>
    </row>
    <row r="72" spans="1:12" s="143" customFormat="1" ht="30" hidden="1" x14ac:dyDescent="0.2">
      <c r="A72" s="37" t="s">
        <v>282</v>
      </c>
      <c r="B72" s="151" t="s">
        <v>244</v>
      </c>
      <c r="C72" s="169" t="s">
        <v>33</v>
      </c>
      <c r="D72" s="169" t="s">
        <v>68</v>
      </c>
      <c r="E72" s="46" t="s">
        <v>283</v>
      </c>
      <c r="F72" s="157"/>
      <c r="G72" s="157"/>
      <c r="H72" s="170">
        <f>H75+H77+H79+H73</f>
        <v>0</v>
      </c>
      <c r="I72" s="170">
        <f>I75+I77+I79+I73</f>
        <v>0</v>
      </c>
      <c r="J72" s="170">
        <f>J75+J77+J79+J73</f>
        <v>0</v>
      </c>
      <c r="K72" s="171"/>
      <c r="L72" s="142"/>
    </row>
    <row r="73" spans="1:12" s="143" customFormat="1" ht="45" hidden="1" x14ac:dyDescent="0.2">
      <c r="A73" s="37" t="s">
        <v>284</v>
      </c>
      <c r="B73" s="151" t="s">
        <v>244</v>
      </c>
      <c r="C73" s="169" t="s">
        <v>33</v>
      </c>
      <c r="D73" s="169" t="s">
        <v>68</v>
      </c>
      <c r="E73" s="46" t="s">
        <v>285</v>
      </c>
      <c r="F73" s="157"/>
      <c r="G73" s="157"/>
      <c r="H73" s="170">
        <f>H74</f>
        <v>0</v>
      </c>
      <c r="I73" s="170">
        <f>I74</f>
        <v>0</v>
      </c>
      <c r="J73" s="170">
        <f>J74</f>
        <v>0</v>
      </c>
      <c r="K73" s="171"/>
      <c r="L73" s="142"/>
    </row>
    <row r="74" spans="1:12" s="143" customFormat="1" hidden="1" x14ac:dyDescent="0.2">
      <c r="A74" s="22" t="s">
        <v>30</v>
      </c>
      <c r="B74" s="151" t="s">
        <v>244</v>
      </c>
      <c r="C74" s="169" t="s">
        <v>33</v>
      </c>
      <c r="D74" s="169" t="s">
        <v>68</v>
      </c>
      <c r="E74" s="46" t="s">
        <v>285</v>
      </c>
      <c r="F74" s="157" t="s">
        <v>31</v>
      </c>
      <c r="G74" s="157" t="s">
        <v>263</v>
      </c>
      <c r="H74" s="170"/>
      <c r="I74" s="170">
        <v>0</v>
      </c>
      <c r="J74" s="170">
        <v>0</v>
      </c>
      <c r="K74" s="171"/>
      <c r="L74" s="142"/>
    </row>
    <row r="75" spans="1:12" s="143" customFormat="1" ht="45" hidden="1" x14ac:dyDescent="0.2">
      <c r="A75" s="37" t="s">
        <v>286</v>
      </c>
      <c r="B75" s="151" t="s">
        <v>244</v>
      </c>
      <c r="C75" s="169" t="s">
        <v>33</v>
      </c>
      <c r="D75" s="169" t="s">
        <v>68</v>
      </c>
      <c r="E75" s="46" t="s">
        <v>287</v>
      </c>
      <c r="F75" s="157"/>
      <c r="G75" s="157"/>
      <c r="H75" s="170">
        <f>H76</f>
        <v>0</v>
      </c>
      <c r="I75" s="170">
        <v>0</v>
      </c>
      <c r="J75" s="170">
        <v>0</v>
      </c>
      <c r="K75" s="171"/>
      <c r="L75" s="142"/>
    </row>
    <row r="76" spans="1:12" s="143" customFormat="1" hidden="1" x14ac:dyDescent="0.2">
      <c r="A76" s="22" t="s">
        <v>30</v>
      </c>
      <c r="B76" s="151" t="s">
        <v>244</v>
      </c>
      <c r="C76" s="169" t="s">
        <v>33</v>
      </c>
      <c r="D76" s="169" t="s">
        <v>68</v>
      </c>
      <c r="E76" s="46" t="s">
        <v>287</v>
      </c>
      <c r="F76" s="157" t="s">
        <v>31</v>
      </c>
      <c r="G76" s="157" t="s">
        <v>263</v>
      </c>
      <c r="H76" s="170"/>
      <c r="I76" s="170">
        <v>0</v>
      </c>
      <c r="J76" s="170">
        <v>0</v>
      </c>
      <c r="K76" s="171"/>
      <c r="L76" s="142"/>
    </row>
    <row r="77" spans="1:12" s="143" customFormat="1" ht="45" hidden="1" x14ac:dyDescent="0.2">
      <c r="A77" s="37" t="s">
        <v>288</v>
      </c>
      <c r="B77" s="151" t="s">
        <v>244</v>
      </c>
      <c r="C77" s="169" t="s">
        <v>33</v>
      </c>
      <c r="D77" s="169" t="s">
        <v>68</v>
      </c>
      <c r="E77" s="46" t="s">
        <v>289</v>
      </c>
      <c r="F77" s="157"/>
      <c r="G77" s="157"/>
      <c r="H77" s="170">
        <f>H78</f>
        <v>0</v>
      </c>
      <c r="I77" s="170">
        <f>I78</f>
        <v>0</v>
      </c>
      <c r="J77" s="170">
        <f>J78</f>
        <v>0</v>
      </c>
      <c r="K77" s="171"/>
      <c r="L77" s="142"/>
    </row>
    <row r="78" spans="1:12" s="143" customFormat="1" hidden="1" x14ac:dyDescent="0.2">
      <c r="A78" s="22" t="s">
        <v>30</v>
      </c>
      <c r="B78" s="151" t="s">
        <v>244</v>
      </c>
      <c r="C78" s="169" t="s">
        <v>33</v>
      </c>
      <c r="D78" s="169" t="s">
        <v>68</v>
      </c>
      <c r="E78" s="46" t="s">
        <v>289</v>
      </c>
      <c r="F78" s="157" t="s">
        <v>31</v>
      </c>
      <c r="G78" s="157" t="s">
        <v>263</v>
      </c>
      <c r="H78" s="170"/>
      <c r="I78" s="170">
        <v>0</v>
      </c>
      <c r="J78" s="170">
        <v>0</v>
      </c>
      <c r="K78" s="171"/>
      <c r="L78" s="142"/>
    </row>
    <row r="79" spans="1:12" s="143" customFormat="1" ht="45" hidden="1" x14ac:dyDescent="0.2">
      <c r="A79" s="22" t="s">
        <v>290</v>
      </c>
      <c r="B79" s="151" t="s">
        <v>244</v>
      </c>
      <c r="C79" s="169" t="s">
        <v>33</v>
      </c>
      <c r="D79" s="169" t="s">
        <v>68</v>
      </c>
      <c r="E79" s="46" t="s">
        <v>291</v>
      </c>
      <c r="F79" s="157"/>
      <c r="G79" s="157"/>
      <c r="H79" s="170">
        <f>H80</f>
        <v>0</v>
      </c>
      <c r="I79" s="170">
        <f>I80</f>
        <v>0</v>
      </c>
      <c r="J79" s="170">
        <f>J80</f>
        <v>0</v>
      </c>
      <c r="K79" s="171"/>
      <c r="L79" s="142"/>
    </row>
    <row r="80" spans="1:12" s="143" customFormat="1" hidden="1" x14ac:dyDescent="0.2">
      <c r="A80" s="22" t="s">
        <v>30</v>
      </c>
      <c r="B80" s="151" t="s">
        <v>244</v>
      </c>
      <c r="C80" s="169" t="s">
        <v>33</v>
      </c>
      <c r="D80" s="169" t="s">
        <v>68</v>
      </c>
      <c r="E80" s="46" t="s">
        <v>291</v>
      </c>
      <c r="F80" s="157" t="s">
        <v>31</v>
      </c>
      <c r="G80" s="157" t="s">
        <v>263</v>
      </c>
      <c r="H80" s="170"/>
      <c r="I80" s="170"/>
      <c r="J80" s="170"/>
      <c r="K80" s="171"/>
      <c r="L80" s="142"/>
    </row>
    <row r="81" spans="1:12" s="143" customFormat="1" ht="15.75" hidden="1" x14ac:dyDescent="0.2">
      <c r="A81" s="177" t="s">
        <v>20</v>
      </c>
      <c r="B81" s="150" t="s">
        <v>244</v>
      </c>
      <c r="C81" s="165" t="s">
        <v>33</v>
      </c>
      <c r="D81" s="165" t="s">
        <v>68</v>
      </c>
      <c r="E81" s="82">
        <v>9900000000</v>
      </c>
      <c r="F81" s="166"/>
      <c r="G81" s="166"/>
      <c r="H81" s="167">
        <f>H82</f>
        <v>0</v>
      </c>
      <c r="I81" s="167">
        <f t="shared" ref="I81:J83" si="8">I82</f>
        <v>0</v>
      </c>
      <c r="J81" s="167">
        <f t="shared" si="8"/>
        <v>0</v>
      </c>
      <c r="K81" s="168"/>
      <c r="L81" s="142"/>
    </row>
    <row r="82" spans="1:12" s="143" customFormat="1" hidden="1" x14ac:dyDescent="0.2">
      <c r="A82" s="178" t="s">
        <v>89</v>
      </c>
      <c r="B82" s="151" t="s">
        <v>244</v>
      </c>
      <c r="C82" s="169" t="s">
        <v>33</v>
      </c>
      <c r="D82" s="169" t="s">
        <v>68</v>
      </c>
      <c r="E82" s="46">
        <v>9960000000</v>
      </c>
      <c r="F82" s="157"/>
      <c r="G82" s="157"/>
      <c r="H82" s="170">
        <f>H83</f>
        <v>0</v>
      </c>
      <c r="I82" s="170">
        <f t="shared" si="8"/>
        <v>0</v>
      </c>
      <c r="J82" s="170">
        <f t="shared" si="8"/>
        <v>0</v>
      </c>
      <c r="K82" s="171"/>
      <c r="L82" s="142"/>
    </row>
    <row r="83" spans="1:12" s="143" customFormat="1" ht="45" hidden="1" x14ac:dyDescent="0.2">
      <c r="A83" s="190" t="s">
        <v>292</v>
      </c>
      <c r="B83" s="151" t="s">
        <v>244</v>
      </c>
      <c r="C83" s="169" t="s">
        <v>33</v>
      </c>
      <c r="D83" s="169" t="s">
        <v>68</v>
      </c>
      <c r="E83" s="169" t="s">
        <v>293</v>
      </c>
      <c r="F83" s="157"/>
      <c r="G83" s="157"/>
      <c r="H83" s="191">
        <f>H84</f>
        <v>0</v>
      </c>
      <c r="I83" s="191">
        <f t="shared" si="8"/>
        <v>0</v>
      </c>
      <c r="J83" s="191">
        <f t="shared" si="8"/>
        <v>0</v>
      </c>
      <c r="K83" s="192"/>
      <c r="L83" s="192"/>
    </row>
    <row r="84" spans="1:12" s="143" customFormat="1" hidden="1" x14ac:dyDescent="0.2">
      <c r="A84" s="37" t="s">
        <v>89</v>
      </c>
      <c r="B84" s="151" t="s">
        <v>244</v>
      </c>
      <c r="C84" s="169" t="s">
        <v>33</v>
      </c>
      <c r="D84" s="169" t="s">
        <v>68</v>
      </c>
      <c r="E84" s="169" t="s">
        <v>293</v>
      </c>
      <c r="F84" s="157" t="s">
        <v>149</v>
      </c>
      <c r="G84" s="157" t="s">
        <v>263</v>
      </c>
      <c r="H84" s="191"/>
      <c r="I84" s="191"/>
      <c r="J84" s="191"/>
      <c r="K84" s="192"/>
      <c r="L84" s="142"/>
    </row>
    <row r="85" spans="1:12" s="143" customFormat="1" ht="15.75" hidden="1" x14ac:dyDescent="0.2">
      <c r="A85" s="193" t="s">
        <v>90</v>
      </c>
      <c r="B85" s="150" t="s">
        <v>244</v>
      </c>
      <c r="C85" s="165" t="s">
        <v>37</v>
      </c>
      <c r="D85" s="165"/>
      <c r="E85" s="165"/>
      <c r="F85" s="166"/>
      <c r="G85" s="166"/>
      <c r="H85" s="167">
        <f>H86+H97+H128+H140+H148</f>
        <v>0</v>
      </c>
      <c r="I85" s="167">
        <f>I86+I97+I128+I140</f>
        <v>0</v>
      </c>
      <c r="J85" s="167">
        <f>J86+J97+J128+J140</f>
        <v>0</v>
      </c>
      <c r="K85" s="168"/>
      <c r="L85" s="142"/>
    </row>
    <row r="86" spans="1:12" s="143" customFormat="1" ht="15.75" hidden="1" x14ac:dyDescent="0.2">
      <c r="A86" s="193" t="s">
        <v>91</v>
      </c>
      <c r="B86" s="150" t="s">
        <v>244</v>
      </c>
      <c r="C86" s="165" t="s">
        <v>37</v>
      </c>
      <c r="D86" s="165" t="s">
        <v>17</v>
      </c>
      <c r="E86" s="165"/>
      <c r="F86" s="165"/>
      <c r="G86" s="165"/>
      <c r="H86" s="167">
        <f>H87</f>
        <v>0</v>
      </c>
      <c r="I86" s="167">
        <f>I87</f>
        <v>0</v>
      </c>
      <c r="J86" s="167">
        <f>J87</f>
        <v>0</v>
      </c>
      <c r="K86" s="168"/>
      <c r="L86" s="142"/>
    </row>
    <row r="87" spans="1:12" s="143" customFormat="1" ht="15.75" hidden="1" x14ac:dyDescent="0.25">
      <c r="A87" s="18" t="s">
        <v>92</v>
      </c>
      <c r="B87" s="150" t="s">
        <v>244</v>
      </c>
      <c r="C87" s="165" t="s">
        <v>37</v>
      </c>
      <c r="D87" s="165" t="s">
        <v>17</v>
      </c>
      <c r="E87" s="165" t="s">
        <v>294</v>
      </c>
      <c r="F87" s="165"/>
      <c r="G87" s="165"/>
      <c r="H87" s="167">
        <f>H88+H94</f>
        <v>0</v>
      </c>
      <c r="I87" s="167">
        <f>I88+I94</f>
        <v>0</v>
      </c>
      <c r="J87" s="167">
        <f>J88+J94</f>
        <v>0</v>
      </c>
      <c r="K87" s="168"/>
      <c r="L87" s="142"/>
    </row>
    <row r="88" spans="1:12" s="143" customFormat="1" ht="31.5" hidden="1" x14ac:dyDescent="0.2">
      <c r="A88" s="194" t="s">
        <v>295</v>
      </c>
      <c r="B88" s="195" t="s">
        <v>244</v>
      </c>
      <c r="C88" s="196" t="s">
        <v>37</v>
      </c>
      <c r="D88" s="196" t="s">
        <v>17</v>
      </c>
      <c r="E88" s="165" t="s">
        <v>296</v>
      </c>
      <c r="F88" s="165"/>
      <c r="G88" s="165"/>
      <c r="H88" s="197">
        <f>H91+H89</f>
        <v>0</v>
      </c>
      <c r="I88" s="197">
        <f>I91+I89</f>
        <v>0</v>
      </c>
      <c r="J88" s="197">
        <f>J91+J89</f>
        <v>0</v>
      </c>
      <c r="K88" s="168"/>
      <c r="L88" s="142"/>
    </row>
    <row r="89" spans="1:12" s="143" customFormat="1" ht="30" hidden="1" x14ac:dyDescent="0.2">
      <c r="A89" s="198" t="s">
        <v>180</v>
      </c>
      <c r="B89" s="199" t="s">
        <v>244</v>
      </c>
      <c r="C89" s="200" t="s">
        <v>37</v>
      </c>
      <c r="D89" s="200" t="s">
        <v>17</v>
      </c>
      <c r="E89" s="169" t="s">
        <v>297</v>
      </c>
      <c r="F89" s="169"/>
      <c r="G89" s="169"/>
      <c r="H89" s="201">
        <f>H90</f>
        <v>0</v>
      </c>
      <c r="I89" s="201">
        <f>I90</f>
        <v>0</v>
      </c>
      <c r="J89" s="201">
        <f>J90</f>
        <v>0</v>
      </c>
      <c r="K89" s="171"/>
      <c r="L89" s="142"/>
    </row>
    <row r="90" spans="1:12" s="143" customFormat="1" ht="60" hidden="1" x14ac:dyDescent="0.2">
      <c r="A90" s="22" t="s">
        <v>24</v>
      </c>
      <c r="B90" s="199" t="s">
        <v>244</v>
      </c>
      <c r="C90" s="200" t="s">
        <v>37</v>
      </c>
      <c r="D90" s="200" t="s">
        <v>17</v>
      </c>
      <c r="E90" s="169" t="s">
        <v>297</v>
      </c>
      <c r="F90" s="169" t="s">
        <v>25</v>
      </c>
      <c r="G90" s="169" t="s">
        <v>263</v>
      </c>
      <c r="H90" s="201"/>
      <c r="I90" s="201"/>
      <c r="J90" s="201"/>
      <c r="K90" s="171"/>
      <c r="L90" s="142"/>
    </row>
    <row r="91" spans="1:12" s="143" customFormat="1" ht="45" hidden="1" x14ac:dyDescent="0.2">
      <c r="A91" s="202" t="s">
        <v>298</v>
      </c>
      <c r="B91" s="151" t="s">
        <v>244</v>
      </c>
      <c r="C91" s="169" t="s">
        <v>37</v>
      </c>
      <c r="D91" s="169" t="s">
        <v>17</v>
      </c>
      <c r="E91" s="169" t="s">
        <v>299</v>
      </c>
      <c r="F91" s="169"/>
      <c r="G91" s="169"/>
      <c r="H91" s="191">
        <f>SUM(H92:H93)</f>
        <v>0</v>
      </c>
      <c r="I91" s="191">
        <f>SUM(I92:I93)</f>
        <v>0</v>
      </c>
      <c r="J91" s="191">
        <f>SUM(J92:J93)</f>
        <v>0</v>
      </c>
      <c r="K91" s="192"/>
      <c r="L91" s="142"/>
    </row>
    <row r="92" spans="1:12" s="143" customFormat="1" ht="60" hidden="1" x14ac:dyDescent="0.2">
      <c r="A92" s="22" t="s">
        <v>24</v>
      </c>
      <c r="B92" s="151" t="s">
        <v>244</v>
      </c>
      <c r="C92" s="169" t="s">
        <v>37</v>
      </c>
      <c r="D92" s="169" t="s">
        <v>17</v>
      </c>
      <c r="E92" s="169" t="s">
        <v>299</v>
      </c>
      <c r="F92" s="169" t="s">
        <v>25</v>
      </c>
      <c r="G92" s="157" t="s">
        <v>263</v>
      </c>
      <c r="H92" s="191"/>
      <c r="I92" s="191"/>
      <c r="J92" s="191"/>
      <c r="K92" s="192"/>
      <c r="L92" s="142"/>
    </row>
    <row r="93" spans="1:12" s="143" customFormat="1" ht="30" hidden="1" x14ac:dyDescent="0.2">
      <c r="A93" s="22" t="s">
        <v>28</v>
      </c>
      <c r="B93" s="151" t="s">
        <v>244</v>
      </c>
      <c r="C93" s="169" t="s">
        <v>37</v>
      </c>
      <c r="D93" s="169" t="s">
        <v>17</v>
      </c>
      <c r="E93" s="169" t="s">
        <v>299</v>
      </c>
      <c r="F93" s="169" t="s">
        <v>29</v>
      </c>
      <c r="G93" s="157" t="s">
        <v>263</v>
      </c>
      <c r="H93" s="191"/>
      <c r="I93" s="191"/>
      <c r="J93" s="191"/>
      <c r="K93" s="192"/>
      <c r="L93" s="142"/>
    </row>
    <row r="94" spans="1:12" s="143" customFormat="1" ht="15.75" hidden="1" x14ac:dyDescent="0.2">
      <c r="A94" s="203" t="s">
        <v>300</v>
      </c>
      <c r="B94" s="150" t="s">
        <v>244</v>
      </c>
      <c r="C94" s="165" t="s">
        <v>37</v>
      </c>
      <c r="D94" s="165" t="s">
        <v>17</v>
      </c>
      <c r="E94" s="165" t="s">
        <v>301</v>
      </c>
      <c r="F94" s="166"/>
      <c r="G94" s="166"/>
      <c r="H94" s="204">
        <f t="shared" ref="H94:J95" si="9">H95</f>
        <v>0</v>
      </c>
      <c r="I94" s="204">
        <f t="shared" si="9"/>
        <v>0</v>
      </c>
      <c r="J94" s="204">
        <f t="shared" si="9"/>
        <v>0</v>
      </c>
      <c r="K94" s="205"/>
      <c r="L94" s="142"/>
    </row>
    <row r="95" spans="1:12" s="143" customFormat="1" ht="60" hidden="1" x14ac:dyDescent="0.2">
      <c r="A95" s="202" t="s">
        <v>302</v>
      </c>
      <c r="B95" s="151" t="s">
        <v>244</v>
      </c>
      <c r="C95" s="169" t="s">
        <v>37</v>
      </c>
      <c r="D95" s="169" t="s">
        <v>17</v>
      </c>
      <c r="E95" s="169" t="s">
        <v>303</v>
      </c>
      <c r="F95" s="157"/>
      <c r="G95" s="157"/>
      <c r="H95" s="191">
        <f t="shared" si="9"/>
        <v>0</v>
      </c>
      <c r="I95" s="191">
        <f t="shared" si="9"/>
        <v>0</v>
      </c>
      <c r="J95" s="191">
        <f t="shared" si="9"/>
        <v>0</v>
      </c>
      <c r="K95" s="192"/>
      <c r="L95" s="142"/>
    </row>
    <row r="96" spans="1:12" s="143" customFormat="1" ht="60" hidden="1" x14ac:dyDescent="0.2">
      <c r="A96" s="22" t="s">
        <v>24</v>
      </c>
      <c r="B96" s="151" t="s">
        <v>244</v>
      </c>
      <c r="C96" s="169" t="s">
        <v>37</v>
      </c>
      <c r="D96" s="169" t="s">
        <v>17</v>
      </c>
      <c r="E96" s="169" t="s">
        <v>303</v>
      </c>
      <c r="F96" s="157" t="s">
        <v>25</v>
      </c>
      <c r="G96" s="157" t="s">
        <v>263</v>
      </c>
      <c r="H96" s="191"/>
      <c r="I96" s="191"/>
      <c r="J96" s="158"/>
      <c r="K96" s="159"/>
      <c r="L96" s="142"/>
    </row>
    <row r="97" spans="1:12" s="143" customFormat="1" ht="15.75" hidden="1" x14ac:dyDescent="0.2">
      <c r="A97" s="206" t="s">
        <v>95</v>
      </c>
      <c r="B97" s="150" t="s">
        <v>244</v>
      </c>
      <c r="C97" s="165" t="s">
        <v>37</v>
      </c>
      <c r="D97" s="165" t="s">
        <v>19</v>
      </c>
      <c r="E97" s="165"/>
      <c r="F97" s="166"/>
      <c r="G97" s="166"/>
      <c r="H97" s="167">
        <f>H98+H124</f>
        <v>0</v>
      </c>
      <c r="I97" s="167">
        <f>I98+I124</f>
        <v>0</v>
      </c>
      <c r="J97" s="167">
        <f>J98+J124</f>
        <v>0</v>
      </c>
      <c r="K97" s="168"/>
      <c r="L97" s="142"/>
    </row>
    <row r="98" spans="1:12" s="143" customFormat="1" ht="15.75" hidden="1" x14ac:dyDescent="0.25">
      <c r="A98" s="18" t="s">
        <v>92</v>
      </c>
      <c r="B98" s="150" t="s">
        <v>244</v>
      </c>
      <c r="C98" s="165" t="s">
        <v>37</v>
      </c>
      <c r="D98" s="165" t="s">
        <v>19</v>
      </c>
      <c r="E98" s="165" t="s">
        <v>294</v>
      </c>
      <c r="F98" s="166"/>
      <c r="G98" s="166"/>
      <c r="H98" s="167">
        <f>H120+H99</f>
        <v>0</v>
      </c>
      <c r="I98" s="167">
        <f>I120+I99</f>
        <v>0</v>
      </c>
      <c r="J98" s="167">
        <f>J120+J99</f>
        <v>0</v>
      </c>
      <c r="K98" s="168"/>
      <c r="L98" s="142"/>
    </row>
    <row r="99" spans="1:12" s="143" customFormat="1" ht="31.5" hidden="1" x14ac:dyDescent="0.2">
      <c r="A99" s="194" t="s">
        <v>295</v>
      </c>
      <c r="B99" s="150" t="s">
        <v>244</v>
      </c>
      <c r="C99" s="165" t="s">
        <v>37</v>
      </c>
      <c r="D99" s="165" t="s">
        <v>19</v>
      </c>
      <c r="E99" s="165" t="s">
        <v>296</v>
      </c>
      <c r="F99" s="166"/>
      <c r="G99" s="166"/>
      <c r="H99" s="167">
        <f>H100+H106+H110+H114+H117+H103</f>
        <v>0</v>
      </c>
      <c r="I99" s="167">
        <f>I100+I106+I110+I114+I117+I103</f>
        <v>0</v>
      </c>
      <c r="J99" s="167">
        <f>J100+J106+J110+J114+J117+J103</f>
        <v>0</v>
      </c>
      <c r="K99" s="168"/>
      <c r="L99" s="142"/>
    </row>
    <row r="100" spans="1:12" s="143" customFormat="1" ht="120" hidden="1" x14ac:dyDescent="0.2">
      <c r="A100" s="207" t="s">
        <v>304</v>
      </c>
      <c r="B100" s="151" t="s">
        <v>244</v>
      </c>
      <c r="C100" s="169" t="s">
        <v>37</v>
      </c>
      <c r="D100" s="169" t="s">
        <v>19</v>
      </c>
      <c r="E100" s="169" t="s">
        <v>305</v>
      </c>
      <c r="F100" s="157"/>
      <c r="G100" s="157"/>
      <c r="H100" s="170">
        <f>SUM(H101:H102)</f>
        <v>0</v>
      </c>
      <c r="I100" s="170">
        <f>SUM(I101:I102)</f>
        <v>0</v>
      </c>
      <c r="J100" s="170">
        <f>SUM(J101:J102)</f>
        <v>0</v>
      </c>
      <c r="K100" s="171"/>
      <c r="L100" s="142"/>
    </row>
    <row r="101" spans="1:12" s="143" customFormat="1" ht="60" hidden="1" x14ac:dyDescent="0.2">
      <c r="A101" s="22" t="s">
        <v>24</v>
      </c>
      <c r="B101" s="151" t="s">
        <v>244</v>
      </c>
      <c r="C101" s="169" t="s">
        <v>37</v>
      </c>
      <c r="D101" s="169" t="s">
        <v>19</v>
      </c>
      <c r="E101" s="169" t="s">
        <v>305</v>
      </c>
      <c r="F101" s="157" t="s">
        <v>25</v>
      </c>
      <c r="G101" s="157" t="s">
        <v>263</v>
      </c>
      <c r="H101" s="170"/>
      <c r="I101" s="170"/>
      <c r="J101" s="170"/>
      <c r="K101" s="171"/>
      <c r="L101" s="142"/>
    </row>
    <row r="102" spans="1:12" s="162" customFormat="1" ht="30" hidden="1" x14ac:dyDescent="0.25">
      <c r="A102" s="202" t="s">
        <v>59</v>
      </c>
      <c r="B102" s="151" t="s">
        <v>244</v>
      </c>
      <c r="C102" s="169" t="s">
        <v>37</v>
      </c>
      <c r="D102" s="169" t="s">
        <v>19</v>
      </c>
      <c r="E102" s="169" t="s">
        <v>305</v>
      </c>
      <c r="F102" s="157" t="s">
        <v>60</v>
      </c>
      <c r="G102" s="157" t="s">
        <v>263</v>
      </c>
      <c r="H102" s="170"/>
      <c r="I102" s="170"/>
      <c r="J102" s="170"/>
      <c r="K102" s="171"/>
      <c r="L102" s="161"/>
    </row>
    <row r="103" spans="1:12" s="143" customFormat="1" ht="30" hidden="1" x14ac:dyDescent="0.2">
      <c r="A103" s="22" t="s">
        <v>180</v>
      </c>
      <c r="B103" s="151" t="s">
        <v>244</v>
      </c>
      <c r="C103" s="169" t="s">
        <v>37</v>
      </c>
      <c r="D103" s="169" t="s">
        <v>19</v>
      </c>
      <c r="E103" s="169" t="s">
        <v>306</v>
      </c>
      <c r="F103" s="157"/>
      <c r="G103" s="157"/>
      <c r="H103" s="170">
        <f>SUM(H104:H105)</f>
        <v>0</v>
      </c>
      <c r="I103" s="170">
        <f>SUM(I104:I105)</f>
        <v>0</v>
      </c>
      <c r="J103" s="170">
        <f>SUM(J104:J105)</f>
        <v>0</v>
      </c>
      <c r="K103" s="171"/>
      <c r="L103" s="142"/>
    </row>
    <row r="104" spans="1:12" s="143" customFormat="1" ht="60" hidden="1" x14ac:dyDescent="0.2">
      <c r="A104" s="22" t="s">
        <v>24</v>
      </c>
      <c r="B104" s="151" t="s">
        <v>244</v>
      </c>
      <c r="C104" s="169" t="s">
        <v>37</v>
      </c>
      <c r="D104" s="169" t="s">
        <v>19</v>
      </c>
      <c r="E104" s="169" t="s">
        <v>306</v>
      </c>
      <c r="F104" s="157" t="s">
        <v>25</v>
      </c>
      <c r="G104" s="157" t="s">
        <v>263</v>
      </c>
      <c r="H104" s="170"/>
      <c r="I104" s="170"/>
      <c r="J104" s="170"/>
      <c r="K104" s="171"/>
      <c r="L104" s="142"/>
    </row>
    <row r="105" spans="1:12" s="162" customFormat="1" ht="30" hidden="1" x14ac:dyDescent="0.25">
      <c r="A105" s="202" t="s">
        <v>59</v>
      </c>
      <c r="B105" s="151" t="s">
        <v>244</v>
      </c>
      <c r="C105" s="169" t="s">
        <v>37</v>
      </c>
      <c r="D105" s="169" t="s">
        <v>19</v>
      </c>
      <c r="E105" s="169" t="s">
        <v>306</v>
      </c>
      <c r="F105" s="157" t="s">
        <v>60</v>
      </c>
      <c r="G105" s="157" t="s">
        <v>263</v>
      </c>
      <c r="H105" s="170"/>
      <c r="I105" s="170"/>
      <c r="J105" s="170"/>
      <c r="K105" s="171"/>
      <c r="L105" s="161"/>
    </row>
    <row r="106" spans="1:12" s="143" customFormat="1" ht="75" hidden="1" x14ac:dyDescent="0.2">
      <c r="A106" s="37" t="s">
        <v>307</v>
      </c>
      <c r="B106" s="151" t="s">
        <v>244</v>
      </c>
      <c r="C106" s="169" t="s">
        <v>37</v>
      </c>
      <c r="D106" s="169" t="s">
        <v>19</v>
      </c>
      <c r="E106" s="169" t="s">
        <v>308</v>
      </c>
      <c r="F106" s="157"/>
      <c r="G106" s="157"/>
      <c r="H106" s="170">
        <f>H107+H108+H109</f>
        <v>0</v>
      </c>
      <c r="I106" s="170">
        <f>I107+I108+I109</f>
        <v>0</v>
      </c>
      <c r="J106" s="170">
        <f>J107+J108+J109</f>
        <v>0</v>
      </c>
      <c r="K106" s="171"/>
      <c r="L106" s="142"/>
    </row>
    <row r="107" spans="1:12" s="143" customFormat="1" ht="60" hidden="1" x14ac:dyDescent="0.2">
      <c r="A107" s="22" t="s">
        <v>24</v>
      </c>
      <c r="B107" s="151" t="s">
        <v>244</v>
      </c>
      <c r="C107" s="169" t="s">
        <v>37</v>
      </c>
      <c r="D107" s="169" t="s">
        <v>19</v>
      </c>
      <c r="E107" s="169" t="s">
        <v>308</v>
      </c>
      <c r="F107" s="157" t="s">
        <v>25</v>
      </c>
      <c r="G107" s="157" t="s">
        <v>263</v>
      </c>
      <c r="H107" s="170"/>
      <c r="I107" s="170"/>
      <c r="J107" s="158"/>
      <c r="K107" s="159"/>
      <c r="L107" s="142"/>
    </row>
    <row r="108" spans="1:12" s="162" customFormat="1" ht="30.75" hidden="1" x14ac:dyDescent="0.25">
      <c r="A108" s="22" t="s">
        <v>28</v>
      </c>
      <c r="B108" s="151" t="s">
        <v>244</v>
      </c>
      <c r="C108" s="169" t="s">
        <v>37</v>
      </c>
      <c r="D108" s="169" t="s">
        <v>19</v>
      </c>
      <c r="E108" s="169" t="s">
        <v>308</v>
      </c>
      <c r="F108" s="157" t="s">
        <v>29</v>
      </c>
      <c r="G108" s="157" t="s">
        <v>263</v>
      </c>
      <c r="H108" s="170"/>
      <c r="I108" s="170"/>
      <c r="J108" s="158"/>
      <c r="K108" s="159"/>
      <c r="L108" s="161"/>
    </row>
    <row r="109" spans="1:12" s="143" customFormat="1" ht="30" hidden="1" x14ac:dyDescent="0.2">
      <c r="A109" s="202" t="s">
        <v>59</v>
      </c>
      <c r="B109" s="151" t="s">
        <v>244</v>
      </c>
      <c r="C109" s="169" t="s">
        <v>37</v>
      </c>
      <c r="D109" s="169" t="s">
        <v>19</v>
      </c>
      <c r="E109" s="169" t="s">
        <v>308</v>
      </c>
      <c r="F109" s="157" t="s">
        <v>60</v>
      </c>
      <c r="G109" s="157" t="s">
        <v>263</v>
      </c>
      <c r="H109" s="170"/>
      <c r="I109" s="170"/>
      <c r="J109" s="158"/>
      <c r="K109" s="159"/>
      <c r="L109" s="142"/>
    </row>
    <row r="110" spans="1:12" s="143" customFormat="1" ht="105" hidden="1" x14ac:dyDescent="0.2">
      <c r="A110" s="190" t="s">
        <v>309</v>
      </c>
      <c r="B110" s="151" t="s">
        <v>244</v>
      </c>
      <c r="C110" s="169" t="s">
        <v>37</v>
      </c>
      <c r="D110" s="169" t="s">
        <v>19</v>
      </c>
      <c r="E110" s="169" t="s">
        <v>310</v>
      </c>
      <c r="F110" s="157"/>
      <c r="G110" s="157"/>
      <c r="H110" s="170">
        <f>SUM(H111:H113)</f>
        <v>0</v>
      </c>
      <c r="I110" s="170">
        <f>SUM(I111:I113)</f>
        <v>0</v>
      </c>
      <c r="J110" s="170">
        <f>SUM(J111:J113)</f>
        <v>0</v>
      </c>
      <c r="K110" s="171"/>
      <c r="L110" s="142"/>
    </row>
    <row r="111" spans="1:12" s="162" customFormat="1" ht="60.75" hidden="1" x14ac:dyDescent="0.25">
      <c r="A111" s="22" t="s">
        <v>24</v>
      </c>
      <c r="B111" s="151" t="s">
        <v>244</v>
      </c>
      <c r="C111" s="169" t="s">
        <v>37</v>
      </c>
      <c r="D111" s="169" t="s">
        <v>19</v>
      </c>
      <c r="E111" s="169" t="s">
        <v>310</v>
      </c>
      <c r="F111" s="157" t="s">
        <v>25</v>
      </c>
      <c r="G111" s="157" t="s">
        <v>263</v>
      </c>
      <c r="H111" s="170"/>
      <c r="I111" s="170"/>
      <c r="J111" s="170"/>
      <c r="K111" s="171"/>
      <c r="L111" s="161"/>
    </row>
    <row r="112" spans="1:12" s="143" customFormat="1" ht="30" hidden="1" x14ac:dyDescent="0.2">
      <c r="A112" s="22" t="s">
        <v>28</v>
      </c>
      <c r="B112" s="151" t="s">
        <v>244</v>
      </c>
      <c r="C112" s="169" t="s">
        <v>37</v>
      </c>
      <c r="D112" s="169" t="s">
        <v>19</v>
      </c>
      <c r="E112" s="169" t="s">
        <v>310</v>
      </c>
      <c r="F112" s="157" t="s">
        <v>29</v>
      </c>
      <c r="G112" s="157" t="s">
        <v>263</v>
      </c>
      <c r="H112" s="170"/>
      <c r="I112" s="170"/>
      <c r="J112" s="170"/>
      <c r="K112" s="171"/>
      <c r="L112" s="142"/>
    </row>
    <row r="113" spans="1:12" s="143" customFormat="1" hidden="1" x14ac:dyDescent="0.2">
      <c r="A113" s="22" t="s">
        <v>30</v>
      </c>
      <c r="B113" s="151" t="s">
        <v>244</v>
      </c>
      <c r="C113" s="169" t="s">
        <v>37</v>
      </c>
      <c r="D113" s="169" t="s">
        <v>19</v>
      </c>
      <c r="E113" s="169" t="s">
        <v>310</v>
      </c>
      <c r="F113" s="157" t="s">
        <v>31</v>
      </c>
      <c r="G113" s="157" t="s">
        <v>263</v>
      </c>
      <c r="H113" s="170"/>
      <c r="I113" s="170"/>
      <c r="J113" s="158"/>
      <c r="K113" s="159"/>
      <c r="L113" s="142"/>
    </row>
    <row r="114" spans="1:12" s="143" customFormat="1" ht="120" hidden="1" x14ac:dyDescent="0.2">
      <c r="A114" s="22" t="s">
        <v>311</v>
      </c>
      <c r="B114" s="151" t="s">
        <v>244</v>
      </c>
      <c r="C114" s="169" t="s">
        <v>37</v>
      </c>
      <c r="D114" s="169" t="s">
        <v>19</v>
      </c>
      <c r="E114" s="169" t="s">
        <v>312</v>
      </c>
      <c r="F114" s="157"/>
      <c r="G114" s="157"/>
      <c r="H114" s="170">
        <f>SUM(H115:H116)</f>
        <v>0</v>
      </c>
      <c r="I114" s="170">
        <f>SUM(I115:I116)</f>
        <v>0</v>
      </c>
      <c r="J114" s="170">
        <f>SUM(J115:J116)</f>
        <v>0</v>
      </c>
      <c r="K114" s="171"/>
      <c r="L114" s="142"/>
    </row>
    <row r="115" spans="1:12" s="143" customFormat="1" ht="60" hidden="1" x14ac:dyDescent="0.2">
      <c r="A115" s="22" t="s">
        <v>24</v>
      </c>
      <c r="B115" s="151" t="s">
        <v>244</v>
      </c>
      <c r="C115" s="169" t="s">
        <v>37</v>
      </c>
      <c r="D115" s="169" t="s">
        <v>19</v>
      </c>
      <c r="E115" s="169" t="s">
        <v>312</v>
      </c>
      <c r="F115" s="157" t="s">
        <v>25</v>
      </c>
      <c r="G115" s="157" t="s">
        <v>263</v>
      </c>
      <c r="H115" s="170"/>
      <c r="I115" s="170"/>
      <c r="J115" s="158"/>
      <c r="K115" s="159"/>
      <c r="L115" s="142"/>
    </row>
    <row r="116" spans="1:12" s="162" customFormat="1" ht="30.75" hidden="1" x14ac:dyDescent="0.25">
      <c r="A116" s="208" t="s">
        <v>59</v>
      </c>
      <c r="B116" s="151" t="s">
        <v>244</v>
      </c>
      <c r="C116" s="169" t="s">
        <v>37</v>
      </c>
      <c r="D116" s="169" t="s">
        <v>19</v>
      </c>
      <c r="E116" s="169" t="s">
        <v>312</v>
      </c>
      <c r="F116" s="157" t="s">
        <v>60</v>
      </c>
      <c r="G116" s="157" t="s">
        <v>263</v>
      </c>
      <c r="H116" s="170"/>
      <c r="I116" s="170"/>
      <c r="J116" s="158"/>
      <c r="K116" s="159"/>
      <c r="L116" s="161"/>
    </row>
    <row r="117" spans="1:12" s="143" customFormat="1" ht="60" hidden="1" x14ac:dyDescent="0.2">
      <c r="A117" s="22" t="s">
        <v>313</v>
      </c>
      <c r="B117" s="151" t="s">
        <v>244</v>
      </c>
      <c r="C117" s="169" t="s">
        <v>37</v>
      </c>
      <c r="D117" s="169" t="s">
        <v>19</v>
      </c>
      <c r="E117" s="209" t="s">
        <v>314</v>
      </c>
      <c r="F117" s="157"/>
      <c r="G117" s="157"/>
      <c r="H117" s="170">
        <f>SUM(H118:H119)</f>
        <v>0</v>
      </c>
      <c r="I117" s="170">
        <f>SUM(I118:I119)</f>
        <v>0</v>
      </c>
      <c r="J117" s="170">
        <f>SUM(J118:J119)</f>
        <v>0</v>
      </c>
      <c r="K117" s="171"/>
      <c r="L117" s="142"/>
    </row>
    <row r="118" spans="1:12" s="143" customFormat="1" ht="30" hidden="1" x14ac:dyDescent="0.2">
      <c r="A118" s="22" t="s">
        <v>28</v>
      </c>
      <c r="B118" s="151" t="s">
        <v>244</v>
      </c>
      <c r="C118" s="169" t="s">
        <v>37</v>
      </c>
      <c r="D118" s="169" t="s">
        <v>19</v>
      </c>
      <c r="E118" s="209" t="s">
        <v>314</v>
      </c>
      <c r="F118" s="157" t="s">
        <v>29</v>
      </c>
      <c r="G118" s="157" t="s">
        <v>263</v>
      </c>
      <c r="H118" s="170"/>
      <c r="I118" s="170"/>
      <c r="J118" s="158"/>
      <c r="K118" s="159"/>
      <c r="L118" s="142"/>
    </row>
    <row r="119" spans="1:12" s="143" customFormat="1" ht="30" hidden="1" x14ac:dyDescent="0.2">
      <c r="A119" s="208" t="s">
        <v>59</v>
      </c>
      <c r="B119" s="151" t="s">
        <v>244</v>
      </c>
      <c r="C119" s="169" t="s">
        <v>37</v>
      </c>
      <c r="D119" s="169" t="s">
        <v>19</v>
      </c>
      <c r="E119" s="209" t="s">
        <v>314</v>
      </c>
      <c r="F119" s="157" t="s">
        <v>60</v>
      </c>
      <c r="G119" s="157" t="s">
        <v>263</v>
      </c>
      <c r="H119" s="170"/>
      <c r="I119" s="170"/>
      <c r="J119" s="158"/>
      <c r="K119" s="159"/>
      <c r="L119" s="142"/>
    </row>
    <row r="120" spans="1:12" s="143" customFormat="1" ht="15.75" hidden="1" x14ac:dyDescent="0.2">
      <c r="A120" s="203" t="s">
        <v>300</v>
      </c>
      <c r="B120" s="150" t="s">
        <v>244</v>
      </c>
      <c r="C120" s="165" t="s">
        <v>37</v>
      </c>
      <c r="D120" s="165" t="s">
        <v>19</v>
      </c>
      <c r="E120" s="165" t="s">
        <v>301</v>
      </c>
      <c r="F120" s="166"/>
      <c r="G120" s="157"/>
      <c r="H120" s="167">
        <f>H121</f>
        <v>0</v>
      </c>
      <c r="I120" s="167">
        <f>I121</f>
        <v>0</v>
      </c>
      <c r="J120" s="167">
        <f>J121</f>
        <v>0</v>
      </c>
      <c r="K120" s="168"/>
      <c r="L120" s="142"/>
    </row>
    <row r="121" spans="1:12" s="143" customFormat="1" ht="60" hidden="1" x14ac:dyDescent="0.2">
      <c r="A121" s="202" t="s">
        <v>302</v>
      </c>
      <c r="B121" s="151" t="s">
        <v>244</v>
      </c>
      <c r="C121" s="169" t="s">
        <v>37</v>
      </c>
      <c r="D121" s="169" t="s">
        <v>19</v>
      </c>
      <c r="E121" s="169" t="s">
        <v>303</v>
      </c>
      <c r="F121" s="157"/>
      <c r="G121" s="157"/>
      <c r="H121" s="170">
        <f>SUM(H122:H123)</f>
        <v>0</v>
      </c>
      <c r="I121" s="170">
        <f>SUM(I122:I123)</f>
        <v>0</v>
      </c>
      <c r="J121" s="170">
        <f>SUM(J122:J123)</f>
        <v>0</v>
      </c>
      <c r="K121" s="171"/>
      <c r="L121" s="142"/>
    </row>
    <row r="122" spans="1:12" s="143" customFormat="1" ht="60" hidden="1" x14ac:dyDescent="0.2">
      <c r="A122" s="22" t="s">
        <v>24</v>
      </c>
      <c r="B122" s="151" t="s">
        <v>244</v>
      </c>
      <c r="C122" s="169" t="s">
        <v>37</v>
      </c>
      <c r="D122" s="169" t="s">
        <v>19</v>
      </c>
      <c r="E122" s="169" t="s">
        <v>303</v>
      </c>
      <c r="F122" s="157" t="s">
        <v>25</v>
      </c>
      <c r="G122" s="157" t="s">
        <v>263</v>
      </c>
      <c r="H122" s="170"/>
      <c r="I122" s="170"/>
      <c r="J122" s="170"/>
      <c r="K122" s="171"/>
      <c r="L122" s="142"/>
    </row>
    <row r="123" spans="1:12" s="143" customFormat="1" ht="30" hidden="1" x14ac:dyDescent="0.2">
      <c r="A123" s="208" t="s">
        <v>59</v>
      </c>
      <c r="B123" s="151" t="s">
        <v>244</v>
      </c>
      <c r="C123" s="169" t="s">
        <v>37</v>
      </c>
      <c r="D123" s="169" t="s">
        <v>19</v>
      </c>
      <c r="E123" s="169" t="s">
        <v>303</v>
      </c>
      <c r="F123" s="157" t="s">
        <v>60</v>
      </c>
      <c r="G123" s="157" t="s">
        <v>263</v>
      </c>
      <c r="H123" s="170"/>
      <c r="I123" s="170"/>
      <c r="J123" s="158"/>
      <c r="K123" s="159"/>
      <c r="L123" s="142"/>
    </row>
    <row r="124" spans="1:12" s="143" customFormat="1" ht="31.5" hidden="1" x14ac:dyDescent="0.2">
      <c r="A124" s="189" t="s">
        <v>50</v>
      </c>
      <c r="B124" s="150" t="s">
        <v>244</v>
      </c>
      <c r="C124" s="165" t="s">
        <v>37</v>
      </c>
      <c r="D124" s="165" t="s">
        <v>19</v>
      </c>
      <c r="E124" s="210" t="s">
        <v>294</v>
      </c>
      <c r="F124" s="166"/>
      <c r="G124" s="166"/>
      <c r="H124" s="167">
        <f>H125</f>
        <v>0</v>
      </c>
      <c r="I124" s="167">
        <f t="shared" ref="I124:J126" si="10">I125</f>
        <v>0</v>
      </c>
      <c r="J124" s="167">
        <f t="shared" si="10"/>
        <v>0</v>
      </c>
      <c r="K124" s="168"/>
      <c r="L124" s="142"/>
    </row>
    <row r="125" spans="1:12" s="143" customFormat="1" ht="15.75" hidden="1" x14ac:dyDescent="0.2">
      <c r="A125" s="189" t="s">
        <v>315</v>
      </c>
      <c r="B125" s="150" t="s">
        <v>244</v>
      </c>
      <c r="C125" s="165" t="s">
        <v>37</v>
      </c>
      <c r="D125" s="165" t="s">
        <v>19</v>
      </c>
      <c r="E125" s="210" t="s">
        <v>316</v>
      </c>
      <c r="F125" s="166"/>
      <c r="G125" s="166"/>
      <c r="H125" s="167">
        <f>H126</f>
        <v>0</v>
      </c>
      <c r="I125" s="167">
        <f t="shared" si="10"/>
        <v>0</v>
      </c>
      <c r="J125" s="167">
        <f t="shared" si="10"/>
        <v>0</v>
      </c>
      <c r="K125" s="168"/>
      <c r="L125" s="142"/>
    </row>
    <row r="126" spans="1:12" s="143" customFormat="1" ht="30" hidden="1" x14ac:dyDescent="0.2">
      <c r="A126" s="22" t="s">
        <v>317</v>
      </c>
      <c r="B126" s="151" t="s">
        <v>244</v>
      </c>
      <c r="C126" s="169" t="s">
        <v>37</v>
      </c>
      <c r="D126" s="169" t="s">
        <v>19</v>
      </c>
      <c r="E126" s="172" t="s">
        <v>318</v>
      </c>
      <c r="F126" s="166"/>
      <c r="G126" s="157"/>
      <c r="H126" s="170">
        <f>H127</f>
        <v>0</v>
      </c>
      <c r="I126" s="170">
        <f t="shared" si="10"/>
        <v>0</v>
      </c>
      <c r="J126" s="170">
        <f t="shared" si="10"/>
        <v>0</v>
      </c>
      <c r="K126" s="171"/>
      <c r="L126" s="142"/>
    </row>
    <row r="127" spans="1:12" s="143" customFormat="1" ht="30" hidden="1" x14ac:dyDescent="0.2">
      <c r="A127" s="22" t="s">
        <v>53</v>
      </c>
      <c r="B127" s="151" t="s">
        <v>244</v>
      </c>
      <c r="C127" s="169" t="s">
        <v>37</v>
      </c>
      <c r="D127" s="169" t="s">
        <v>19</v>
      </c>
      <c r="E127" s="172" t="s">
        <v>318</v>
      </c>
      <c r="F127" s="157" t="s">
        <v>54</v>
      </c>
      <c r="G127" s="157" t="s">
        <v>263</v>
      </c>
      <c r="H127" s="170"/>
      <c r="I127" s="170"/>
      <c r="J127" s="170"/>
      <c r="K127" s="171"/>
      <c r="L127" s="142"/>
    </row>
    <row r="128" spans="1:12" s="143" customFormat="1" ht="15.75" hidden="1" x14ac:dyDescent="0.25">
      <c r="A128" s="34" t="s">
        <v>100</v>
      </c>
      <c r="B128" s="150" t="s">
        <v>244</v>
      </c>
      <c r="C128" s="165" t="s">
        <v>37</v>
      </c>
      <c r="D128" s="165" t="s">
        <v>27</v>
      </c>
      <c r="E128" s="210"/>
      <c r="F128" s="166"/>
      <c r="G128" s="166"/>
      <c r="H128" s="167">
        <f>H129+H136</f>
        <v>0</v>
      </c>
      <c r="I128" s="167">
        <f>I129+I136</f>
        <v>0</v>
      </c>
      <c r="J128" s="167">
        <f>J129+J136</f>
        <v>0</v>
      </c>
      <c r="K128" s="168"/>
      <c r="L128" s="142"/>
    </row>
    <row r="129" spans="1:12" s="143" customFormat="1" ht="15.75" hidden="1" x14ac:dyDescent="0.25">
      <c r="A129" s="34" t="s">
        <v>92</v>
      </c>
      <c r="B129" s="150" t="s">
        <v>244</v>
      </c>
      <c r="C129" s="165" t="s">
        <v>37</v>
      </c>
      <c r="D129" s="165" t="s">
        <v>27</v>
      </c>
      <c r="E129" s="210" t="s">
        <v>294</v>
      </c>
      <c r="F129" s="166"/>
      <c r="G129" s="166"/>
      <c r="H129" s="167">
        <f>H133+H130</f>
        <v>0</v>
      </c>
      <c r="I129" s="167">
        <f>I133+I130</f>
        <v>0</v>
      </c>
      <c r="J129" s="167">
        <f>J133+J130</f>
        <v>0</v>
      </c>
      <c r="K129" s="168"/>
      <c r="L129" s="142"/>
    </row>
    <row r="130" spans="1:12" s="143" customFormat="1" ht="15.75" hidden="1" x14ac:dyDescent="0.25">
      <c r="A130" s="34" t="s">
        <v>319</v>
      </c>
      <c r="B130" s="150" t="s">
        <v>244</v>
      </c>
      <c r="C130" s="165" t="s">
        <v>37</v>
      </c>
      <c r="D130" s="165" t="s">
        <v>27</v>
      </c>
      <c r="E130" s="210" t="s">
        <v>320</v>
      </c>
      <c r="F130" s="166"/>
      <c r="G130" s="166"/>
      <c r="H130" s="167">
        <f t="shared" ref="H130:J131" si="11">H131</f>
        <v>0</v>
      </c>
      <c r="I130" s="167">
        <f t="shared" si="11"/>
        <v>0</v>
      </c>
      <c r="J130" s="167">
        <f t="shared" si="11"/>
        <v>0</v>
      </c>
      <c r="K130" s="168"/>
      <c r="L130" s="142"/>
    </row>
    <row r="131" spans="1:12" s="143" customFormat="1" ht="30" hidden="1" x14ac:dyDescent="0.2">
      <c r="A131" s="22" t="s">
        <v>180</v>
      </c>
      <c r="B131" s="151" t="s">
        <v>244</v>
      </c>
      <c r="C131" s="169" t="s">
        <v>37</v>
      </c>
      <c r="D131" s="169" t="s">
        <v>27</v>
      </c>
      <c r="E131" s="172" t="s">
        <v>321</v>
      </c>
      <c r="F131" s="157"/>
      <c r="G131" s="157"/>
      <c r="H131" s="170">
        <f t="shared" si="11"/>
        <v>0</v>
      </c>
      <c r="I131" s="170">
        <f t="shared" si="11"/>
        <v>0</v>
      </c>
      <c r="J131" s="170">
        <f t="shared" si="11"/>
        <v>0</v>
      </c>
      <c r="K131" s="171"/>
      <c r="L131" s="142"/>
    </row>
    <row r="132" spans="1:12" s="143" customFormat="1" ht="60" hidden="1" x14ac:dyDescent="0.2">
      <c r="A132" s="22" t="s">
        <v>24</v>
      </c>
      <c r="B132" s="151" t="s">
        <v>244</v>
      </c>
      <c r="C132" s="169" t="s">
        <v>37</v>
      </c>
      <c r="D132" s="169" t="s">
        <v>27</v>
      </c>
      <c r="E132" s="172" t="s">
        <v>321</v>
      </c>
      <c r="F132" s="157" t="s">
        <v>25</v>
      </c>
      <c r="G132" s="157" t="s">
        <v>263</v>
      </c>
      <c r="H132" s="170"/>
      <c r="I132" s="170"/>
      <c r="J132" s="170"/>
      <c r="K132" s="171"/>
      <c r="L132" s="142"/>
    </row>
    <row r="133" spans="1:12" s="143" customFormat="1" ht="15.75" hidden="1" x14ac:dyDescent="0.2">
      <c r="A133" s="203" t="s">
        <v>300</v>
      </c>
      <c r="B133" s="150" t="s">
        <v>244</v>
      </c>
      <c r="C133" s="165" t="s">
        <v>37</v>
      </c>
      <c r="D133" s="165" t="s">
        <v>27</v>
      </c>
      <c r="E133" s="210" t="s">
        <v>301</v>
      </c>
      <c r="F133" s="166"/>
      <c r="G133" s="166"/>
      <c r="H133" s="167">
        <f t="shared" ref="H133:J134" si="12">H134</f>
        <v>0</v>
      </c>
      <c r="I133" s="167">
        <f t="shared" si="12"/>
        <v>0</v>
      </c>
      <c r="J133" s="167">
        <f t="shared" si="12"/>
        <v>0</v>
      </c>
      <c r="K133" s="168"/>
      <c r="L133" s="142"/>
    </row>
    <row r="134" spans="1:12" s="162" customFormat="1" ht="60" hidden="1" x14ac:dyDescent="0.25">
      <c r="A134" s="202" t="s">
        <v>302</v>
      </c>
      <c r="B134" s="151" t="s">
        <v>244</v>
      </c>
      <c r="C134" s="169" t="s">
        <v>37</v>
      </c>
      <c r="D134" s="169" t="s">
        <v>27</v>
      </c>
      <c r="E134" s="172" t="s">
        <v>303</v>
      </c>
      <c r="F134" s="157"/>
      <c r="G134" s="157"/>
      <c r="H134" s="170">
        <f t="shared" si="12"/>
        <v>0</v>
      </c>
      <c r="I134" s="170">
        <f t="shared" si="12"/>
        <v>0</v>
      </c>
      <c r="J134" s="170">
        <f t="shared" si="12"/>
        <v>0</v>
      </c>
      <c r="K134" s="171"/>
      <c r="L134" s="161"/>
    </row>
    <row r="135" spans="1:12" s="162" customFormat="1" ht="60.75" hidden="1" x14ac:dyDescent="0.25">
      <c r="A135" s="22" t="s">
        <v>24</v>
      </c>
      <c r="B135" s="151" t="s">
        <v>244</v>
      </c>
      <c r="C135" s="169" t="s">
        <v>37</v>
      </c>
      <c r="D135" s="169" t="s">
        <v>27</v>
      </c>
      <c r="E135" s="172" t="s">
        <v>303</v>
      </c>
      <c r="F135" s="157" t="s">
        <v>25</v>
      </c>
      <c r="G135" s="157" t="s">
        <v>263</v>
      </c>
      <c r="H135" s="170"/>
      <c r="I135" s="170"/>
      <c r="J135" s="170"/>
      <c r="K135" s="171"/>
      <c r="L135" s="161"/>
    </row>
    <row r="136" spans="1:12" s="143" customFormat="1" ht="15.75" hidden="1" x14ac:dyDescent="0.25">
      <c r="A136" s="18" t="s">
        <v>101</v>
      </c>
      <c r="B136" s="150" t="s">
        <v>244</v>
      </c>
      <c r="C136" s="165" t="s">
        <v>37</v>
      </c>
      <c r="D136" s="165" t="s">
        <v>27</v>
      </c>
      <c r="E136" s="210" t="s">
        <v>294</v>
      </c>
      <c r="F136" s="166"/>
      <c r="G136" s="166"/>
      <c r="H136" s="167">
        <f>H137</f>
        <v>0</v>
      </c>
      <c r="I136" s="167">
        <f t="shared" ref="I136:J138" si="13">I137</f>
        <v>0</v>
      </c>
      <c r="J136" s="167">
        <f t="shared" si="13"/>
        <v>0</v>
      </c>
      <c r="K136" s="168"/>
      <c r="L136" s="142"/>
    </row>
    <row r="137" spans="1:12" s="143" customFormat="1" ht="15.75" hidden="1" x14ac:dyDescent="0.25">
      <c r="A137" s="34" t="s">
        <v>319</v>
      </c>
      <c r="B137" s="150" t="s">
        <v>244</v>
      </c>
      <c r="C137" s="165" t="s">
        <v>37</v>
      </c>
      <c r="D137" s="165" t="s">
        <v>27</v>
      </c>
      <c r="E137" s="210" t="s">
        <v>320</v>
      </c>
      <c r="F137" s="166"/>
      <c r="G137" s="166"/>
      <c r="H137" s="170">
        <f>H138</f>
        <v>0</v>
      </c>
      <c r="I137" s="170">
        <f t="shared" si="13"/>
        <v>0</v>
      </c>
      <c r="J137" s="170">
        <f t="shared" si="13"/>
        <v>0</v>
      </c>
      <c r="K137" s="171"/>
      <c r="L137" s="142"/>
    </row>
    <row r="138" spans="1:12" s="143" customFormat="1" ht="30" hidden="1" x14ac:dyDescent="0.2">
      <c r="A138" s="22" t="s">
        <v>180</v>
      </c>
      <c r="B138" s="151" t="s">
        <v>244</v>
      </c>
      <c r="C138" s="169" t="s">
        <v>37</v>
      </c>
      <c r="D138" s="169" t="s">
        <v>27</v>
      </c>
      <c r="E138" s="172" t="s">
        <v>321</v>
      </c>
      <c r="F138" s="157"/>
      <c r="G138" s="157"/>
      <c r="H138" s="170">
        <f>H139</f>
        <v>0</v>
      </c>
      <c r="I138" s="170">
        <f t="shared" si="13"/>
        <v>0</v>
      </c>
      <c r="J138" s="170">
        <f t="shared" si="13"/>
        <v>0</v>
      </c>
      <c r="K138" s="171"/>
      <c r="L138" s="142"/>
    </row>
    <row r="139" spans="1:12" s="143" customFormat="1" ht="60" hidden="1" x14ac:dyDescent="0.2">
      <c r="A139" s="22" t="s">
        <v>24</v>
      </c>
      <c r="B139" s="151" t="s">
        <v>244</v>
      </c>
      <c r="C139" s="169" t="s">
        <v>37</v>
      </c>
      <c r="D139" s="169" t="s">
        <v>27</v>
      </c>
      <c r="E139" s="172" t="s">
        <v>321</v>
      </c>
      <c r="F139" s="157" t="s">
        <v>25</v>
      </c>
      <c r="G139" s="157" t="s">
        <v>263</v>
      </c>
      <c r="H139" s="170"/>
      <c r="I139" s="170"/>
      <c r="J139" s="170"/>
      <c r="K139" s="171"/>
      <c r="L139" s="142"/>
    </row>
    <row r="140" spans="1:12" s="143" customFormat="1" ht="15.75" hidden="1" x14ac:dyDescent="0.25">
      <c r="A140" s="34" t="s">
        <v>322</v>
      </c>
      <c r="B140" s="150" t="s">
        <v>244</v>
      </c>
      <c r="C140" s="165" t="s">
        <v>37</v>
      </c>
      <c r="D140" s="165" t="s">
        <v>37</v>
      </c>
      <c r="E140" s="210"/>
      <c r="F140" s="166"/>
      <c r="G140" s="166"/>
      <c r="H140" s="167">
        <f t="shared" ref="H140:J141" si="14">H141</f>
        <v>0</v>
      </c>
      <c r="I140" s="167">
        <f t="shared" si="14"/>
        <v>0</v>
      </c>
      <c r="J140" s="167">
        <f t="shared" si="14"/>
        <v>0</v>
      </c>
      <c r="K140" s="168"/>
      <c r="L140" s="142"/>
    </row>
    <row r="141" spans="1:12" s="143" customFormat="1" ht="15.75" hidden="1" x14ac:dyDescent="0.25">
      <c r="A141" s="34" t="s">
        <v>323</v>
      </c>
      <c r="B141" s="150" t="s">
        <v>244</v>
      </c>
      <c r="C141" s="165" t="s">
        <v>37</v>
      </c>
      <c r="D141" s="165" t="s">
        <v>37</v>
      </c>
      <c r="E141" s="210" t="s">
        <v>294</v>
      </c>
      <c r="F141" s="166"/>
      <c r="G141" s="166"/>
      <c r="H141" s="167">
        <f t="shared" si="14"/>
        <v>0</v>
      </c>
      <c r="I141" s="167">
        <f t="shared" si="14"/>
        <v>0</v>
      </c>
      <c r="J141" s="167">
        <f t="shared" si="14"/>
        <v>0</v>
      </c>
      <c r="K141" s="168"/>
      <c r="L141" s="142"/>
    </row>
    <row r="142" spans="1:12" s="143" customFormat="1" ht="15.75" hidden="1" x14ac:dyDescent="0.25">
      <c r="A142" s="34" t="s">
        <v>324</v>
      </c>
      <c r="B142" s="150" t="s">
        <v>244</v>
      </c>
      <c r="C142" s="165" t="s">
        <v>37</v>
      </c>
      <c r="D142" s="165" t="s">
        <v>37</v>
      </c>
      <c r="E142" s="210" t="s">
        <v>325</v>
      </c>
      <c r="F142" s="166"/>
      <c r="G142" s="166"/>
      <c r="H142" s="167">
        <f>H143+H146</f>
        <v>0</v>
      </c>
      <c r="I142" s="167">
        <f>I143+I146</f>
        <v>0</v>
      </c>
      <c r="J142" s="167">
        <f>J143+J146</f>
        <v>0</v>
      </c>
      <c r="K142" s="168"/>
      <c r="L142" s="142"/>
    </row>
    <row r="143" spans="1:12" s="143" customFormat="1" ht="30" hidden="1" x14ac:dyDescent="0.2">
      <c r="A143" s="22" t="s">
        <v>326</v>
      </c>
      <c r="B143" s="151" t="s">
        <v>244</v>
      </c>
      <c r="C143" s="169" t="s">
        <v>37</v>
      </c>
      <c r="D143" s="169" t="s">
        <v>37</v>
      </c>
      <c r="E143" s="172" t="s">
        <v>327</v>
      </c>
      <c r="F143" s="157"/>
      <c r="G143" s="157"/>
      <c r="H143" s="170">
        <f>SUM(H144:H145)</f>
        <v>0</v>
      </c>
      <c r="I143" s="170">
        <f>SUM(I144:I145)</f>
        <v>0</v>
      </c>
      <c r="J143" s="170">
        <f>SUM(J144:J145)</f>
        <v>0</v>
      </c>
      <c r="K143" s="171"/>
      <c r="L143" s="142"/>
    </row>
    <row r="144" spans="1:12" s="143" customFormat="1" ht="30" hidden="1" x14ac:dyDescent="0.2">
      <c r="A144" s="22" t="s">
        <v>28</v>
      </c>
      <c r="B144" s="151" t="s">
        <v>244</v>
      </c>
      <c r="C144" s="169" t="s">
        <v>37</v>
      </c>
      <c r="D144" s="169" t="s">
        <v>37</v>
      </c>
      <c r="E144" s="172" t="s">
        <v>327</v>
      </c>
      <c r="F144" s="157" t="s">
        <v>29</v>
      </c>
      <c r="G144" s="157" t="s">
        <v>263</v>
      </c>
      <c r="H144" s="170"/>
      <c r="I144" s="170"/>
      <c r="J144" s="170"/>
      <c r="K144" s="171"/>
      <c r="L144" s="142"/>
    </row>
    <row r="145" spans="1:12" s="143" customFormat="1" ht="30" hidden="1" x14ac:dyDescent="0.2">
      <c r="A145" s="208" t="s">
        <v>59</v>
      </c>
      <c r="B145" s="151" t="s">
        <v>244</v>
      </c>
      <c r="C145" s="169" t="s">
        <v>37</v>
      </c>
      <c r="D145" s="169" t="s">
        <v>37</v>
      </c>
      <c r="E145" s="172" t="s">
        <v>327</v>
      </c>
      <c r="F145" s="157" t="s">
        <v>60</v>
      </c>
      <c r="G145" s="157" t="s">
        <v>263</v>
      </c>
      <c r="H145" s="170"/>
      <c r="I145" s="170"/>
      <c r="J145" s="170"/>
      <c r="K145" s="171"/>
      <c r="L145" s="142"/>
    </row>
    <row r="146" spans="1:12" s="162" customFormat="1" ht="45.75" hidden="1" x14ac:dyDescent="0.25">
      <c r="A146" s="208" t="s">
        <v>328</v>
      </c>
      <c r="B146" s="151" t="s">
        <v>244</v>
      </c>
      <c r="C146" s="169" t="s">
        <v>37</v>
      </c>
      <c r="D146" s="169" t="s">
        <v>37</v>
      </c>
      <c r="E146" s="172" t="s">
        <v>329</v>
      </c>
      <c r="F146" s="157"/>
      <c r="G146" s="157"/>
      <c r="H146" s="170">
        <f>H147</f>
        <v>0</v>
      </c>
      <c r="I146" s="170">
        <f>I147</f>
        <v>0</v>
      </c>
      <c r="J146" s="170">
        <f>J147</f>
        <v>0</v>
      </c>
      <c r="K146" s="171"/>
      <c r="L146" s="161"/>
    </row>
    <row r="147" spans="1:12" s="143" customFormat="1" ht="30" hidden="1" x14ac:dyDescent="0.2">
      <c r="A147" s="208" t="s">
        <v>59</v>
      </c>
      <c r="B147" s="151" t="s">
        <v>244</v>
      </c>
      <c r="C147" s="169" t="s">
        <v>37</v>
      </c>
      <c r="D147" s="169" t="s">
        <v>37</v>
      </c>
      <c r="E147" s="172" t="s">
        <v>329</v>
      </c>
      <c r="F147" s="157" t="s">
        <v>60</v>
      </c>
      <c r="G147" s="157" t="s">
        <v>263</v>
      </c>
      <c r="H147" s="170"/>
      <c r="I147" s="170"/>
      <c r="J147" s="170"/>
      <c r="K147" s="171"/>
      <c r="L147" s="142"/>
    </row>
    <row r="148" spans="1:12" s="143" customFormat="1" ht="15.75" hidden="1" x14ac:dyDescent="0.25">
      <c r="A148" s="211" t="s">
        <v>110</v>
      </c>
      <c r="B148" s="150" t="s">
        <v>244</v>
      </c>
      <c r="C148" s="165" t="s">
        <v>37</v>
      </c>
      <c r="D148" s="165" t="s">
        <v>79</v>
      </c>
      <c r="E148" s="210"/>
      <c r="F148" s="166"/>
      <c r="G148" s="166"/>
      <c r="H148" s="167">
        <f>H149</f>
        <v>0</v>
      </c>
      <c r="I148" s="167">
        <f t="shared" ref="I148:J151" si="15">I149</f>
        <v>0</v>
      </c>
      <c r="J148" s="167">
        <f t="shared" si="15"/>
        <v>0</v>
      </c>
      <c r="K148" s="168"/>
      <c r="L148" s="142"/>
    </row>
    <row r="149" spans="1:12" s="143" customFormat="1" ht="15.75" hidden="1" x14ac:dyDescent="0.25">
      <c r="A149" s="34" t="s">
        <v>323</v>
      </c>
      <c r="B149" s="150" t="s">
        <v>244</v>
      </c>
      <c r="C149" s="165" t="s">
        <v>37</v>
      </c>
      <c r="D149" s="165" t="s">
        <v>79</v>
      </c>
      <c r="E149" s="210" t="s">
        <v>294</v>
      </c>
      <c r="F149" s="166"/>
      <c r="G149" s="166"/>
      <c r="H149" s="167">
        <f>H150</f>
        <v>0</v>
      </c>
      <c r="I149" s="167">
        <f t="shared" si="15"/>
        <v>0</v>
      </c>
      <c r="J149" s="167">
        <f t="shared" si="15"/>
        <v>0</v>
      </c>
      <c r="K149" s="168"/>
      <c r="L149" s="142"/>
    </row>
    <row r="150" spans="1:12" s="143" customFormat="1" ht="15.75" hidden="1" x14ac:dyDescent="0.25">
      <c r="A150" s="211" t="s">
        <v>260</v>
      </c>
      <c r="B150" s="150" t="s">
        <v>244</v>
      </c>
      <c r="C150" s="165" t="s">
        <v>37</v>
      </c>
      <c r="D150" s="165" t="s">
        <v>79</v>
      </c>
      <c r="E150" s="210" t="s">
        <v>330</v>
      </c>
      <c r="F150" s="166"/>
      <c r="G150" s="166"/>
      <c r="H150" s="167">
        <f>H151</f>
        <v>0</v>
      </c>
      <c r="I150" s="167">
        <f t="shared" si="15"/>
        <v>0</v>
      </c>
      <c r="J150" s="167">
        <f t="shared" si="15"/>
        <v>0</v>
      </c>
      <c r="K150" s="168"/>
      <c r="L150" s="142"/>
    </row>
    <row r="151" spans="1:12" s="143" customFormat="1" ht="30" hidden="1" x14ac:dyDescent="0.2">
      <c r="A151" s="22" t="s">
        <v>180</v>
      </c>
      <c r="B151" s="151" t="s">
        <v>244</v>
      </c>
      <c r="C151" s="169" t="s">
        <v>37</v>
      </c>
      <c r="D151" s="169" t="s">
        <v>79</v>
      </c>
      <c r="E151" s="172" t="s">
        <v>331</v>
      </c>
      <c r="F151" s="157"/>
      <c r="G151" s="157"/>
      <c r="H151" s="170">
        <f>H152</f>
        <v>0</v>
      </c>
      <c r="I151" s="170">
        <f t="shared" si="15"/>
        <v>0</v>
      </c>
      <c r="J151" s="170">
        <f t="shared" si="15"/>
        <v>0</v>
      </c>
      <c r="K151" s="171"/>
      <c r="L151" s="142"/>
    </row>
    <row r="152" spans="1:12" s="143" customFormat="1" ht="60" hidden="1" x14ac:dyDescent="0.2">
      <c r="A152" s="22" t="s">
        <v>24</v>
      </c>
      <c r="B152" s="151" t="s">
        <v>244</v>
      </c>
      <c r="C152" s="169" t="s">
        <v>37</v>
      </c>
      <c r="D152" s="169" t="s">
        <v>79</v>
      </c>
      <c r="E152" s="172" t="s">
        <v>331</v>
      </c>
      <c r="F152" s="157" t="s">
        <v>25</v>
      </c>
      <c r="G152" s="157" t="s">
        <v>263</v>
      </c>
      <c r="H152" s="170"/>
      <c r="I152" s="170"/>
      <c r="J152" s="170"/>
      <c r="K152" s="171"/>
      <c r="L152" s="142"/>
    </row>
    <row r="153" spans="1:12" s="143" customFormat="1" ht="15.75" hidden="1" x14ac:dyDescent="0.25">
      <c r="A153" s="34" t="s">
        <v>112</v>
      </c>
      <c r="B153" s="150" t="s">
        <v>244</v>
      </c>
      <c r="C153" s="19" t="s">
        <v>74</v>
      </c>
      <c r="D153" s="19"/>
      <c r="E153" s="30"/>
      <c r="F153" s="166"/>
      <c r="G153" s="166"/>
      <c r="H153" s="167">
        <f>H154+H165</f>
        <v>0</v>
      </c>
      <c r="I153" s="167">
        <f>I154+I165</f>
        <v>0</v>
      </c>
      <c r="J153" s="167">
        <f>J154+J165</f>
        <v>0</v>
      </c>
      <c r="K153" s="168"/>
      <c r="L153" s="142"/>
    </row>
    <row r="154" spans="1:12" s="162" customFormat="1" ht="15.75" hidden="1" x14ac:dyDescent="0.25">
      <c r="A154" s="34" t="s">
        <v>113</v>
      </c>
      <c r="B154" s="150" t="s">
        <v>244</v>
      </c>
      <c r="C154" s="19" t="s">
        <v>74</v>
      </c>
      <c r="D154" s="19" t="s">
        <v>17</v>
      </c>
      <c r="E154" s="30"/>
      <c r="F154" s="166"/>
      <c r="G154" s="166"/>
      <c r="H154" s="167">
        <f t="shared" ref="H154:J155" si="16">H155</f>
        <v>0</v>
      </c>
      <c r="I154" s="167">
        <f t="shared" si="16"/>
        <v>0</v>
      </c>
      <c r="J154" s="167">
        <f t="shared" si="16"/>
        <v>0</v>
      </c>
      <c r="K154" s="168"/>
      <c r="L154" s="161"/>
    </row>
    <row r="155" spans="1:12" s="143" customFormat="1" ht="15.75" hidden="1" x14ac:dyDescent="0.25">
      <c r="A155" s="34" t="s">
        <v>101</v>
      </c>
      <c r="B155" s="150" t="s">
        <v>244</v>
      </c>
      <c r="C155" s="19" t="s">
        <v>74</v>
      </c>
      <c r="D155" s="19" t="s">
        <v>17</v>
      </c>
      <c r="E155" s="35" t="s">
        <v>332</v>
      </c>
      <c r="F155" s="166"/>
      <c r="G155" s="166"/>
      <c r="H155" s="167">
        <f t="shared" si="16"/>
        <v>0</v>
      </c>
      <c r="I155" s="167">
        <f t="shared" si="16"/>
        <v>0</v>
      </c>
      <c r="J155" s="167">
        <f t="shared" si="16"/>
        <v>0</v>
      </c>
      <c r="K155" s="168"/>
      <c r="L155" s="142"/>
    </row>
    <row r="156" spans="1:12" s="143" customFormat="1" ht="47.25" hidden="1" x14ac:dyDescent="0.25">
      <c r="A156" s="18" t="s">
        <v>333</v>
      </c>
      <c r="B156" s="150" t="s">
        <v>244</v>
      </c>
      <c r="C156" s="165" t="s">
        <v>74</v>
      </c>
      <c r="D156" s="165" t="s">
        <v>17</v>
      </c>
      <c r="E156" s="210" t="s">
        <v>334</v>
      </c>
      <c r="F156" s="166"/>
      <c r="G156" s="166"/>
      <c r="H156" s="167">
        <f>H163+H157+H160</f>
        <v>0</v>
      </c>
      <c r="I156" s="167">
        <f>I163+I157+I160</f>
        <v>0</v>
      </c>
      <c r="J156" s="167">
        <f>J163+J157+J160</f>
        <v>0</v>
      </c>
      <c r="K156" s="168"/>
      <c r="L156" s="142"/>
    </row>
    <row r="157" spans="1:12" s="143" customFormat="1" hidden="1" x14ac:dyDescent="0.2">
      <c r="A157" s="22" t="s">
        <v>335</v>
      </c>
      <c r="B157" s="151" t="s">
        <v>244</v>
      </c>
      <c r="C157" s="169" t="s">
        <v>74</v>
      </c>
      <c r="D157" s="169" t="s">
        <v>17</v>
      </c>
      <c r="E157" s="172" t="s">
        <v>336</v>
      </c>
      <c r="F157" s="157"/>
      <c r="G157" s="157"/>
      <c r="H157" s="170">
        <f t="shared" ref="H157:J158" si="17">H158</f>
        <v>0</v>
      </c>
      <c r="I157" s="170">
        <f t="shared" si="17"/>
        <v>0</v>
      </c>
      <c r="J157" s="170">
        <f t="shared" si="17"/>
        <v>0</v>
      </c>
      <c r="K157" s="171"/>
      <c r="L157" s="142"/>
    </row>
    <row r="158" spans="1:12" s="143" customFormat="1" ht="30" hidden="1" x14ac:dyDescent="0.2">
      <c r="A158" s="22" t="s">
        <v>180</v>
      </c>
      <c r="B158" s="151" t="s">
        <v>244</v>
      </c>
      <c r="C158" s="169" t="s">
        <v>74</v>
      </c>
      <c r="D158" s="169" t="s">
        <v>17</v>
      </c>
      <c r="E158" s="172" t="s">
        <v>337</v>
      </c>
      <c r="F158" s="157"/>
      <c r="G158" s="157"/>
      <c r="H158" s="170">
        <f t="shared" si="17"/>
        <v>0</v>
      </c>
      <c r="I158" s="170">
        <f t="shared" si="17"/>
        <v>0</v>
      </c>
      <c r="J158" s="170">
        <f t="shared" si="17"/>
        <v>0</v>
      </c>
      <c r="K158" s="171"/>
      <c r="L158" s="142"/>
    </row>
    <row r="159" spans="1:12" s="143" customFormat="1" ht="60" hidden="1" x14ac:dyDescent="0.2">
      <c r="A159" s="22" t="s">
        <v>24</v>
      </c>
      <c r="B159" s="151" t="s">
        <v>244</v>
      </c>
      <c r="C159" s="169" t="s">
        <v>74</v>
      </c>
      <c r="D159" s="169" t="s">
        <v>17</v>
      </c>
      <c r="E159" s="172" t="s">
        <v>337</v>
      </c>
      <c r="F159" s="157" t="s">
        <v>25</v>
      </c>
      <c r="G159" s="157" t="s">
        <v>263</v>
      </c>
      <c r="H159" s="170"/>
      <c r="I159" s="170"/>
      <c r="J159" s="170"/>
      <c r="K159" s="171"/>
      <c r="L159" s="142"/>
    </row>
    <row r="160" spans="1:12" s="143" customFormat="1" hidden="1" x14ac:dyDescent="0.2">
      <c r="A160" s="22" t="s">
        <v>338</v>
      </c>
      <c r="B160" s="151" t="s">
        <v>244</v>
      </c>
      <c r="C160" s="169" t="s">
        <v>74</v>
      </c>
      <c r="D160" s="169" t="s">
        <v>17</v>
      </c>
      <c r="E160" s="172" t="s">
        <v>339</v>
      </c>
      <c r="F160" s="157"/>
      <c r="G160" s="157"/>
      <c r="H160" s="170">
        <f t="shared" ref="H160:J161" si="18">H161</f>
        <v>0</v>
      </c>
      <c r="I160" s="170">
        <f t="shared" si="18"/>
        <v>0</v>
      </c>
      <c r="J160" s="170">
        <f t="shared" si="18"/>
        <v>0</v>
      </c>
      <c r="K160" s="171"/>
      <c r="L160" s="142"/>
    </row>
    <row r="161" spans="1:12" s="143" customFormat="1" ht="30" hidden="1" x14ac:dyDescent="0.2">
      <c r="A161" s="22" t="s">
        <v>180</v>
      </c>
      <c r="B161" s="151" t="s">
        <v>244</v>
      </c>
      <c r="C161" s="169" t="s">
        <v>74</v>
      </c>
      <c r="D161" s="169" t="s">
        <v>17</v>
      </c>
      <c r="E161" s="172" t="s">
        <v>339</v>
      </c>
      <c r="F161" s="157"/>
      <c r="G161" s="157"/>
      <c r="H161" s="170">
        <f t="shared" si="18"/>
        <v>0</v>
      </c>
      <c r="I161" s="170">
        <f t="shared" si="18"/>
        <v>0</v>
      </c>
      <c r="J161" s="170">
        <f t="shared" si="18"/>
        <v>0</v>
      </c>
      <c r="K161" s="171"/>
      <c r="L161" s="142"/>
    </row>
    <row r="162" spans="1:12" s="143" customFormat="1" ht="60" hidden="1" x14ac:dyDescent="0.2">
      <c r="A162" s="22" t="s">
        <v>24</v>
      </c>
      <c r="B162" s="151" t="s">
        <v>244</v>
      </c>
      <c r="C162" s="169" t="s">
        <v>74</v>
      </c>
      <c r="D162" s="169" t="s">
        <v>17</v>
      </c>
      <c r="E162" s="172" t="s">
        <v>339</v>
      </c>
      <c r="F162" s="157" t="s">
        <v>25</v>
      </c>
      <c r="G162" s="157"/>
      <c r="H162" s="170"/>
      <c r="I162" s="170"/>
      <c r="J162" s="170"/>
      <c r="K162" s="171"/>
      <c r="L162" s="142"/>
    </row>
    <row r="163" spans="1:12" s="143" customFormat="1" ht="30" hidden="1" x14ac:dyDescent="0.2">
      <c r="A163" s="190" t="s">
        <v>340</v>
      </c>
      <c r="B163" s="151" t="s">
        <v>244</v>
      </c>
      <c r="C163" s="169" t="s">
        <v>74</v>
      </c>
      <c r="D163" s="169" t="s">
        <v>17</v>
      </c>
      <c r="E163" s="172" t="s">
        <v>341</v>
      </c>
      <c r="F163" s="157"/>
      <c r="G163" s="157"/>
      <c r="H163" s="170">
        <f>H164</f>
        <v>0</v>
      </c>
      <c r="I163" s="170">
        <f>I164</f>
        <v>0</v>
      </c>
      <c r="J163" s="170">
        <f>J164</f>
        <v>0</v>
      </c>
      <c r="K163" s="171"/>
      <c r="L163" s="142"/>
    </row>
    <row r="164" spans="1:12" s="143" customFormat="1" ht="30" hidden="1" x14ac:dyDescent="0.2">
      <c r="A164" s="22" t="s">
        <v>28</v>
      </c>
      <c r="B164" s="151" t="s">
        <v>244</v>
      </c>
      <c r="C164" s="169" t="s">
        <v>74</v>
      </c>
      <c r="D164" s="169" t="s">
        <v>17</v>
      </c>
      <c r="E164" s="172" t="s">
        <v>341</v>
      </c>
      <c r="F164" s="157" t="s">
        <v>29</v>
      </c>
      <c r="G164" s="157" t="s">
        <v>263</v>
      </c>
      <c r="H164" s="170"/>
      <c r="I164" s="170"/>
      <c r="J164" s="170"/>
      <c r="K164" s="171"/>
      <c r="L164" s="142"/>
    </row>
    <row r="165" spans="1:12" s="143" customFormat="1" ht="15.75" hidden="1" x14ac:dyDescent="0.25">
      <c r="A165" s="34" t="s">
        <v>119</v>
      </c>
      <c r="B165" s="151" t="s">
        <v>244</v>
      </c>
      <c r="C165" s="169" t="s">
        <v>74</v>
      </c>
      <c r="D165" s="169" t="s">
        <v>33</v>
      </c>
      <c r="E165" s="172"/>
      <c r="F165" s="157"/>
      <c r="G165" s="157"/>
      <c r="H165" s="170">
        <f>H166</f>
        <v>0</v>
      </c>
      <c r="I165" s="170">
        <f t="shared" ref="I165:J168" si="19">I166</f>
        <v>0</v>
      </c>
      <c r="J165" s="170">
        <f t="shared" si="19"/>
        <v>0</v>
      </c>
      <c r="K165" s="171"/>
      <c r="L165" s="142"/>
    </row>
    <row r="166" spans="1:12" s="143" customFormat="1" ht="15.75" hidden="1" x14ac:dyDescent="0.25">
      <c r="A166" s="34" t="s">
        <v>101</v>
      </c>
      <c r="B166" s="151" t="s">
        <v>244</v>
      </c>
      <c r="C166" s="169" t="s">
        <v>74</v>
      </c>
      <c r="D166" s="169" t="s">
        <v>33</v>
      </c>
      <c r="E166" s="172" t="s">
        <v>332</v>
      </c>
      <c r="F166" s="157"/>
      <c r="G166" s="157"/>
      <c r="H166" s="170">
        <f>H167</f>
        <v>0</v>
      </c>
      <c r="I166" s="170">
        <f t="shared" si="19"/>
        <v>0</v>
      </c>
      <c r="J166" s="170">
        <f t="shared" si="19"/>
        <v>0</v>
      </c>
      <c r="K166" s="171"/>
      <c r="L166" s="142"/>
    </row>
    <row r="167" spans="1:12" s="143" customFormat="1" hidden="1" x14ac:dyDescent="0.2">
      <c r="A167" s="32" t="s">
        <v>260</v>
      </c>
      <c r="B167" s="151" t="s">
        <v>244</v>
      </c>
      <c r="C167" s="169" t="s">
        <v>74</v>
      </c>
      <c r="D167" s="169" t="s">
        <v>33</v>
      </c>
      <c r="E167" s="172" t="s">
        <v>342</v>
      </c>
      <c r="F167" s="157"/>
      <c r="G167" s="157"/>
      <c r="H167" s="170">
        <f>H168</f>
        <v>0</v>
      </c>
      <c r="I167" s="170">
        <f t="shared" si="19"/>
        <v>0</v>
      </c>
      <c r="J167" s="170">
        <f t="shared" si="19"/>
        <v>0</v>
      </c>
      <c r="K167" s="171"/>
      <c r="L167" s="142"/>
    </row>
    <row r="168" spans="1:12" s="143" customFormat="1" hidden="1" x14ac:dyDescent="0.2">
      <c r="A168" s="22" t="s">
        <v>343</v>
      </c>
      <c r="B168" s="151" t="s">
        <v>244</v>
      </c>
      <c r="C168" s="169" t="s">
        <v>74</v>
      </c>
      <c r="D168" s="169" t="s">
        <v>33</v>
      </c>
      <c r="E168" s="172" t="s">
        <v>344</v>
      </c>
      <c r="F168" s="157"/>
      <c r="G168" s="157"/>
      <c r="H168" s="170">
        <f>H169</f>
        <v>0</v>
      </c>
      <c r="I168" s="170">
        <f t="shared" si="19"/>
        <v>0</v>
      </c>
      <c r="J168" s="170">
        <f t="shared" si="19"/>
        <v>0</v>
      </c>
      <c r="K168" s="171"/>
      <c r="L168" s="142"/>
    </row>
    <row r="169" spans="1:12" s="143" customFormat="1" ht="60" hidden="1" x14ac:dyDescent="0.2">
      <c r="A169" s="22" t="s">
        <v>24</v>
      </c>
      <c r="B169" s="151" t="s">
        <v>244</v>
      </c>
      <c r="C169" s="169" t="s">
        <v>74</v>
      </c>
      <c r="D169" s="169" t="s">
        <v>33</v>
      </c>
      <c r="E169" s="172" t="s">
        <v>344</v>
      </c>
      <c r="F169" s="157" t="s">
        <v>25</v>
      </c>
      <c r="G169" s="157"/>
      <c r="H169" s="170"/>
      <c r="I169" s="170"/>
      <c r="J169" s="170"/>
      <c r="K169" s="171"/>
      <c r="L169" s="142"/>
    </row>
    <row r="170" spans="1:12" s="143" customFormat="1" ht="15.75" hidden="1" x14ac:dyDescent="0.2">
      <c r="A170" s="212" t="s">
        <v>125</v>
      </c>
      <c r="B170" s="150" t="s">
        <v>244</v>
      </c>
      <c r="C170" s="165" t="s">
        <v>64</v>
      </c>
      <c r="D170" s="169"/>
      <c r="E170" s="169"/>
      <c r="F170" s="157"/>
      <c r="G170" s="157"/>
      <c r="H170" s="167">
        <f>H171+H176+H204</f>
        <v>0</v>
      </c>
      <c r="I170" s="167">
        <f>I171+I176+I204</f>
        <v>0</v>
      </c>
      <c r="J170" s="167">
        <f>J171+J176+J204</f>
        <v>0</v>
      </c>
      <c r="K170" s="168"/>
      <c r="L170" s="142"/>
    </row>
    <row r="171" spans="1:12" s="143" customFormat="1" ht="15.75" hidden="1" x14ac:dyDescent="0.2">
      <c r="A171" s="213" t="s">
        <v>126</v>
      </c>
      <c r="B171" s="150" t="s">
        <v>244</v>
      </c>
      <c r="C171" s="148" t="s">
        <v>64</v>
      </c>
      <c r="D171" s="148" t="s">
        <v>17</v>
      </c>
      <c r="E171" s="148"/>
      <c r="F171" s="149"/>
      <c r="G171" s="149"/>
      <c r="H171" s="167">
        <f t="shared" ref="H171:J174" si="20">H172</f>
        <v>0</v>
      </c>
      <c r="I171" s="167">
        <f t="shared" si="20"/>
        <v>0</v>
      </c>
      <c r="J171" s="167">
        <f t="shared" si="20"/>
        <v>0</v>
      </c>
      <c r="K171" s="168"/>
      <c r="L171" s="142"/>
    </row>
    <row r="172" spans="1:12" s="143" customFormat="1" ht="15.75" hidden="1" x14ac:dyDescent="0.2">
      <c r="A172" s="213" t="s">
        <v>20</v>
      </c>
      <c r="B172" s="150" t="s">
        <v>244</v>
      </c>
      <c r="C172" s="148" t="s">
        <v>64</v>
      </c>
      <c r="D172" s="148" t="s">
        <v>17</v>
      </c>
      <c r="E172" s="148" t="s">
        <v>21</v>
      </c>
      <c r="F172" s="149"/>
      <c r="G172" s="149"/>
      <c r="H172" s="167">
        <f>H173</f>
        <v>0</v>
      </c>
      <c r="I172" s="167">
        <f>I173</f>
        <v>0</v>
      </c>
      <c r="J172" s="167">
        <f t="shared" si="20"/>
        <v>0</v>
      </c>
      <c r="K172" s="168"/>
      <c r="L172" s="142"/>
    </row>
    <row r="173" spans="1:12" s="143" customFormat="1" hidden="1" x14ac:dyDescent="0.2">
      <c r="A173" s="22" t="s">
        <v>61</v>
      </c>
      <c r="B173" s="151" t="s">
        <v>244</v>
      </c>
      <c r="C173" s="153" t="s">
        <v>64</v>
      </c>
      <c r="D173" s="153" t="s">
        <v>17</v>
      </c>
      <c r="E173" s="153" t="s">
        <v>43</v>
      </c>
      <c r="F173" s="214"/>
      <c r="G173" s="214"/>
      <c r="H173" s="170">
        <f>H174</f>
        <v>0</v>
      </c>
      <c r="I173" s="170">
        <f>I174</f>
        <v>0</v>
      </c>
      <c r="J173" s="170">
        <f>J174</f>
        <v>0</v>
      </c>
      <c r="K173" s="171"/>
      <c r="L173" s="142"/>
    </row>
    <row r="174" spans="1:12" s="143" customFormat="1" ht="45" hidden="1" x14ac:dyDescent="0.2">
      <c r="A174" s="215" t="s">
        <v>198</v>
      </c>
      <c r="B174" s="151" t="s">
        <v>244</v>
      </c>
      <c r="C174" s="153" t="s">
        <v>64</v>
      </c>
      <c r="D174" s="153" t="s">
        <v>17</v>
      </c>
      <c r="E174" s="153" t="s">
        <v>199</v>
      </c>
      <c r="F174" s="154"/>
      <c r="G174" s="154"/>
      <c r="H174" s="170">
        <f t="shared" si="20"/>
        <v>0</v>
      </c>
      <c r="I174" s="170">
        <f t="shared" si="20"/>
        <v>0</v>
      </c>
      <c r="J174" s="170">
        <f t="shared" si="20"/>
        <v>0</v>
      </c>
      <c r="K174" s="171"/>
      <c r="L174" s="142"/>
    </row>
    <row r="175" spans="1:12" s="143" customFormat="1" hidden="1" x14ac:dyDescent="0.2">
      <c r="A175" s="37" t="s">
        <v>57</v>
      </c>
      <c r="B175" s="151" t="s">
        <v>244</v>
      </c>
      <c r="C175" s="153" t="s">
        <v>64</v>
      </c>
      <c r="D175" s="153" t="s">
        <v>17</v>
      </c>
      <c r="E175" s="153" t="s">
        <v>199</v>
      </c>
      <c r="F175" s="23" t="s">
        <v>58</v>
      </c>
      <c r="G175" s="157" t="s">
        <v>254</v>
      </c>
      <c r="H175" s="170"/>
      <c r="I175" s="170"/>
      <c r="J175" s="158"/>
      <c r="K175" s="159"/>
      <c r="L175" s="142"/>
    </row>
    <row r="176" spans="1:12" s="143" customFormat="1" ht="15.75" hidden="1" x14ac:dyDescent="0.2">
      <c r="A176" s="216" t="s">
        <v>133</v>
      </c>
      <c r="B176" s="150" t="s">
        <v>244</v>
      </c>
      <c r="C176" s="165" t="s">
        <v>64</v>
      </c>
      <c r="D176" s="165" t="s">
        <v>33</v>
      </c>
      <c r="E176" s="165"/>
      <c r="F176" s="166"/>
      <c r="G176" s="166"/>
      <c r="H176" s="167">
        <f>H177+H186+H182</f>
        <v>0</v>
      </c>
      <c r="I176" s="167">
        <f>I177+I186+I182</f>
        <v>0</v>
      </c>
      <c r="J176" s="167">
        <f>J177+J186+J182</f>
        <v>0</v>
      </c>
      <c r="K176" s="168"/>
      <c r="L176" s="142"/>
    </row>
    <row r="177" spans="1:12" s="143" customFormat="1" ht="15.75" hidden="1" x14ac:dyDescent="0.25">
      <c r="A177" s="18" t="s">
        <v>92</v>
      </c>
      <c r="B177" s="150" t="s">
        <v>244</v>
      </c>
      <c r="C177" s="165" t="s">
        <v>64</v>
      </c>
      <c r="D177" s="165" t="s">
        <v>33</v>
      </c>
      <c r="E177" s="165" t="s">
        <v>294</v>
      </c>
      <c r="F177" s="166"/>
      <c r="G177" s="166"/>
      <c r="H177" s="167">
        <f t="shared" ref="H177:J178" si="21">H178</f>
        <v>0</v>
      </c>
      <c r="I177" s="167">
        <f t="shared" si="21"/>
        <v>0</v>
      </c>
      <c r="J177" s="167">
        <f t="shared" si="21"/>
        <v>0</v>
      </c>
      <c r="K177" s="168"/>
      <c r="L177" s="142"/>
    </row>
    <row r="178" spans="1:12" s="143" customFormat="1" ht="31.5" hidden="1" x14ac:dyDescent="0.2">
      <c r="A178" s="194" t="s">
        <v>295</v>
      </c>
      <c r="B178" s="150" t="s">
        <v>244</v>
      </c>
      <c r="C178" s="165" t="s">
        <v>64</v>
      </c>
      <c r="D178" s="165" t="s">
        <v>33</v>
      </c>
      <c r="E178" s="165" t="s">
        <v>296</v>
      </c>
      <c r="F178" s="166"/>
      <c r="G178" s="166"/>
      <c r="H178" s="167">
        <f t="shared" si="21"/>
        <v>0</v>
      </c>
      <c r="I178" s="167">
        <f t="shared" si="21"/>
        <v>0</v>
      </c>
      <c r="J178" s="167">
        <f t="shared" si="21"/>
        <v>0</v>
      </c>
      <c r="K178" s="168"/>
      <c r="L178" s="142"/>
    </row>
    <row r="179" spans="1:12" s="143" customFormat="1" ht="60" hidden="1" x14ac:dyDescent="0.2">
      <c r="A179" s="217" t="s">
        <v>345</v>
      </c>
      <c r="B179" s="151" t="s">
        <v>244</v>
      </c>
      <c r="C179" s="169" t="s">
        <v>64</v>
      </c>
      <c r="D179" s="169" t="s">
        <v>33</v>
      </c>
      <c r="E179" s="169" t="s">
        <v>346</v>
      </c>
      <c r="F179" s="157"/>
      <c r="G179" s="157"/>
      <c r="H179" s="170">
        <f>SUM(H180:H181)</f>
        <v>0</v>
      </c>
      <c r="I179" s="170">
        <f>SUM(I180:I181)</f>
        <v>0</v>
      </c>
      <c r="J179" s="170">
        <f>SUM(J180:J181)</f>
        <v>0</v>
      </c>
      <c r="K179" s="171"/>
      <c r="L179" s="142"/>
    </row>
    <row r="180" spans="1:12" s="143" customFormat="1" ht="30" hidden="1" x14ac:dyDescent="0.2">
      <c r="A180" s="22" t="s">
        <v>28</v>
      </c>
      <c r="B180" s="151" t="s">
        <v>244</v>
      </c>
      <c r="C180" s="169" t="s">
        <v>64</v>
      </c>
      <c r="D180" s="169" t="s">
        <v>33</v>
      </c>
      <c r="E180" s="169" t="s">
        <v>346</v>
      </c>
      <c r="F180" s="157" t="s">
        <v>29</v>
      </c>
      <c r="G180" s="157" t="s">
        <v>263</v>
      </c>
      <c r="H180" s="170"/>
      <c r="I180" s="170"/>
      <c r="J180" s="170"/>
      <c r="K180" s="171"/>
      <c r="L180" s="142"/>
    </row>
    <row r="181" spans="1:12" s="143" customFormat="1" hidden="1" x14ac:dyDescent="0.2">
      <c r="A181" s="37" t="s">
        <v>57</v>
      </c>
      <c r="B181" s="151" t="s">
        <v>244</v>
      </c>
      <c r="C181" s="169" t="s">
        <v>64</v>
      </c>
      <c r="D181" s="169" t="s">
        <v>33</v>
      </c>
      <c r="E181" s="169" t="s">
        <v>346</v>
      </c>
      <c r="F181" s="157" t="s">
        <v>58</v>
      </c>
      <c r="G181" s="157" t="s">
        <v>263</v>
      </c>
      <c r="H181" s="170"/>
      <c r="I181" s="170"/>
      <c r="J181" s="170"/>
      <c r="K181" s="171"/>
      <c r="L181" s="142"/>
    </row>
    <row r="182" spans="1:12" s="143" customFormat="1" ht="47.25" hidden="1" x14ac:dyDescent="0.2">
      <c r="A182" s="189" t="s">
        <v>46</v>
      </c>
      <c r="B182" s="150" t="s">
        <v>244</v>
      </c>
      <c r="C182" s="165" t="s">
        <v>64</v>
      </c>
      <c r="D182" s="165" t="s">
        <v>33</v>
      </c>
      <c r="E182" s="165" t="s">
        <v>347</v>
      </c>
      <c r="F182" s="166"/>
      <c r="G182" s="166"/>
      <c r="H182" s="167">
        <f>H183</f>
        <v>0</v>
      </c>
      <c r="I182" s="167">
        <f t="shared" ref="I182:J184" si="22">I183</f>
        <v>0</v>
      </c>
      <c r="J182" s="167">
        <f t="shared" si="22"/>
        <v>0</v>
      </c>
      <c r="K182" s="168"/>
      <c r="L182" s="142"/>
    </row>
    <row r="183" spans="1:12" s="143" customFormat="1" ht="31.5" hidden="1" x14ac:dyDescent="0.2">
      <c r="A183" s="189" t="s">
        <v>348</v>
      </c>
      <c r="B183" s="150" t="s">
        <v>244</v>
      </c>
      <c r="C183" s="165" t="s">
        <v>64</v>
      </c>
      <c r="D183" s="165" t="s">
        <v>33</v>
      </c>
      <c r="E183" s="165" t="s">
        <v>349</v>
      </c>
      <c r="F183" s="166"/>
      <c r="G183" s="166"/>
      <c r="H183" s="167">
        <f>H184</f>
        <v>0</v>
      </c>
      <c r="I183" s="167">
        <f t="shared" si="22"/>
        <v>0</v>
      </c>
      <c r="J183" s="167">
        <f t="shared" si="22"/>
        <v>0</v>
      </c>
      <c r="K183" s="168"/>
      <c r="L183" s="142"/>
    </row>
    <row r="184" spans="1:12" s="143" customFormat="1" ht="30" hidden="1" x14ac:dyDescent="0.2">
      <c r="A184" s="37" t="s">
        <v>350</v>
      </c>
      <c r="B184" s="151" t="s">
        <v>244</v>
      </c>
      <c r="C184" s="169" t="s">
        <v>64</v>
      </c>
      <c r="D184" s="169" t="s">
        <v>33</v>
      </c>
      <c r="E184" s="169" t="s">
        <v>351</v>
      </c>
      <c r="F184" s="157"/>
      <c r="G184" s="157"/>
      <c r="H184" s="170">
        <f>H185</f>
        <v>0</v>
      </c>
      <c r="I184" s="170">
        <f t="shared" si="22"/>
        <v>0</v>
      </c>
      <c r="J184" s="170">
        <f t="shared" si="22"/>
        <v>0</v>
      </c>
      <c r="K184" s="171"/>
      <c r="L184" s="142"/>
    </row>
    <row r="185" spans="1:12" s="143" customFormat="1" hidden="1" x14ac:dyDescent="0.2">
      <c r="A185" s="37" t="s">
        <v>57</v>
      </c>
      <c r="B185" s="151" t="s">
        <v>244</v>
      </c>
      <c r="C185" s="169" t="s">
        <v>64</v>
      </c>
      <c r="D185" s="169" t="s">
        <v>33</v>
      </c>
      <c r="E185" s="169" t="s">
        <v>351</v>
      </c>
      <c r="F185" s="157" t="s">
        <v>58</v>
      </c>
      <c r="G185" s="157" t="s">
        <v>263</v>
      </c>
      <c r="H185" s="170"/>
      <c r="I185" s="170"/>
      <c r="J185" s="170"/>
      <c r="K185" s="171"/>
      <c r="L185" s="142"/>
    </row>
    <row r="186" spans="1:12" s="143" customFormat="1" ht="15.75" hidden="1" x14ac:dyDescent="0.2">
      <c r="A186" s="213" t="s">
        <v>20</v>
      </c>
      <c r="B186" s="150" t="s">
        <v>244</v>
      </c>
      <c r="C186" s="165" t="s">
        <v>64</v>
      </c>
      <c r="D186" s="165" t="s">
        <v>33</v>
      </c>
      <c r="E186" s="148" t="s">
        <v>21</v>
      </c>
      <c r="F186" s="166"/>
      <c r="G186" s="166"/>
      <c r="H186" s="167">
        <f>H187</f>
        <v>0</v>
      </c>
      <c r="I186" s="167">
        <f>I187</f>
        <v>0</v>
      </c>
      <c r="J186" s="167">
        <f>J187</f>
        <v>0</v>
      </c>
      <c r="K186" s="168"/>
      <c r="L186" s="142"/>
    </row>
    <row r="187" spans="1:12" s="143" customFormat="1" ht="15.75" hidden="1" x14ac:dyDescent="0.25">
      <c r="A187" s="18" t="s">
        <v>61</v>
      </c>
      <c r="B187" s="150" t="s">
        <v>244</v>
      </c>
      <c r="C187" s="165" t="s">
        <v>64</v>
      </c>
      <c r="D187" s="165" t="s">
        <v>33</v>
      </c>
      <c r="E187" s="148" t="s">
        <v>43</v>
      </c>
      <c r="F187" s="166"/>
      <c r="G187" s="166"/>
      <c r="H187" s="167">
        <f>H188+H190+H192+H194+H196+H198+H200+H202</f>
        <v>0</v>
      </c>
      <c r="I187" s="167">
        <f>I188+I190+I192+I194+I196+I198+I200</f>
        <v>0</v>
      </c>
      <c r="J187" s="167">
        <f>J188+J190+J192+J194+J196+J198+J200</f>
        <v>0</v>
      </c>
      <c r="K187" s="168"/>
      <c r="L187" s="142"/>
    </row>
    <row r="188" spans="1:12" s="143" customFormat="1" ht="45" hidden="1" x14ac:dyDescent="0.2">
      <c r="A188" s="190" t="s">
        <v>352</v>
      </c>
      <c r="B188" s="151" t="s">
        <v>244</v>
      </c>
      <c r="C188" s="169" t="s">
        <v>64</v>
      </c>
      <c r="D188" s="169" t="s">
        <v>33</v>
      </c>
      <c r="E188" s="153" t="s">
        <v>353</v>
      </c>
      <c r="F188" s="166"/>
      <c r="G188" s="166"/>
      <c r="H188" s="170">
        <f>H189</f>
        <v>0</v>
      </c>
      <c r="I188" s="170">
        <f>I189</f>
        <v>0</v>
      </c>
      <c r="J188" s="170">
        <f>J189</f>
        <v>0</v>
      </c>
      <c r="K188" s="171"/>
      <c r="L188" s="142"/>
    </row>
    <row r="189" spans="1:12" s="143" customFormat="1" hidden="1" x14ac:dyDescent="0.2">
      <c r="A189" s="37" t="s">
        <v>57</v>
      </c>
      <c r="B189" s="151" t="s">
        <v>244</v>
      </c>
      <c r="C189" s="169" t="s">
        <v>64</v>
      </c>
      <c r="D189" s="169" t="s">
        <v>33</v>
      </c>
      <c r="E189" s="153" t="s">
        <v>353</v>
      </c>
      <c r="F189" s="157" t="s">
        <v>58</v>
      </c>
      <c r="G189" s="157" t="s">
        <v>263</v>
      </c>
      <c r="H189" s="170"/>
      <c r="I189" s="170"/>
      <c r="J189" s="170"/>
      <c r="K189" s="171"/>
      <c r="L189" s="142"/>
    </row>
    <row r="190" spans="1:12" s="143" customFormat="1" ht="60" hidden="1" x14ac:dyDescent="0.2">
      <c r="A190" s="37" t="s">
        <v>354</v>
      </c>
      <c r="B190" s="151" t="s">
        <v>244</v>
      </c>
      <c r="C190" s="169" t="s">
        <v>64</v>
      </c>
      <c r="D190" s="169" t="s">
        <v>33</v>
      </c>
      <c r="E190" s="169" t="s">
        <v>355</v>
      </c>
      <c r="F190" s="157"/>
      <c r="G190" s="157"/>
      <c r="H190" s="170">
        <f>H191</f>
        <v>0</v>
      </c>
      <c r="I190" s="170">
        <f>I191</f>
        <v>0</v>
      </c>
      <c r="J190" s="170">
        <f>J191</f>
        <v>0</v>
      </c>
      <c r="K190" s="171"/>
      <c r="L190" s="142"/>
    </row>
    <row r="191" spans="1:12" s="143" customFormat="1" ht="30" hidden="1" x14ac:dyDescent="0.2">
      <c r="A191" s="22" t="s">
        <v>53</v>
      </c>
      <c r="B191" s="151" t="s">
        <v>244</v>
      </c>
      <c r="C191" s="169" t="s">
        <v>64</v>
      </c>
      <c r="D191" s="169" t="s">
        <v>33</v>
      </c>
      <c r="E191" s="169" t="s">
        <v>355</v>
      </c>
      <c r="F191" s="157" t="s">
        <v>54</v>
      </c>
      <c r="G191" s="157" t="s">
        <v>263</v>
      </c>
      <c r="H191" s="170"/>
      <c r="I191" s="170"/>
      <c r="J191" s="170"/>
      <c r="K191" s="171"/>
      <c r="L191" s="142"/>
    </row>
    <row r="192" spans="1:12" s="143" customFormat="1" ht="60" hidden="1" x14ac:dyDescent="0.2">
      <c r="A192" s="207" t="s">
        <v>356</v>
      </c>
      <c r="B192" s="151" t="s">
        <v>244</v>
      </c>
      <c r="C192" s="169" t="s">
        <v>64</v>
      </c>
      <c r="D192" s="169" t="s">
        <v>33</v>
      </c>
      <c r="E192" s="209" t="s">
        <v>357</v>
      </c>
      <c r="F192" s="157"/>
      <c r="G192" s="157"/>
      <c r="H192" s="170">
        <f>H193</f>
        <v>0</v>
      </c>
      <c r="I192" s="170">
        <f>I193</f>
        <v>0</v>
      </c>
      <c r="J192" s="170">
        <f>J193</f>
        <v>0</v>
      </c>
      <c r="K192" s="171"/>
      <c r="L192" s="142"/>
    </row>
    <row r="193" spans="1:12" s="143" customFormat="1" hidden="1" x14ac:dyDescent="0.2">
      <c r="A193" s="37" t="s">
        <v>57</v>
      </c>
      <c r="B193" s="151" t="s">
        <v>244</v>
      </c>
      <c r="C193" s="169" t="s">
        <v>64</v>
      </c>
      <c r="D193" s="169" t="s">
        <v>33</v>
      </c>
      <c r="E193" s="209" t="s">
        <v>357</v>
      </c>
      <c r="F193" s="157" t="s">
        <v>58</v>
      </c>
      <c r="G193" s="157" t="s">
        <v>263</v>
      </c>
      <c r="H193" s="170"/>
      <c r="I193" s="170"/>
      <c r="J193" s="158"/>
      <c r="K193" s="159"/>
      <c r="L193" s="142"/>
    </row>
    <row r="194" spans="1:12" s="143" customFormat="1" ht="45" hidden="1" x14ac:dyDescent="0.2">
      <c r="A194" s="207" t="s">
        <v>358</v>
      </c>
      <c r="B194" s="151" t="s">
        <v>244</v>
      </c>
      <c r="C194" s="169" t="s">
        <v>64</v>
      </c>
      <c r="D194" s="169" t="s">
        <v>33</v>
      </c>
      <c r="E194" s="209" t="s">
        <v>359</v>
      </c>
      <c r="F194" s="157"/>
      <c r="G194" s="157"/>
      <c r="H194" s="170">
        <f>H195</f>
        <v>0</v>
      </c>
      <c r="I194" s="170">
        <f>I195</f>
        <v>0</v>
      </c>
      <c r="J194" s="170">
        <f>J195</f>
        <v>0</v>
      </c>
      <c r="K194" s="171"/>
      <c r="L194" s="142"/>
    </row>
    <row r="195" spans="1:12" s="143" customFormat="1" hidden="1" x14ac:dyDescent="0.2">
      <c r="A195" s="37" t="s">
        <v>57</v>
      </c>
      <c r="B195" s="151" t="s">
        <v>244</v>
      </c>
      <c r="C195" s="169" t="s">
        <v>64</v>
      </c>
      <c r="D195" s="169" t="s">
        <v>33</v>
      </c>
      <c r="E195" s="209" t="s">
        <v>359</v>
      </c>
      <c r="F195" s="157" t="s">
        <v>58</v>
      </c>
      <c r="G195" s="157" t="s">
        <v>263</v>
      </c>
      <c r="H195" s="170"/>
      <c r="I195" s="170"/>
      <c r="J195" s="170"/>
      <c r="K195" s="171"/>
      <c r="L195" s="142"/>
    </row>
    <row r="196" spans="1:12" s="143" customFormat="1" ht="60" hidden="1" x14ac:dyDescent="0.2">
      <c r="A196" s="37" t="s">
        <v>360</v>
      </c>
      <c r="B196" s="151" t="s">
        <v>244</v>
      </c>
      <c r="C196" s="169" t="s">
        <v>64</v>
      </c>
      <c r="D196" s="169" t="s">
        <v>33</v>
      </c>
      <c r="E196" s="209" t="s">
        <v>361</v>
      </c>
      <c r="F196" s="157"/>
      <c r="G196" s="157"/>
      <c r="H196" s="170">
        <f>H197</f>
        <v>0</v>
      </c>
      <c r="I196" s="170">
        <f>I197</f>
        <v>0</v>
      </c>
      <c r="J196" s="170">
        <f>J197</f>
        <v>0</v>
      </c>
      <c r="K196" s="171"/>
      <c r="L196" s="142"/>
    </row>
    <row r="197" spans="1:12" s="143" customFormat="1" hidden="1" x14ac:dyDescent="0.2">
      <c r="A197" s="37" t="s">
        <v>57</v>
      </c>
      <c r="B197" s="151" t="s">
        <v>244</v>
      </c>
      <c r="C197" s="169" t="s">
        <v>64</v>
      </c>
      <c r="D197" s="169" t="s">
        <v>33</v>
      </c>
      <c r="E197" s="209" t="s">
        <v>361</v>
      </c>
      <c r="F197" s="157" t="s">
        <v>58</v>
      </c>
      <c r="G197" s="157" t="s">
        <v>263</v>
      </c>
      <c r="H197" s="170"/>
      <c r="I197" s="170"/>
      <c r="J197" s="170"/>
      <c r="K197" s="171"/>
      <c r="L197" s="142"/>
    </row>
    <row r="198" spans="1:12" s="143" customFormat="1" ht="60" hidden="1" x14ac:dyDescent="0.2">
      <c r="A198" s="207" t="s">
        <v>362</v>
      </c>
      <c r="B198" s="151" t="s">
        <v>244</v>
      </c>
      <c r="C198" s="169" t="s">
        <v>64</v>
      </c>
      <c r="D198" s="169" t="s">
        <v>33</v>
      </c>
      <c r="E198" s="209" t="s">
        <v>363</v>
      </c>
      <c r="F198" s="157"/>
      <c r="G198" s="157"/>
      <c r="H198" s="170">
        <f>H199</f>
        <v>0</v>
      </c>
      <c r="I198" s="170">
        <f>I199</f>
        <v>0</v>
      </c>
      <c r="J198" s="170">
        <f>J199</f>
        <v>0</v>
      </c>
      <c r="K198" s="171"/>
      <c r="L198" s="142"/>
    </row>
    <row r="199" spans="1:12" s="143" customFormat="1" hidden="1" x14ac:dyDescent="0.2">
      <c r="A199" s="37" t="s">
        <v>57</v>
      </c>
      <c r="B199" s="151" t="s">
        <v>244</v>
      </c>
      <c r="C199" s="169" t="s">
        <v>64</v>
      </c>
      <c r="D199" s="169" t="s">
        <v>33</v>
      </c>
      <c r="E199" s="209" t="s">
        <v>363</v>
      </c>
      <c r="F199" s="157" t="s">
        <v>58</v>
      </c>
      <c r="G199" s="157" t="s">
        <v>263</v>
      </c>
      <c r="H199" s="170"/>
      <c r="I199" s="170"/>
      <c r="J199" s="158"/>
      <c r="K199" s="159"/>
      <c r="L199" s="142"/>
    </row>
    <row r="200" spans="1:12" s="143" customFormat="1" ht="45" hidden="1" x14ac:dyDescent="0.2">
      <c r="A200" s="37" t="s">
        <v>364</v>
      </c>
      <c r="B200" s="151" t="s">
        <v>244</v>
      </c>
      <c r="C200" s="169" t="s">
        <v>64</v>
      </c>
      <c r="D200" s="169" t="s">
        <v>33</v>
      </c>
      <c r="E200" s="209" t="s">
        <v>365</v>
      </c>
      <c r="F200" s="157"/>
      <c r="G200" s="157"/>
      <c r="H200" s="170">
        <f>H201</f>
        <v>0</v>
      </c>
      <c r="I200" s="170">
        <f>I201</f>
        <v>0</v>
      </c>
      <c r="J200" s="170">
        <f>J201</f>
        <v>0</v>
      </c>
      <c r="K200" s="171"/>
      <c r="L200" s="142"/>
    </row>
    <row r="201" spans="1:12" s="143" customFormat="1" hidden="1" x14ac:dyDescent="0.2">
      <c r="A201" s="37" t="s">
        <v>57</v>
      </c>
      <c r="B201" s="151" t="s">
        <v>244</v>
      </c>
      <c r="C201" s="169" t="s">
        <v>64</v>
      </c>
      <c r="D201" s="169" t="s">
        <v>33</v>
      </c>
      <c r="E201" s="209" t="s">
        <v>365</v>
      </c>
      <c r="F201" s="157" t="s">
        <v>58</v>
      </c>
      <c r="G201" s="157" t="s">
        <v>263</v>
      </c>
      <c r="H201" s="170"/>
      <c r="I201" s="170"/>
      <c r="J201" s="170"/>
      <c r="K201" s="171"/>
      <c r="L201" s="142"/>
    </row>
    <row r="202" spans="1:12" s="143" customFormat="1" ht="45" hidden="1" x14ac:dyDescent="0.2">
      <c r="A202" s="37" t="s">
        <v>366</v>
      </c>
      <c r="B202" s="151" t="s">
        <v>244</v>
      </c>
      <c r="C202" s="169" t="s">
        <v>64</v>
      </c>
      <c r="D202" s="169" t="s">
        <v>33</v>
      </c>
      <c r="E202" s="209" t="s">
        <v>367</v>
      </c>
      <c r="F202" s="157"/>
      <c r="G202" s="157"/>
      <c r="H202" s="170">
        <f>H203</f>
        <v>0</v>
      </c>
      <c r="I202" s="170">
        <f>I203</f>
        <v>0</v>
      </c>
      <c r="J202" s="170">
        <f>J203</f>
        <v>0</v>
      </c>
      <c r="K202" s="171"/>
      <c r="L202" s="142"/>
    </row>
    <row r="203" spans="1:12" s="219" customFormat="1" ht="30" hidden="1" x14ac:dyDescent="0.2">
      <c r="A203" s="22" t="s">
        <v>53</v>
      </c>
      <c r="B203" s="151" t="s">
        <v>244</v>
      </c>
      <c r="C203" s="169" t="s">
        <v>64</v>
      </c>
      <c r="D203" s="169" t="s">
        <v>33</v>
      </c>
      <c r="E203" s="209" t="s">
        <v>367</v>
      </c>
      <c r="F203" s="157" t="s">
        <v>54</v>
      </c>
      <c r="G203" s="157" t="s">
        <v>263</v>
      </c>
      <c r="H203" s="170"/>
      <c r="I203" s="170"/>
      <c r="J203" s="170"/>
      <c r="K203" s="171"/>
      <c r="L203" s="218"/>
    </row>
    <row r="204" spans="1:12" s="219" customFormat="1" ht="15.75" hidden="1" x14ac:dyDescent="0.2">
      <c r="A204" s="220" t="s">
        <v>135</v>
      </c>
      <c r="B204" s="150" t="s">
        <v>244</v>
      </c>
      <c r="C204" s="165" t="s">
        <v>64</v>
      </c>
      <c r="D204" s="165" t="s">
        <v>35</v>
      </c>
      <c r="E204" s="165"/>
      <c r="F204" s="166"/>
      <c r="G204" s="166"/>
      <c r="H204" s="167">
        <f t="shared" ref="H204:J205" si="23">H205</f>
        <v>0</v>
      </c>
      <c r="I204" s="167">
        <f t="shared" si="23"/>
        <v>0</v>
      </c>
      <c r="J204" s="167">
        <f t="shared" si="23"/>
        <v>0</v>
      </c>
      <c r="K204" s="168"/>
      <c r="L204" s="218"/>
    </row>
    <row r="205" spans="1:12" s="219" customFormat="1" ht="15.75" hidden="1" x14ac:dyDescent="0.25">
      <c r="A205" s="18" t="s">
        <v>20</v>
      </c>
      <c r="B205" s="150" t="s">
        <v>244</v>
      </c>
      <c r="C205" s="165" t="s">
        <v>64</v>
      </c>
      <c r="D205" s="165" t="s">
        <v>35</v>
      </c>
      <c r="E205" s="165" t="s">
        <v>21</v>
      </c>
      <c r="F205" s="166"/>
      <c r="G205" s="166"/>
      <c r="H205" s="167">
        <f t="shared" si="23"/>
        <v>0</v>
      </c>
      <c r="I205" s="167">
        <f t="shared" si="23"/>
        <v>0</v>
      </c>
      <c r="J205" s="167">
        <f t="shared" si="23"/>
        <v>0</v>
      </c>
      <c r="K205" s="168"/>
      <c r="L205" s="218"/>
    </row>
    <row r="206" spans="1:12" s="219" customFormat="1" ht="15.75" hidden="1" x14ac:dyDescent="0.25">
      <c r="A206" s="18" t="s">
        <v>61</v>
      </c>
      <c r="B206" s="150" t="s">
        <v>244</v>
      </c>
      <c r="C206" s="165" t="s">
        <v>64</v>
      </c>
      <c r="D206" s="165" t="s">
        <v>35</v>
      </c>
      <c r="E206" s="148" t="s">
        <v>43</v>
      </c>
      <c r="F206" s="166"/>
      <c r="G206" s="166"/>
      <c r="H206" s="167">
        <f>H207+H210+H213+H216</f>
        <v>0</v>
      </c>
      <c r="I206" s="167">
        <f>I207+I210+I213+I216</f>
        <v>0</v>
      </c>
      <c r="J206" s="167">
        <f>J207+J210+J213+J216</f>
        <v>0</v>
      </c>
      <c r="K206" s="168"/>
      <c r="L206" s="218"/>
    </row>
    <row r="207" spans="1:12" s="219" customFormat="1" ht="45" hidden="1" x14ac:dyDescent="0.2">
      <c r="A207" s="207" t="s">
        <v>368</v>
      </c>
      <c r="B207" s="151" t="s">
        <v>244</v>
      </c>
      <c r="C207" s="169" t="s">
        <v>64</v>
      </c>
      <c r="D207" s="169" t="s">
        <v>35</v>
      </c>
      <c r="E207" s="169" t="s">
        <v>369</v>
      </c>
      <c r="F207" s="157"/>
      <c r="G207" s="157"/>
      <c r="H207" s="170">
        <f>SUM(H208:H209)</f>
        <v>0</v>
      </c>
      <c r="I207" s="170">
        <f>SUM(I208:I209)</f>
        <v>0</v>
      </c>
      <c r="J207" s="170">
        <f>SUM(J208:J209)</f>
        <v>0</v>
      </c>
      <c r="K207" s="171"/>
      <c r="L207" s="218"/>
    </row>
    <row r="208" spans="1:12" s="219" customFormat="1" ht="60" hidden="1" x14ac:dyDescent="0.2">
      <c r="A208" s="22" t="s">
        <v>24</v>
      </c>
      <c r="B208" s="151" t="s">
        <v>244</v>
      </c>
      <c r="C208" s="169" t="s">
        <v>64</v>
      </c>
      <c r="D208" s="169" t="s">
        <v>35</v>
      </c>
      <c r="E208" s="169" t="s">
        <v>369</v>
      </c>
      <c r="F208" s="157" t="s">
        <v>25</v>
      </c>
      <c r="G208" s="157" t="s">
        <v>263</v>
      </c>
      <c r="H208" s="170"/>
      <c r="I208" s="170"/>
      <c r="J208" s="170"/>
      <c r="K208" s="171"/>
      <c r="L208" s="218"/>
    </row>
    <row r="209" spans="1:12" s="219" customFormat="1" ht="30" hidden="1" x14ac:dyDescent="0.2">
      <c r="A209" s="22" t="s">
        <v>28</v>
      </c>
      <c r="B209" s="151" t="s">
        <v>244</v>
      </c>
      <c r="C209" s="169" t="s">
        <v>64</v>
      </c>
      <c r="D209" s="169" t="s">
        <v>35</v>
      </c>
      <c r="E209" s="169" t="s">
        <v>369</v>
      </c>
      <c r="F209" s="157" t="s">
        <v>29</v>
      </c>
      <c r="G209" s="157" t="s">
        <v>263</v>
      </c>
      <c r="H209" s="170"/>
      <c r="I209" s="170"/>
      <c r="J209" s="170"/>
      <c r="K209" s="171"/>
      <c r="L209" s="218"/>
    </row>
    <row r="210" spans="1:12" s="219" customFormat="1" ht="30" hidden="1" x14ac:dyDescent="0.2">
      <c r="A210" s="190" t="s">
        <v>370</v>
      </c>
      <c r="B210" s="151" t="s">
        <v>244</v>
      </c>
      <c r="C210" s="169" t="s">
        <v>64</v>
      </c>
      <c r="D210" s="169" t="s">
        <v>35</v>
      </c>
      <c r="E210" s="169" t="s">
        <v>371</v>
      </c>
      <c r="F210" s="157"/>
      <c r="G210" s="157"/>
      <c r="H210" s="170">
        <f>SUM(H211:H212)</f>
        <v>0</v>
      </c>
      <c r="I210" s="170">
        <f>SUM(I211:I212)</f>
        <v>0</v>
      </c>
      <c r="J210" s="170">
        <f>SUM(J211:J212)</f>
        <v>0</v>
      </c>
      <c r="K210" s="171"/>
      <c r="L210" s="218"/>
    </row>
    <row r="211" spans="1:12" s="219" customFormat="1" ht="60" hidden="1" x14ac:dyDescent="0.2">
      <c r="A211" s="22" t="s">
        <v>24</v>
      </c>
      <c r="B211" s="151" t="s">
        <v>244</v>
      </c>
      <c r="C211" s="169" t="s">
        <v>64</v>
      </c>
      <c r="D211" s="169" t="s">
        <v>35</v>
      </c>
      <c r="E211" s="169" t="s">
        <v>371</v>
      </c>
      <c r="F211" s="157" t="s">
        <v>25</v>
      </c>
      <c r="G211" s="157" t="s">
        <v>263</v>
      </c>
      <c r="H211" s="170"/>
      <c r="I211" s="170"/>
      <c r="J211" s="170"/>
      <c r="K211" s="171"/>
      <c r="L211" s="218"/>
    </row>
    <row r="212" spans="1:12" s="219" customFormat="1" ht="30" hidden="1" x14ac:dyDescent="0.2">
      <c r="A212" s="22" t="s">
        <v>28</v>
      </c>
      <c r="B212" s="151" t="s">
        <v>244</v>
      </c>
      <c r="C212" s="169" t="s">
        <v>64</v>
      </c>
      <c r="D212" s="169" t="s">
        <v>35</v>
      </c>
      <c r="E212" s="169" t="s">
        <v>371</v>
      </c>
      <c r="F212" s="157" t="s">
        <v>29</v>
      </c>
      <c r="G212" s="157" t="s">
        <v>263</v>
      </c>
      <c r="H212" s="170"/>
      <c r="I212" s="170"/>
      <c r="J212" s="170"/>
      <c r="K212" s="171"/>
      <c r="L212" s="218"/>
    </row>
    <row r="213" spans="1:12" s="219" customFormat="1" ht="30" hidden="1" x14ac:dyDescent="0.2">
      <c r="A213" s="190" t="s">
        <v>372</v>
      </c>
      <c r="B213" s="151" t="s">
        <v>244</v>
      </c>
      <c r="C213" s="169" t="s">
        <v>64</v>
      </c>
      <c r="D213" s="169" t="s">
        <v>35</v>
      </c>
      <c r="E213" s="169" t="s">
        <v>373</v>
      </c>
      <c r="F213" s="157"/>
      <c r="G213" s="157"/>
      <c r="H213" s="170">
        <f>SUM(H214:H215)</f>
        <v>0</v>
      </c>
      <c r="I213" s="170">
        <f>SUM(I214:I215)</f>
        <v>0</v>
      </c>
      <c r="J213" s="170">
        <f>SUM(J214:J215)</f>
        <v>0</v>
      </c>
      <c r="K213" s="171"/>
      <c r="L213" s="218"/>
    </row>
    <row r="214" spans="1:12" s="219" customFormat="1" ht="60" hidden="1" x14ac:dyDescent="0.2">
      <c r="A214" s="22" t="s">
        <v>24</v>
      </c>
      <c r="B214" s="151" t="s">
        <v>244</v>
      </c>
      <c r="C214" s="169" t="s">
        <v>64</v>
      </c>
      <c r="D214" s="169" t="s">
        <v>35</v>
      </c>
      <c r="E214" s="169" t="s">
        <v>373</v>
      </c>
      <c r="F214" s="157" t="s">
        <v>25</v>
      </c>
      <c r="G214" s="157" t="s">
        <v>263</v>
      </c>
      <c r="H214" s="170"/>
      <c r="I214" s="170"/>
      <c r="J214" s="170"/>
      <c r="K214" s="171"/>
      <c r="L214" s="218"/>
    </row>
    <row r="215" spans="1:12" s="162" customFormat="1" ht="30.75" hidden="1" x14ac:dyDescent="0.25">
      <c r="A215" s="22" t="s">
        <v>28</v>
      </c>
      <c r="B215" s="151" t="s">
        <v>244</v>
      </c>
      <c r="C215" s="169" t="s">
        <v>64</v>
      </c>
      <c r="D215" s="169" t="s">
        <v>35</v>
      </c>
      <c r="E215" s="169" t="s">
        <v>373</v>
      </c>
      <c r="F215" s="157" t="s">
        <v>29</v>
      </c>
      <c r="G215" s="157" t="s">
        <v>263</v>
      </c>
      <c r="H215" s="170"/>
      <c r="I215" s="170"/>
      <c r="J215" s="170"/>
      <c r="K215" s="171"/>
      <c r="L215" s="161"/>
    </row>
    <row r="216" spans="1:12" s="143" customFormat="1" ht="45" hidden="1" x14ac:dyDescent="0.2">
      <c r="A216" s="190" t="s">
        <v>374</v>
      </c>
      <c r="B216" s="151" t="s">
        <v>244</v>
      </c>
      <c r="C216" s="169" t="s">
        <v>64</v>
      </c>
      <c r="D216" s="169" t="s">
        <v>35</v>
      </c>
      <c r="E216" s="169" t="s">
        <v>375</v>
      </c>
      <c r="F216" s="157"/>
      <c r="G216" s="157"/>
      <c r="H216" s="170">
        <f>SUM(H217:H218)</f>
        <v>0</v>
      </c>
      <c r="I216" s="170">
        <f>SUM(I217:I218)</f>
        <v>0</v>
      </c>
      <c r="J216" s="170">
        <f>SUM(J217:J218)</f>
        <v>0</v>
      </c>
      <c r="K216" s="171"/>
      <c r="L216" s="142"/>
    </row>
    <row r="217" spans="1:12" s="143" customFormat="1" ht="60" hidden="1" x14ac:dyDescent="0.2">
      <c r="A217" s="22" t="s">
        <v>24</v>
      </c>
      <c r="B217" s="151" t="s">
        <v>244</v>
      </c>
      <c r="C217" s="169" t="s">
        <v>64</v>
      </c>
      <c r="D217" s="169" t="s">
        <v>35</v>
      </c>
      <c r="E217" s="169" t="s">
        <v>375</v>
      </c>
      <c r="F217" s="157" t="s">
        <v>25</v>
      </c>
      <c r="G217" s="157" t="s">
        <v>263</v>
      </c>
      <c r="H217" s="170"/>
      <c r="I217" s="170"/>
      <c r="J217" s="170"/>
      <c r="K217" s="171"/>
      <c r="L217" s="142"/>
    </row>
    <row r="218" spans="1:12" s="143" customFormat="1" ht="30" hidden="1" x14ac:dyDescent="0.2">
      <c r="A218" s="22" t="s">
        <v>28</v>
      </c>
      <c r="B218" s="151" t="s">
        <v>244</v>
      </c>
      <c r="C218" s="169" t="s">
        <v>64</v>
      </c>
      <c r="D218" s="169" t="s">
        <v>35</v>
      </c>
      <c r="E218" s="169" t="s">
        <v>375</v>
      </c>
      <c r="F218" s="157" t="s">
        <v>29</v>
      </c>
      <c r="G218" s="157" t="s">
        <v>263</v>
      </c>
      <c r="H218" s="170"/>
      <c r="I218" s="170"/>
      <c r="J218" s="170"/>
      <c r="K218" s="171"/>
      <c r="L218" s="142"/>
    </row>
    <row r="219" spans="1:12" s="143" customFormat="1" ht="15.75" hidden="1" x14ac:dyDescent="0.25">
      <c r="A219" s="18" t="s">
        <v>139</v>
      </c>
      <c r="B219" s="150" t="s">
        <v>244</v>
      </c>
      <c r="C219" s="165" t="s">
        <v>41</v>
      </c>
      <c r="D219" s="165"/>
      <c r="E219" s="165"/>
      <c r="F219" s="166"/>
      <c r="G219" s="166"/>
      <c r="H219" s="167">
        <f>H220</f>
        <v>0</v>
      </c>
      <c r="I219" s="167">
        <f>I220</f>
        <v>0</v>
      </c>
      <c r="J219" s="167">
        <f>J220</f>
        <v>0</v>
      </c>
      <c r="K219" s="168"/>
      <c r="L219" s="142"/>
    </row>
    <row r="220" spans="1:12" s="143" customFormat="1" ht="15.75" hidden="1" x14ac:dyDescent="0.25">
      <c r="A220" s="18" t="s">
        <v>140</v>
      </c>
      <c r="B220" s="150" t="s">
        <v>244</v>
      </c>
      <c r="C220" s="165" t="s">
        <v>41</v>
      </c>
      <c r="D220" s="165" t="s">
        <v>17</v>
      </c>
      <c r="E220" s="165"/>
      <c r="F220" s="166"/>
      <c r="G220" s="166"/>
      <c r="H220" s="167">
        <f>H225+H221</f>
        <v>0</v>
      </c>
      <c r="I220" s="167">
        <f>I225+I221</f>
        <v>0</v>
      </c>
      <c r="J220" s="167">
        <f>J225+J221</f>
        <v>0</v>
      </c>
      <c r="K220" s="168"/>
      <c r="L220" s="142"/>
    </row>
    <row r="221" spans="1:12" s="143" customFormat="1" ht="31.5" hidden="1" x14ac:dyDescent="0.25">
      <c r="A221" s="18" t="s">
        <v>141</v>
      </c>
      <c r="B221" s="150" t="s">
        <v>244</v>
      </c>
      <c r="C221" s="165" t="s">
        <v>41</v>
      </c>
      <c r="D221" s="165" t="s">
        <v>17</v>
      </c>
      <c r="E221" s="165" t="s">
        <v>376</v>
      </c>
      <c r="F221" s="166"/>
      <c r="G221" s="166"/>
      <c r="H221" s="167">
        <f t="shared" ref="H221:J222" si="24">H222</f>
        <v>0</v>
      </c>
      <c r="I221" s="167">
        <f t="shared" si="24"/>
        <v>0</v>
      </c>
      <c r="J221" s="167">
        <f t="shared" si="24"/>
        <v>0</v>
      </c>
      <c r="K221" s="168"/>
      <c r="L221" s="142"/>
    </row>
    <row r="222" spans="1:12" s="143" customFormat="1" ht="15.75" hidden="1" x14ac:dyDescent="0.25">
      <c r="A222" s="18" t="s">
        <v>260</v>
      </c>
      <c r="B222" s="150" t="s">
        <v>244</v>
      </c>
      <c r="C222" s="165" t="s">
        <v>41</v>
      </c>
      <c r="D222" s="165" t="s">
        <v>17</v>
      </c>
      <c r="E222" s="165" t="s">
        <v>377</v>
      </c>
      <c r="F222" s="166"/>
      <c r="G222" s="166"/>
      <c r="H222" s="167">
        <f t="shared" si="24"/>
        <v>0</v>
      </c>
      <c r="I222" s="167">
        <f t="shared" si="24"/>
        <v>0</v>
      </c>
      <c r="J222" s="167">
        <f t="shared" si="24"/>
        <v>0</v>
      </c>
      <c r="K222" s="168"/>
      <c r="L222" s="142"/>
    </row>
    <row r="223" spans="1:12" s="143" customFormat="1" ht="30" hidden="1" x14ac:dyDescent="0.2">
      <c r="A223" s="22" t="s">
        <v>180</v>
      </c>
      <c r="B223" s="151" t="s">
        <v>244</v>
      </c>
      <c r="C223" s="169" t="s">
        <v>41</v>
      </c>
      <c r="D223" s="169" t="s">
        <v>17</v>
      </c>
      <c r="E223" s="169" t="s">
        <v>378</v>
      </c>
      <c r="F223" s="157"/>
      <c r="G223" s="157"/>
      <c r="H223" s="170">
        <f>H224</f>
        <v>0</v>
      </c>
      <c r="I223" s="170">
        <f>I1805</f>
        <v>0</v>
      </c>
      <c r="J223" s="170">
        <f>J1805</f>
        <v>0</v>
      </c>
      <c r="K223" s="171"/>
      <c r="L223" s="142"/>
    </row>
    <row r="224" spans="1:12" s="143" customFormat="1" ht="60" hidden="1" x14ac:dyDescent="0.2">
      <c r="A224" s="22" t="s">
        <v>24</v>
      </c>
      <c r="B224" s="151" t="s">
        <v>244</v>
      </c>
      <c r="C224" s="169" t="s">
        <v>41</v>
      </c>
      <c r="D224" s="169" t="s">
        <v>17</v>
      </c>
      <c r="E224" s="169" t="s">
        <v>378</v>
      </c>
      <c r="F224" s="157" t="s">
        <v>25</v>
      </c>
      <c r="G224" s="157" t="s">
        <v>263</v>
      </c>
      <c r="H224" s="170"/>
      <c r="I224" s="170"/>
      <c r="J224" s="170"/>
      <c r="K224" s="171"/>
      <c r="L224" s="142"/>
    </row>
    <row r="225" spans="1:14" s="143" customFormat="1" ht="15.75" hidden="1" x14ac:dyDescent="0.2">
      <c r="A225" s="213" t="s">
        <v>20</v>
      </c>
      <c r="B225" s="150" t="s">
        <v>244</v>
      </c>
      <c r="C225" s="165" t="s">
        <v>41</v>
      </c>
      <c r="D225" s="165" t="s">
        <v>17</v>
      </c>
      <c r="E225" s="148" t="s">
        <v>21</v>
      </c>
      <c r="F225" s="166"/>
      <c r="G225" s="166"/>
      <c r="H225" s="167">
        <f t="shared" ref="H225:J227" si="25">H226</f>
        <v>0</v>
      </c>
      <c r="I225" s="167">
        <f t="shared" si="25"/>
        <v>0</v>
      </c>
      <c r="J225" s="167">
        <f t="shared" si="25"/>
        <v>0</v>
      </c>
      <c r="K225" s="168"/>
      <c r="L225" s="142"/>
    </row>
    <row r="226" spans="1:14" s="162" customFormat="1" ht="15.75" hidden="1" x14ac:dyDescent="0.25">
      <c r="A226" s="22" t="s">
        <v>61</v>
      </c>
      <c r="B226" s="151" t="s">
        <v>244</v>
      </c>
      <c r="C226" s="169" t="s">
        <v>41</v>
      </c>
      <c r="D226" s="169" t="s">
        <v>17</v>
      </c>
      <c r="E226" s="36" t="s">
        <v>43</v>
      </c>
      <c r="F226" s="166"/>
      <c r="G226" s="166"/>
      <c r="H226" s="170">
        <f t="shared" si="25"/>
        <v>0</v>
      </c>
      <c r="I226" s="170">
        <f t="shared" si="25"/>
        <v>0</v>
      </c>
      <c r="J226" s="170">
        <f t="shared" si="25"/>
        <v>0</v>
      </c>
      <c r="K226" s="171"/>
      <c r="L226" s="161"/>
    </row>
    <row r="227" spans="1:14" s="162" customFormat="1" ht="15.75" hidden="1" x14ac:dyDescent="0.25">
      <c r="A227" s="221" t="s">
        <v>204</v>
      </c>
      <c r="B227" s="151" t="s">
        <v>244</v>
      </c>
      <c r="C227" s="169" t="s">
        <v>41</v>
      </c>
      <c r="D227" s="169" t="s">
        <v>17</v>
      </c>
      <c r="E227" s="222" t="s">
        <v>205</v>
      </c>
      <c r="F227" s="157"/>
      <c r="G227" s="157"/>
      <c r="H227" s="170">
        <f t="shared" si="25"/>
        <v>0</v>
      </c>
      <c r="I227" s="170">
        <f t="shared" si="25"/>
        <v>0</v>
      </c>
      <c r="J227" s="170">
        <f t="shared" si="25"/>
        <v>0</v>
      </c>
      <c r="K227" s="171"/>
      <c r="L227" s="161"/>
    </row>
    <row r="228" spans="1:14" s="143" customFormat="1" ht="30" hidden="1" x14ac:dyDescent="0.2">
      <c r="A228" s="22" t="s">
        <v>28</v>
      </c>
      <c r="B228" s="151" t="s">
        <v>244</v>
      </c>
      <c r="C228" s="169" t="s">
        <v>41</v>
      </c>
      <c r="D228" s="169" t="s">
        <v>17</v>
      </c>
      <c r="E228" s="222" t="s">
        <v>205</v>
      </c>
      <c r="F228" s="157" t="s">
        <v>29</v>
      </c>
      <c r="G228" s="157" t="s">
        <v>254</v>
      </c>
      <c r="H228" s="170"/>
      <c r="I228" s="170"/>
      <c r="J228" s="158"/>
      <c r="K228" s="159"/>
      <c r="L228" s="142"/>
    </row>
    <row r="229" spans="1:14" s="219" customFormat="1" ht="47.25" hidden="1" x14ac:dyDescent="0.2">
      <c r="A229" s="128" t="s">
        <v>145</v>
      </c>
      <c r="B229" s="223" t="s">
        <v>244</v>
      </c>
      <c r="C229" s="48" t="s">
        <v>146</v>
      </c>
      <c r="D229" s="48"/>
      <c r="E229" s="48"/>
      <c r="F229" s="49"/>
      <c r="G229" s="169"/>
      <c r="H229" s="170">
        <f>H230</f>
        <v>0</v>
      </c>
      <c r="I229" s="170">
        <f t="shared" ref="I229:J233" si="26">I230</f>
        <v>0</v>
      </c>
      <c r="J229" s="170">
        <f t="shared" si="26"/>
        <v>0</v>
      </c>
      <c r="K229" s="171"/>
      <c r="L229" s="218"/>
    </row>
    <row r="230" spans="1:14" s="219" customFormat="1" ht="47.25" hidden="1" x14ac:dyDescent="0.2">
      <c r="A230" s="51" t="s">
        <v>379</v>
      </c>
      <c r="B230" s="223" t="s">
        <v>244</v>
      </c>
      <c r="C230" s="48" t="s">
        <v>146</v>
      </c>
      <c r="D230" s="48" t="s">
        <v>17</v>
      </c>
      <c r="E230" s="48"/>
      <c r="F230" s="49"/>
      <c r="G230" s="169"/>
      <c r="H230" s="170">
        <f>H231</f>
        <v>0</v>
      </c>
      <c r="I230" s="170">
        <f t="shared" si="26"/>
        <v>0</v>
      </c>
      <c r="J230" s="170">
        <f t="shared" si="26"/>
        <v>0</v>
      </c>
      <c r="K230" s="171"/>
      <c r="L230" s="218"/>
    </row>
    <row r="231" spans="1:14" s="219" customFormat="1" ht="15.75" hidden="1" x14ac:dyDescent="0.25">
      <c r="A231" s="18" t="s">
        <v>20</v>
      </c>
      <c r="B231" s="223" t="s">
        <v>244</v>
      </c>
      <c r="C231" s="48" t="s">
        <v>146</v>
      </c>
      <c r="D231" s="48" t="s">
        <v>17</v>
      </c>
      <c r="E231" s="48" t="s">
        <v>21</v>
      </c>
      <c r="F231" s="49"/>
      <c r="G231" s="169"/>
      <c r="H231" s="170">
        <f>H232</f>
        <v>0</v>
      </c>
      <c r="I231" s="170">
        <f t="shared" si="26"/>
        <v>0</v>
      </c>
      <c r="J231" s="170">
        <f t="shared" si="26"/>
        <v>0</v>
      </c>
      <c r="K231" s="171"/>
      <c r="L231" s="218"/>
    </row>
    <row r="232" spans="1:14" s="219" customFormat="1" hidden="1" x14ac:dyDescent="0.2">
      <c r="A232" s="22" t="s">
        <v>89</v>
      </c>
      <c r="B232" s="224" t="s">
        <v>244</v>
      </c>
      <c r="C232" s="52" t="s">
        <v>146</v>
      </c>
      <c r="D232" s="52" t="s">
        <v>17</v>
      </c>
      <c r="E232" s="52" t="s">
        <v>148</v>
      </c>
      <c r="F232" s="53"/>
      <c r="G232" s="169"/>
      <c r="H232" s="170">
        <f>H233</f>
        <v>0</v>
      </c>
      <c r="I232" s="170">
        <f t="shared" si="26"/>
        <v>0</v>
      </c>
      <c r="J232" s="201">
        <f t="shared" si="26"/>
        <v>0</v>
      </c>
      <c r="K232" s="171"/>
      <c r="L232" s="218"/>
    </row>
    <row r="233" spans="1:14" s="219" customFormat="1" ht="45" hidden="1" x14ac:dyDescent="0.2">
      <c r="A233" s="225" t="s">
        <v>380</v>
      </c>
      <c r="B233" s="224" t="s">
        <v>244</v>
      </c>
      <c r="C233" s="52" t="s">
        <v>146</v>
      </c>
      <c r="D233" s="52" t="s">
        <v>17</v>
      </c>
      <c r="E233" s="52" t="s">
        <v>381</v>
      </c>
      <c r="F233" s="53"/>
      <c r="G233" s="169"/>
      <c r="H233" s="170">
        <f>H234</f>
        <v>0</v>
      </c>
      <c r="I233" s="226">
        <f t="shared" si="26"/>
        <v>0</v>
      </c>
      <c r="J233" s="170">
        <f t="shared" si="26"/>
        <v>0</v>
      </c>
      <c r="K233" s="171"/>
      <c r="L233" s="218"/>
    </row>
    <row r="234" spans="1:14" s="219" customFormat="1" hidden="1" x14ac:dyDescent="0.2">
      <c r="A234" s="37" t="s">
        <v>89</v>
      </c>
      <c r="B234" s="224" t="s">
        <v>244</v>
      </c>
      <c r="C234" s="52" t="s">
        <v>146</v>
      </c>
      <c r="D234" s="52" t="s">
        <v>17</v>
      </c>
      <c r="E234" s="52" t="s">
        <v>381</v>
      </c>
      <c r="F234" s="53" t="s">
        <v>149</v>
      </c>
      <c r="G234" s="169" t="s">
        <v>263</v>
      </c>
      <c r="H234" s="227"/>
      <c r="I234" s="227"/>
      <c r="J234" s="227"/>
      <c r="K234" s="184"/>
      <c r="L234" s="227"/>
      <c r="M234" s="227"/>
      <c r="N234" s="227"/>
    </row>
    <row r="236" spans="1:14" x14ac:dyDescent="0.25">
      <c r="A236" s="1" t="s">
        <v>382</v>
      </c>
    </row>
  </sheetData>
  <mergeCells count="1">
    <mergeCell ref="A10:J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F44" sqref="F44"/>
    </sheetView>
  </sheetViews>
  <sheetFormatPr defaultRowHeight="15" x14ac:dyDescent="0.25"/>
  <cols>
    <col min="1" max="1" width="10.42578125" style="228" customWidth="1"/>
    <col min="2" max="2" width="67" style="228" customWidth="1"/>
    <col min="3" max="3" width="20.140625" style="231" customWidth="1"/>
    <col min="4" max="4" width="17.5703125" style="231" customWidth="1"/>
    <col min="5" max="5" width="17.28515625" style="231" bestFit="1" customWidth="1"/>
    <col min="6" max="6" width="16.7109375" customWidth="1"/>
    <col min="7" max="7" width="13.5703125" style="232" customWidth="1"/>
  </cols>
  <sheetData>
    <row r="2" spans="1:5" ht="18.75" x14ac:dyDescent="0.3">
      <c r="B2" s="229"/>
      <c r="C2" s="230" t="s">
        <v>385</v>
      </c>
    </row>
    <row r="3" spans="1:5" ht="18.75" x14ac:dyDescent="0.3">
      <c r="B3" s="229"/>
      <c r="C3" s="230" t="s">
        <v>1</v>
      </c>
    </row>
    <row r="4" spans="1:5" ht="18.75" x14ac:dyDescent="0.3">
      <c r="B4" s="229"/>
      <c r="C4" s="230" t="s">
        <v>2</v>
      </c>
    </row>
    <row r="5" spans="1:5" ht="18.75" x14ac:dyDescent="0.3">
      <c r="B5" s="229"/>
      <c r="C5" s="230" t="s">
        <v>3</v>
      </c>
    </row>
    <row r="6" spans="1:5" ht="18.75" x14ac:dyDescent="0.3">
      <c r="B6" s="229"/>
      <c r="C6" s="230" t="s">
        <v>4</v>
      </c>
    </row>
    <row r="7" spans="1:5" ht="18.75" x14ac:dyDescent="0.3">
      <c r="B7" s="229"/>
      <c r="C7" s="230" t="s">
        <v>5</v>
      </c>
    </row>
    <row r="8" spans="1:5" ht="18.75" x14ac:dyDescent="0.3">
      <c r="C8" s="230" t="s">
        <v>6</v>
      </c>
    </row>
    <row r="10" spans="1:5" ht="46.5" customHeight="1" x14ac:dyDescent="0.25">
      <c r="A10" s="448" t="s">
        <v>432</v>
      </c>
      <c r="B10" s="448"/>
      <c r="C10" s="448"/>
      <c r="D10" s="448"/>
      <c r="E10" s="448"/>
    </row>
    <row r="11" spans="1:5" x14ac:dyDescent="0.25">
      <c r="E11" s="233" t="s">
        <v>386</v>
      </c>
    </row>
    <row r="12" spans="1:5" ht="30" x14ac:dyDescent="0.25">
      <c r="A12" s="234" t="s">
        <v>387</v>
      </c>
      <c r="B12" s="234" t="s">
        <v>388</v>
      </c>
      <c r="C12" s="235" t="s">
        <v>13</v>
      </c>
      <c r="D12" s="235" t="s">
        <v>14</v>
      </c>
      <c r="E12" s="235" t="s">
        <v>150</v>
      </c>
    </row>
    <row r="13" spans="1:5" ht="31.5" x14ac:dyDescent="0.25">
      <c r="A13" s="236">
        <v>1</v>
      </c>
      <c r="B13" s="237" t="s">
        <v>389</v>
      </c>
      <c r="C13" s="238">
        <f>SUM(C14:C24)</f>
        <v>0</v>
      </c>
      <c r="D13" s="238">
        <f t="shared" ref="D13:E13" si="0">SUM(D14:D24)</f>
        <v>0</v>
      </c>
      <c r="E13" s="238">
        <f t="shared" si="0"/>
        <v>0</v>
      </c>
    </row>
    <row r="14" spans="1:5" ht="15.75" hidden="1" x14ac:dyDescent="0.25">
      <c r="A14" s="239" t="s">
        <v>390</v>
      </c>
      <c r="B14" s="240" t="s">
        <v>391</v>
      </c>
      <c r="C14" s="241"/>
      <c r="D14" s="242"/>
      <c r="E14" s="242"/>
    </row>
    <row r="15" spans="1:5" ht="15.75" hidden="1" x14ac:dyDescent="0.25">
      <c r="A15" s="239" t="s">
        <v>392</v>
      </c>
      <c r="B15" s="240" t="s">
        <v>393</v>
      </c>
      <c r="C15" s="241"/>
      <c r="D15" s="242"/>
      <c r="E15" s="242"/>
    </row>
    <row r="16" spans="1:5" ht="15.75" hidden="1" x14ac:dyDescent="0.25">
      <c r="A16" s="239" t="s">
        <v>394</v>
      </c>
      <c r="B16" s="240" t="s">
        <v>395</v>
      </c>
      <c r="C16" s="241"/>
      <c r="D16" s="242"/>
      <c r="E16" s="242"/>
    </row>
    <row r="17" spans="1:7" ht="15.75" hidden="1" x14ac:dyDescent="0.25">
      <c r="A17" s="239" t="s">
        <v>396</v>
      </c>
      <c r="B17" s="240" t="s">
        <v>397</v>
      </c>
      <c r="C17" s="241"/>
      <c r="D17" s="242"/>
      <c r="E17" s="242"/>
    </row>
    <row r="18" spans="1:7" ht="15.75" hidden="1" x14ac:dyDescent="0.25">
      <c r="A18" s="239" t="s">
        <v>398</v>
      </c>
      <c r="B18" s="240" t="s">
        <v>399</v>
      </c>
      <c r="C18" s="241"/>
      <c r="D18" s="242"/>
      <c r="E18" s="242"/>
    </row>
    <row r="19" spans="1:7" ht="15.75" hidden="1" x14ac:dyDescent="0.25">
      <c r="A19" s="239" t="s">
        <v>400</v>
      </c>
      <c r="B19" s="240" t="s">
        <v>401</v>
      </c>
      <c r="C19" s="241"/>
      <c r="D19" s="242"/>
      <c r="E19" s="242"/>
    </row>
    <row r="20" spans="1:7" ht="15.75" hidden="1" x14ac:dyDescent="0.25">
      <c r="A20" s="239" t="s">
        <v>402</v>
      </c>
      <c r="B20" s="240" t="s">
        <v>403</v>
      </c>
      <c r="C20" s="241"/>
      <c r="D20" s="242"/>
      <c r="E20" s="242"/>
    </row>
    <row r="21" spans="1:7" ht="15.75" hidden="1" x14ac:dyDescent="0.25">
      <c r="A21" s="239" t="s">
        <v>404</v>
      </c>
      <c r="B21" s="240" t="s">
        <v>405</v>
      </c>
      <c r="C21" s="241"/>
      <c r="D21" s="242"/>
      <c r="E21" s="242"/>
    </row>
    <row r="22" spans="1:7" ht="15.75" hidden="1" x14ac:dyDescent="0.25">
      <c r="A22" s="239" t="s">
        <v>406</v>
      </c>
      <c r="B22" s="240" t="s">
        <v>407</v>
      </c>
      <c r="C22" s="241"/>
      <c r="D22" s="242"/>
      <c r="E22" s="242"/>
    </row>
    <row r="23" spans="1:7" ht="15.75" hidden="1" x14ac:dyDescent="0.25">
      <c r="A23" s="239" t="s">
        <v>408</v>
      </c>
      <c r="B23" s="240" t="s">
        <v>409</v>
      </c>
      <c r="C23" s="241"/>
      <c r="D23" s="242"/>
      <c r="E23" s="242"/>
    </row>
    <row r="24" spans="1:7" ht="15.75" hidden="1" x14ac:dyDescent="0.25">
      <c r="A24" s="239" t="s">
        <v>410</v>
      </c>
      <c r="B24" s="240" t="s">
        <v>411</v>
      </c>
      <c r="C24" s="241"/>
      <c r="D24" s="242"/>
      <c r="E24" s="242"/>
    </row>
    <row r="25" spans="1:7" ht="78.75" x14ac:dyDescent="0.25">
      <c r="A25" s="243" t="s">
        <v>412</v>
      </c>
      <c r="B25" s="237" t="s">
        <v>413</v>
      </c>
      <c r="C25" s="244">
        <f>SUM(C26:C26)</f>
        <v>0</v>
      </c>
      <c r="D25" s="244">
        <f>SUM(D26:D26)</f>
        <v>0</v>
      </c>
      <c r="E25" s="244">
        <f>SUM(E26:E26)</f>
        <v>0</v>
      </c>
    </row>
    <row r="26" spans="1:7" ht="15.75" hidden="1" x14ac:dyDescent="0.25">
      <c r="A26" s="239" t="s">
        <v>414</v>
      </c>
      <c r="B26" s="240" t="s">
        <v>391</v>
      </c>
      <c r="C26" s="241"/>
      <c r="D26" s="241"/>
      <c r="E26" s="241"/>
    </row>
    <row r="27" spans="1:7" ht="47.25" x14ac:dyDescent="0.25">
      <c r="A27" s="236" t="s">
        <v>415</v>
      </c>
      <c r="B27" s="237" t="s">
        <v>416</v>
      </c>
      <c r="C27" s="245">
        <f>C28+C30</f>
        <v>201741386.74000001</v>
      </c>
      <c r="D27" s="245">
        <f>D28+D30</f>
        <v>0</v>
      </c>
      <c r="E27" s="245">
        <f>E28+E30</f>
        <v>0</v>
      </c>
    </row>
    <row r="28" spans="1:7" s="247" customFormat="1" ht="30.75" x14ac:dyDescent="0.25">
      <c r="A28" s="246" t="s">
        <v>417</v>
      </c>
      <c r="B28" s="240" t="s">
        <v>206</v>
      </c>
      <c r="C28" s="242">
        <f>C29</f>
        <v>190000000</v>
      </c>
      <c r="D28" s="242">
        <f>D29</f>
        <v>0</v>
      </c>
      <c r="E28" s="242">
        <f>E29</f>
        <v>0</v>
      </c>
      <c r="G28" s="248"/>
    </row>
    <row r="29" spans="1:7" ht="15.75" x14ac:dyDescent="0.25">
      <c r="A29" s="239" t="s">
        <v>418</v>
      </c>
      <c r="B29" s="240" t="s">
        <v>419</v>
      </c>
      <c r="C29" s="242">
        <v>190000000</v>
      </c>
      <c r="D29" s="242">
        <f>'[2]Приложение 4'!G217</f>
        <v>0</v>
      </c>
      <c r="E29" s="242">
        <f>'[2]Приложение 4'!H217</f>
        <v>0</v>
      </c>
    </row>
    <row r="30" spans="1:7" ht="30.75" x14ac:dyDescent="0.25">
      <c r="A30" s="246" t="s">
        <v>420</v>
      </c>
      <c r="B30" s="240" t="s">
        <v>208</v>
      </c>
      <c r="C30" s="242">
        <f>SUM(C32:C42)</f>
        <v>11741386.74</v>
      </c>
      <c r="D30" s="242">
        <f>SUM(D32:D41)</f>
        <v>0</v>
      </c>
      <c r="E30" s="242">
        <f>SUM(E32:E41)</f>
        <v>0</v>
      </c>
    </row>
    <row r="31" spans="1:7" ht="15.75" hidden="1" x14ac:dyDescent="0.25">
      <c r="A31" s="246"/>
      <c r="B31" s="249"/>
      <c r="C31" s="242"/>
      <c r="D31" s="242"/>
      <c r="E31" s="242"/>
    </row>
    <row r="32" spans="1:7" ht="15.75" x14ac:dyDescent="0.25">
      <c r="A32" s="239" t="s">
        <v>421</v>
      </c>
      <c r="B32" s="250" t="s">
        <v>391</v>
      </c>
      <c r="C32" s="242">
        <v>11741386.74</v>
      </c>
      <c r="D32" s="242"/>
      <c r="E32" s="242"/>
    </row>
    <row r="33" spans="1:7" ht="15.75" hidden="1" x14ac:dyDescent="0.25">
      <c r="A33" s="239" t="s">
        <v>422</v>
      </c>
      <c r="B33" s="249" t="s">
        <v>393</v>
      </c>
      <c r="C33" s="242"/>
      <c r="D33" s="242"/>
      <c r="E33" s="242"/>
    </row>
    <row r="34" spans="1:7" ht="15.75" hidden="1" x14ac:dyDescent="0.25">
      <c r="A34" s="239" t="s">
        <v>423</v>
      </c>
      <c r="B34" s="249" t="s">
        <v>395</v>
      </c>
      <c r="C34" s="242"/>
      <c r="D34" s="242"/>
      <c r="E34" s="242"/>
    </row>
    <row r="35" spans="1:7" ht="15.75" hidden="1" x14ac:dyDescent="0.25">
      <c r="A35" s="239" t="s">
        <v>424</v>
      </c>
      <c r="B35" s="240" t="s">
        <v>397</v>
      </c>
      <c r="C35" s="242"/>
      <c r="D35" s="242"/>
      <c r="E35" s="242"/>
    </row>
    <row r="36" spans="1:7" ht="15.75" hidden="1" x14ac:dyDescent="0.25">
      <c r="A36" s="239" t="s">
        <v>425</v>
      </c>
      <c r="B36" s="240" t="s">
        <v>399</v>
      </c>
      <c r="C36" s="242"/>
      <c r="D36" s="242"/>
      <c r="E36" s="242"/>
    </row>
    <row r="37" spans="1:7" ht="15.75" hidden="1" x14ac:dyDescent="0.25">
      <c r="A37" s="239" t="s">
        <v>426</v>
      </c>
      <c r="B37" s="240" t="s">
        <v>401</v>
      </c>
      <c r="C37" s="242"/>
      <c r="D37" s="242"/>
      <c r="E37" s="242"/>
    </row>
    <row r="38" spans="1:7" ht="15.75" hidden="1" x14ac:dyDescent="0.25">
      <c r="A38" s="239" t="s">
        <v>427</v>
      </c>
      <c r="B38" s="240" t="s">
        <v>403</v>
      </c>
      <c r="C38" s="242"/>
      <c r="D38" s="242"/>
      <c r="E38" s="242"/>
    </row>
    <row r="39" spans="1:7" ht="15.75" hidden="1" x14ac:dyDescent="0.25">
      <c r="A39" s="239" t="s">
        <v>428</v>
      </c>
      <c r="B39" s="240" t="s">
        <v>405</v>
      </c>
      <c r="C39" s="242"/>
      <c r="D39" s="242"/>
      <c r="E39" s="242"/>
    </row>
    <row r="40" spans="1:7" ht="15.75" hidden="1" x14ac:dyDescent="0.25">
      <c r="A40" s="239" t="s">
        <v>429</v>
      </c>
      <c r="B40" s="240" t="s">
        <v>407</v>
      </c>
      <c r="C40" s="242"/>
      <c r="D40" s="242"/>
      <c r="E40" s="242"/>
    </row>
    <row r="41" spans="1:7" ht="15.75" hidden="1" x14ac:dyDescent="0.25">
      <c r="A41" s="239" t="s">
        <v>430</v>
      </c>
      <c r="B41" s="240" t="s">
        <v>409</v>
      </c>
      <c r="C41" s="242"/>
      <c r="D41" s="242"/>
      <c r="E41" s="242"/>
    </row>
    <row r="42" spans="1:7" ht="15.75" hidden="1" x14ac:dyDescent="0.25">
      <c r="A42" s="239" t="s">
        <v>431</v>
      </c>
      <c r="B42" s="240" t="s">
        <v>411</v>
      </c>
      <c r="C42" s="242"/>
      <c r="D42" s="242"/>
      <c r="E42" s="242"/>
    </row>
    <row r="43" spans="1:7" s="253" customFormat="1" ht="15.75" x14ac:dyDescent="0.25">
      <c r="A43" s="251"/>
      <c r="B43" s="251" t="s">
        <v>15</v>
      </c>
      <c r="C43" s="252">
        <f>C13+C25+C27</f>
        <v>201741386.74000001</v>
      </c>
      <c r="D43" s="252">
        <f t="shared" ref="D43:E43" si="1">D13+D25+D27</f>
        <v>0</v>
      </c>
      <c r="E43" s="252">
        <f t="shared" si="1"/>
        <v>0</v>
      </c>
      <c r="G43" s="254"/>
    </row>
    <row r="44" spans="1:7" ht="15.75" x14ac:dyDescent="0.25">
      <c r="B44" s="250"/>
      <c r="C44" s="255"/>
      <c r="D44" s="255"/>
      <c r="E44" s="255"/>
    </row>
  </sheetData>
  <mergeCells count="1">
    <mergeCell ref="A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opLeftCell="A4" workbookViewId="0">
      <selection activeCell="G28" sqref="G28"/>
    </sheetView>
  </sheetViews>
  <sheetFormatPr defaultRowHeight="15" x14ac:dyDescent="0.25"/>
  <cols>
    <col min="1" max="1" width="65.85546875" style="228" customWidth="1"/>
    <col min="2" max="2" width="18.28515625" customWidth="1"/>
    <col min="3" max="3" width="18.42578125" bestFit="1" customWidth="1"/>
  </cols>
  <sheetData>
    <row r="2" spans="1:2" ht="18.75" x14ac:dyDescent="0.3">
      <c r="A2" s="250"/>
      <c r="B2" s="229" t="s">
        <v>433</v>
      </c>
    </row>
    <row r="3" spans="1:2" ht="18.75" x14ac:dyDescent="0.3">
      <c r="A3" s="250"/>
      <c r="B3" s="229" t="s">
        <v>1</v>
      </c>
    </row>
    <row r="4" spans="1:2" ht="18.75" x14ac:dyDescent="0.3">
      <c r="A4" s="250"/>
      <c r="B4" s="229" t="s">
        <v>2</v>
      </c>
    </row>
    <row r="5" spans="1:2" ht="18.75" x14ac:dyDescent="0.3">
      <c r="A5" s="250"/>
      <c r="B5" s="229" t="s">
        <v>3</v>
      </c>
    </row>
    <row r="6" spans="1:2" ht="18.75" x14ac:dyDescent="0.3">
      <c r="A6" s="250"/>
      <c r="B6" s="229" t="s">
        <v>4</v>
      </c>
    </row>
    <row r="7" spans="1:2" ht="18.75" x14ac:dyDescent="0.3">
      <c r="A7" s="250"/>
      <c r="B7" s="229" t="s">
        <v>434</v>
      </c>
    </row>
    <row r="8" spans="1:2" ht="18.75" x14ac:dyDescent="0.3">
      <c r="B8" s="229" t="s">
        <v>451</v>
      </c>
    </row>
    <row r="10" spans="1:2" ht="45.75" customHeight="1" x14ac:dyDescent="0.25">
      <c r="A10" s="448" t="s">
        <v>452</v>
      </c>
      <c r="B10" s="448"/>
    </row>
    <row r="12" spans="1:2" x14ac:dyDescent="0.25">
      <c r="B12" s="256" t="s">
        <v>435</v>
      </c>
    </row>
    <row r="13" spans="1:2" ht="15.75" x14ac:dyDescent="0.25">
      <c r="A13" s="257" t="s">
        <v>436</v>
      </c>
      <c r="B13" s="258" t="s">
        <v>437</v>
      </c>
    </row>
    <row r="14" spans="1:2" ht="15.75" x14ac:dyDescent="0.25">
      <c r="A14" s="259" t="s">
        <v>438</v>
      </c>
      <c r="B14" s="260"/>
    </row>
    <row r="15" spans="1:2" x14ac:dyDescent="0.25">
      <c r="A15" s="261" t="s">
        <v>439</v>
      </c>
      <c r="B15" s="262"/>
    </row>
    <row r="16" spans="1:2" x14ac:dyDescent="0.25">
      <c r="A16" s="261" t="s">
        <v>440</v>
      </c>
      <c r="B16" s="262"/>
    </row>
    <row r="17" spans="1:3" ht="31.5" x14ac:dyDescent="0.25">
      <c r="A17" s="259" t="s">
        <v>441</v>
      </c>
      <c r="B17" s="260">
        <f>B18+B19</f>
        <v>0</v>
      </c>
    </row>
    <row r="18" spans="1:3" ht="15.75" x14ac:dyDescent="0.25">
      <c r="A18" s="261" t="s">
        <v>439</v>
      </c>
      <c r="B18" s="241">
        <v>0</v>
      </c>
      <c r="C18" s="232"/>
    </row>
    <row r="19" spans="1:3" ht="15.75" x14ac:dyDescent="0.25">
      <c r="A19" s="261" t="s">
        <v>440</v>
      </c>
      <c r="B19" s="241"/>
    </row>
    <row r="20" spans="1:3" ht="15.75" x14ac:dyDescent="0.25">
      <c r="A20" s="259" t="s">
        <v>442</v>
      </c>
      <c r="B20" s="260">
        <f>B21+B22</f>
        <v>0</v>
      </c>
    </row>
    <row r="21" spans="1:3" ht="15.75" x14ac:dyDescent="0.25">
      <c r="A21" s="261" t="s">
        <v>439</v>
      </c>
      <c r="B21" s="242"/>
    </row>
    <row r="22" spans="1:3" x14ac:dyDescent="0.25">
      <c r="A22" s="261" t="s">
        <v>440</v>
      </c>
      <c r="B22" s="262"/>
    </row>
    <row r="23" spans="1:3" ht="31.5" x14ac:dyDescent="0.25">
      <c r="A23" s="237" t="s">
        <v>443</v>
      </c>
      <c r="B23" s="263">
        <f>B24</f>
        <v>0</v>
      </c>
    </row>
    <row r="24" spans="1:3" ht="15.75" x14ac:dyDescent="0.25">
      <c r="A24" s="240" t="s">
        <v>444</v>
      </c>
      <c r="B24" s="241"/>
    </row>
    <row r="26" spans="1:3" ht="49.5" customHeight="1" x14ac:dyDescent="0.25">
      <c r="A26" s="458" t="s">
        <v>453</v>
      </c>
      <c r="B26" s="458"/>
      <c r="C26" s="458"/>
    </row>
    <row r="27" spans="1:3" x14ac:dyDescent="0.25">
      <c r="B27" s="264"/>
      <c r="C27" s="256" t="s">
        <v>435</v>
      </c>
    </row>
    <row r="28" spans="1:3" ht="30.75" x14ac:dyDescent="0.25">
      <c r="A28" s="265" t="s">
        <v>445</v>
      </c>
      <c r="B28" s="266" t="s">
        <v>454</v>
      </c>
      <c r="C28" s="267" t="s">
        <v>455</v>
      </c>
    </row>
    <row r="29" spans="1:3" ht="15.75" x14ac:dyDescent="0.25">
      <c r="A29" s="268" t="s">
        <v>446</v>
      </c>
      <c r="B29" s="252">
        <f>SUM(B31:B35)</f>
        <v>0</v>
      </c>
      <c r="C29" s="252">
        <f>SUM(C31:C35)</f>
        <v>0</v>
      </c>
    </row>
    <row r="30" spans="1:3" ht="15.75" x14ac:dyDescent="0.25">
      <c r="A30" s="269" t="s">
        <v>447</v>
      </c>
      <c r="B30" s="242"/>
      <c r="C30" s="242"/>
    </row>
    <row r="31" spans="1:3" ht="15.75" x14ac:dyDescent="0.25">
      <c r="A31" s="269" t="s">
        <v>438</v>
      </c>
      <c r="B31" s="242"/>
      <c r="C31" s="242"/>
    </row>
    <row r="32" spans="1:3" ht="15.75" x14ac:dyDescent="0.25">
      <c r="A32" s="269" t="s">
        <v>442</v>
      </c>
      <c r="B32" s="242"/>
      <c r="C32" s="242"/>
    </row>
    <row r="33" spans="1:3" ht="30" x14ac:dyDescent="0.25">
      <c r="A33" s="269" t="s">
        <v>448</v>
      </c>
      <c r="B33" s="242"/>
      <c r="C33" s="242"/>
    </row>
    <row r="34" spans="1:3" ht="15.75" x14ac:dyDescent="0.25">
      <c r="A34" s="269" t="s">
        <v>449</v>
      </c>
      <c r="B34" s="242"/>
      <c r="C34" s="242"/>
    </row>
    <row r="35" spans="1:3" ht="15.75" x14ac:dyDescent="0.25">
      <c r="A35" s="269" t="s">
        <v>450</v>
      </c>
      <c r="B35" s="241"/>
      <c r="C35" s="242"/>
    </row>
    <row r="40" spans="1:3" x14ac:dyDescent="0.25">
      <c r="A40" s="270"/>
    </row>
  </sheetData>
  <mergeCells count="2">
    <mergeCell ref="A10:B10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приложение_1 </vt:lpstr>
      <vt:lpstr>Приложение_2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Приложение10</vt:lpstr>
      <vt:lpstr>Приложение 11</vt:lpstr>
      <vt:lpstr>Приложение 12</vt:lpstr>
      <vt:lpstr>'приложение_1 '!Область_печати</vt:lpstr>
      <vt:lpstr>Приложение_2!Область_печати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 Юрочкина</dc:creator>
  <cp:lastModifiedBy>Вита Юрочкина</cp:lastModifiedBy>
  <cp:lastPrinted>2023-10-10T06:12:26Z</cp:lastPrinted>
  <dcterms:created xsi:type="dcterms:W3CDTF">2023-10-02T01:55:34Z</dcterms:created>
  <dcterms:modified xsi:type="dcterms:W3CDTF">2023-10-18T01:18:02Z</dcterms:modified>
</cp:coreProperties>
</file>