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42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1" l="1"/>
  <c r="K26" i="1" s="1"/>
  <c r="K22" i="1" s="1"/>
  <c r="K17" i="1" s="1"/>
  <c r="K12" i="1" s="1"/>
  <c r="K7" i="1" s="1"/>
  <c r="J28" i="1"/>
  <c r="J26" i="1" s="1"/>
  <c r="J22" i="1" s="1"/>
  <c r="J17" i="1" s="1"/>
  <c r="J12" i="1" s="1"/>
  <c r="J7" i="1" s="1"/>
  <c r="I28" i="1"/>
  <c r="I26" i="1" s="1"/>
  <c r="I22" i="1" s="1"/>
  <c r="I17" i="1" s="1"/>
  <c r="I12" i="1" s="1"/>
  <c r="I7" i="1" s="1"/>
  <c r="I43" i="1"/>
  <c r="I31" i="1"/>
  <c r="J49" i="1"/>
  <c r="K31" i="1"/>
  <c r="J31" i="1"/>
  <c r="K37" i="1"/>
  <c r="J37" i="1"/>
  <c r="K43" i="1"/>
  <c r="J43" i="1"/>
  <c r="K49" i="1"/>
  <c r="K23" i="1"/>
  <c r="J23" i="1"/>
  <c r="I61" i="1"/>
  <c r="I23" i="1" s="1"/>
  <c r="I18" i="1" s="1"/>
  <c r="I13" i="1" s="1"/>
  <c r="I8" i="1" s="1"/>
  <c r="I55" i="1"/>
  <c r="I49" i="1"/>
  <c r="I37" i="1"/>
  <c r="K21" i="1" l="1"/>
  <c r="K16" i="1" s="1"/>
  <c r="K11" i="1" s="1"/>
  <c r="K6" i="1" s="1"/>
  <c r="J21" i="1"/>
  <c r="J16" i="1" s="1"/>
  <c r="J11" i="1" s="1"/>
  <c r="J6" i="1" s="1"/>
  <c r="I21" i="1"/>
  <c r="I16" i="1" s="1"/>
  <c r="I11" i="1" s="1"/>
  <c r="I6" i="1" s="1"/>
  <c r="O5" i="1"/>
  <c r="P5" i="1"/>
  <c r="Q5" i="1"/>
</calcChain>
</file>

<file path=xl/sharedStrings.xml><?xml version="1.0" encoding="utf-8"?>
<sst xmlns="http://schemas.openxmlformats.org/spreadsheetml/2006/main" count="220" uniqueCount="56">
  <si>
    <t>№ п/п</t>
  </si>
  <si>
    <t>Источник финансового обеспечения</t>
  </si>
  <si>
    <t>Код бюджетной классификации  бюджета МО "Ленский район"</t>
  </si>
  <si>
    <t>Ответственный исполнитель, соисполнитель, участник</t>
  </si>
  <si>
    <t>Целевые показатели основного мероприятия/показатели непосредственного результата реализации мероприятия</t>
  </si>
  <si>
    <t>Ед.изм.</t>
  </si>
  <si>
    <t>Значение</t>
  </si>
  <si>
    <t>ГРБС</t>
  </si>
  <si>
    <t>Рз</t>
  </si>
  <si>
    <t>Пр</t>
  </si>
  <si>
    <t>ЦСР</t>
  </si>
  <si>
    <t>ВР</t>
  </si>
  <si>
    <t>Всего:</t>
  </si>
  <si>
    <t>ФБ</t>
  </si>
  <si>
    <t>ГБ</t>
  </si>
  <si>
    <t>МБ</t>
  </si>
  <si>
    <t>БП</t>
  </si>
  <si>
    <t>ВИ</t>
  </si>
  <si>
    <t>1.1.</t>
  </si>
  <si>
    <t>1.1.1.</t>
  </si>
  <si>
    <t>2024 год</t>
  </si>
  <si>
    <t>2025 год</t>
  </si>
  <si>
    <t>2026 год</t>
  </si>
  <si>
    <t>Удовлетворенность населения медицинской помощью</t>
  </si>
  <si>
    <t>%</t>
  </si>
  <si>
    <t>посещений в смену</t>
  </si>
  <si>
    <t>Объем расходов, руб.</t>
  </si>
  <si>
    <t>Наименование</t>
  </si>
  <si>
    <t>Наименование муниципальной программы, структурного элемента муниципальной программы, мероприятий</t>
  </si>
  <si>
    <t>Ведомственный проект "Создание условий для сохранения и укрепления здоровья человека"</t>
  </si>
  <si>
    <t>701</t>
  </si>
  <si>
    <t>0900</t>
  </si>
  <si>
    <t>0909</t>
  </si>
  <si>
    <t>5630010020</t>
  </si>
  <si>
    <t>200</t>
  </si>
  <si>
    <t>План мероприятий по реализации муниципальной программы "Создание условий для оказания медицинской помощи населению и охраны здоровья граждан Ленского района "</t>
  </si>
  <si>
    <t>Муниципальная программа "Создание условий для оказания медицинской помощи населению и охраны здоровья граждан Ленского района "</t>
  </si>
  <si>
    <t>Ответственный исполнитель: Администрация МО "Ленский район"; Соисполнитель: ГБУ РС (Я) "Ленская ЦРБ"; Участники: МКУ "КИО МО "Ленский район"</t>
  </si>
  <si>
    <t>Ответственный исполнитель: Администрация МО "Ленский район"; Соисполнитель: ГБУ РС (Я) "Ленская ЦРБ"; Участники: УСР МО "Ленский район"</t>
  </si>
  <si>
    <t xml:space="preserve">Укомплектованность врачами </t>
  </si>
  <si>
    <t>Снижение уровня заболеваемости населения до среднереспубликанского показателя (7668 на 10,0 тыс. населения)</t>
  </si>
  <si>
    <t>Ответственный исполнитель: Администрация МО "Ленский район"; Соисполнитель: ГБУ РС (Я) "Ленская ЦРБ"; Участники: МКУ "КИО МО "Ленский район"; УСР МО "Ленский район"</t>
  </si>
  <si>
    <t>Проведение информационно-просветительской работы с целью формирования моделей поведения, способствующих снижению заболеваемости и сохранению здоровья населения</t>
  </si>
  <si>
    <t>Улучшение материально-технической базы ЦРБ современным медицинским оборудованием</t>
  </si>
  <si>
    <t>Единовременная выплата врачам, прибывшим для работы в ГБУ РС (Я) «Ленская ЦРБ»</t>
  </si>
  <si>
    <t>Создание доступной и комфортной среды для населения Ленского района</t>
  </si>
  <si>
    <t xml:space="preserve"> Информатизация и цифровизация первичного звена здравоохранения</t>
  </si>
  <si>
    <t>1.1.2.</t>
  </si>
  <si>
    <t>5630010030</t>
  </si>
  <si>
    <t>МБ, в том числе</t>
  </si>
  <si>
    <t>Всего, в том числе</t>
  </si>
  <si>
    <t xml:space="preserve">Мероприятие 1 "Создание условий для оказания медицинской помощи населению на территории муниципального образования", в том числе </t>
  </si>
  <si>
    <t>Проведение ремонтных работ с целью улучшения условий оказания медицинской помощи и созданию доступной и комфортной среды для населения района.</t>
  </si>
  <si>
    <t>1006</t>
  </si>
  <si>
    <t>300</t>
  </si>
  <si>
    <t xml:space="preserve">"Согласовано"     _______________ "__"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</si>
</sst>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000000"/>
    <numFmt numFmtId="166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0" applyFont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0" fillId="0" borderId="9" xfId="0" applyBorder="1"/>
    <xf numFmtId="0" fontId="3" fillId="0" borderId="9" xfId="0" applyFont="1" applyBorder="1"/>
    <xf numFmtId="0" fontId="3" fillId="0" borderId="3" xfId="0" applyFont="1" applyBorder="1" applyAlignment="1">
      <alignment horizontal="center" vertical="center" wrapText="1"/>
    </xf>
    <xf numFmtId="164" fontId="3" fillId="0" borderId="9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3" fillId="0" borderId="9" xfId="1" applyFont="1" applyBorder="1" applyAlignment="1">
      <alignment horizontal="center"/>
    </xf>
    <xf numFmtId="164" fontId="3" fillId="0" borderId="9" xfId="1" applyFont="1" applyBorder="1"/>
    <xf numFmtId="0" fontId="3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 wrapText="1"/>
    </xf>
    <xf numFmtId="164" fontId="3" fillId="0" borderId="19" xfId="1" applyFont="1" applyFill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0" fillId="0" borderId="0" xfId="0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left" vertical="center" wrapText="1"/>
    </xf>
    <xf numFmtId="164" fontId="3" fillId="0" borderId="19" xfId="0" applyNumberFormat="1" applyFont="1" applyBorder="1" applyAlignment="1">
      <alignment horizontal="center" vertical="center" wrapText="1"/>
    </xf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 vertical="center"/>
    </xf>
    <xf numFmtId="164" fontId="3" fillId="0" borderId="13" xfId="1" applyFont="1" applyBorder="1" applyAlignment="1">
      <alignment horizontal="center"/>
    </xf>
    <xf numFmtId="0" fontId="3" fillId="0" borderId="19" xfId="0" applyFont="1" applyBorder="1"/>
    <xf numFmtId="164" fontId="3" fillId="0" borderId="13" xfId="1" applyFont="1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/>
    <xf numFmtId="0" fontId="3" fillId="0" borderId="4" xfId="0" applyFont="1" applyBorder="1"/>
    <xf numFmtId="0" fontId="0" fillId="0" borderId="33" xfId="0" applyBorder="1"/>
    <xf numFmtId="164" fontId="3" fillId="0" borderId="4" xfId="1" applyFont="1" applyBorder="1"/>
    <xf numFmtId="43" fontId="0" fillId="0" borderId="0" xfId="0" applyNumberFormat="1"/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13" xfId="1" applyFont="1" applyFill="1" applyBorder="1" applyAlignment="1">
      <alignment horizontal="center" vertical="center" wrapText="1"/>
    </xf>
    <xf numFmtId="164" fontId="3" fillId="0" borderId="8" xfId="1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13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166" fontId="3" fillId="0" borderId="9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165" fontId="3" fillId="0" borderId="29" xfId="0" applyNumberFormat="1" applyFont="1" applyBorder="1" applyAlignment="1">
      <alignment horizontal="center" vertical="center" wrapText="1"/>
    </xf>
    <xf numFmtId="165" fontId="3" fillId="0" borderId="30" xfId="0" applyNumberFormat="1" applyFont="1" applyBorder="1" applyAlignment="1">
      <alignment horizontal="center" vertical="center" wrapText="1"/>
    </xf>
    <xf numFmtId="165" fontId="3" fillId="0" borderId="31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6" fontId="4" fillId="0" borderId="29" xfId="0" applyNumberFormat="1" applyFont="1" applyBorder="1" applyAlignment="1">
      <alignment horizontal="center" vertical="center" wrapText="1"/>
    </xf>
    <xf numFmtId="16" fontId="4" fillId="0" borderId="35" xfId="0" applyNumberFormat="1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13" xfId="1" applyFont="1" applyFill="1" applyBorder="1" applyAlignment="1">
      <alignment horizontal="center" vertical="center" wrapText="1"/>
    </xf>
    <xf numFmtId="164" fontId="3" fillId="0" borderId="8" xfId="1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4" fontId="4" fillId="0" borderId="29" xfId="0" applyNumberFormat="1" applyFont="1" applyBorder="1" applyAlignment="1">
      <alignment horizontal="center" vertical="center" wrapText="1"/>
    </xf>
    <xf numFmtId="0" fontId="4" fillId="0" borderId="30" xfId="0" applyNumberFormat="1" applyFont="1" applyBorder="1" applyAlignment="1">
      <alignment horizontal="center" vertical="center" wrapText="1"/>
    </xf>
    <xf numFmtId="0" fontId="4" fillId="0" borderId="31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16" xfId="0" applyNumberFormat="1" applyFont="1" applyBorder="1" applyAlignment="1">
      <alignment horizontal="center" vertical="center" wrapText="1"/>
    </xf>
    <xf numFmtId="165" fontId="3" fillId="0" borderId="37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9"/>
  <sheetViews>
    <sheetView tabSelected="1" zoomScale="69" zoomScaleNormal="69" workbookViewId="0">
      <selection sqref="A1:B2"/>
    </sheetView>
  </sheetViews>
  <sheetFormatPr defaultRowHeight="15" x14ac:dyDescent="0.25"/>
  <cols>
    <col min="1" max="1" width="10.7109375" customWidth="1"/>
    <col min="2" max="2" width="22.5703125" customWidth="1"/>
    <col min="3" max="3" width="16.28515625" customWidth="1"/>
    <col min="4" max="4" width="7.85546875" customWidth="1"/>
    <col min="5" max="5" width="5.7109375" customWidth="1"/>
    <col min="6" max="6" width="6" customWidth="1"/>
    <col min="7" max="7" width="14" customWidth="1"/>
    <col min="8" max="8" width="8.42578125" customWidth="1"/>
    <col min="9" max="9" width="16.85546875" customWidth="1"/>
    <col min="10" max="10" width="18.5703125" customWidth="1"/>
    <col min="11" max="11" width="19.85546875" customWidth="1"/>
    <col min="12" max="12" width="30.85546875" customWidth="1"/>
    <col min="13" max="13" width="25.140625" customWidth="1"/>
    <col min="14" max="14" width="26.7109375" customWidth="1"/>
    <col min="15" max="15" width="11.28515625" customWidth="1"/>
    <col min="16" max="16" width="11" customWidth="1"/>
    <col min="17" max="17" width="11.28515625" customWidth="1"/>
    <col min="20" max="20" width="19.7109375" customWidth="1"/>
  </cols>
  <sheetData>
    <row r="1" spans="1:17" ht="60.75" customHeight="1" x14ac:dyDescent="0.25">
      <c r="A1" s="77" t="s">
        <v>55</v>
      </c>
      <c r="B1" s="78"/>
      <c r="C1" s="109" t="s">
        <v>35</v>
      </c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</row>
    <row r="2" spans="1:17" ht="58.15" customHeight="1" thickBot="1" x14ac:dyDescent="0.3">
      <c r="A2" s="78"/>
      <c r="B2" s="78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34.9" customHeight="1" x14ac:dyDescent="0.25">
      <c r="A3" s="93" t="s">
        <v>0</v>
      </c>
      <c r="B3" s="95" t="s">
        <v>28</v>
      </c>
      <c r="C3" s="95" t="s">
        <v>1</v>
      </c>
      <c r="D3" s="97" t="s">
        <v>2</v>
      </c>
      <c r="E3" s="98"/>
      <c r="F3" s="98"/>
      <c r="G3" s="98"/>
      <c r="H3" s="99"/>
      <c r="I3" s="113" t="s">
        <v>26</v>
      </c>
      <c r="J3" s="114"/>
      <c r="K3" s="119"/>
      <c r="L3" s="95" t="s">
        <v>3</v>
      </c>
      <c r="M3" s="113" t="s">
        <v>4</v>
      </c>
      <c r="N3" s="114"/>
      <c r="O3" s="114"/>
      <c r="P3" s="114"/>
      <c r="Q3" s="115"/>
    </row>
    <row r="4" spans="1:17" x14ac:dyDescent="0.25">
      <c r="A4" s="94"/>
      <c r="B4" s="96"/>
      <c r="C4" s="96"/>
      <c r="D4" s="100"/>
      <c r="E4" s="101"/>
      <c r="F4" s="101"/>
      <c r="G4" s="101"/>
      <c r="H4" s="102"/>
      <c r="I4" s="116" t="s">
        <v>20</v>
      </c>
      <c r="J4" s="116" t="s">
        <v>21</v>
      </c>
      <c r="K4" s="116" t="s">
        <v>22</v>
      </c>
      <c r="L4" s="96"/>
      <c r="M4" s="116" t="s">
        <v>27</v>
      </c>
      <c r="N4" s="117" t="s">
        <v>5</v>
      </c>
      <c r="O4" s="110" t="s">
        <v>6</v>
      </c>
      <c r="P4" s="111"/>
      <c r="Q4" s="112"/>
    </row>
    <row r="5" spans="1:17" ht="66" customHeight="1" thickBot="1" x14ac:dyDescent="0.3">
      <c r="A5" s="94"/>
      <c r="B5" s="96"/>
      <c r="C5" s="96"/>
      <c r="D5" s="30" t="s">
        <v>7</v>
      </c>
      <c r="E5" s="30" t="s">
        <v>8</v>
      </c>
      <c r="F5" s="30" t="s">
        <v>9</v>
      </c>
      <c r="G5" s="30" t="s">
        <v>10</v>
      </c>
      <c r="H5" s="30" t="s">
        <v>11</v>
      </c>
      <c r="I5" s="96"/>
      <c r="J5" s="96"/>
      <c r="K5" s="96"/>
      <c r="L5" s="96"/>
      <c r="M5" s="96"/>
      <c r="N5" s="118"/>
      <c r="O5" s="30" t="str">
        <f t="shared" ref="O5:Q5" si="0">I4</f>
        <v>2024 год</v>
      </c>
      <c r="P5" s="30" t="str">
        <f t="shared" si="0"/>
        <v>2025 год</v>
      </c>
      <c r="Q5" s="32" t="str">
        <f t="shared" si="0"/>
        <v>2026 год</v>
      </c>
    </row>
    <row r="6" spans="1:17" ht="51.75" customHeight="1" thickBot="1" x14ac:dyDescent="0.3">
      <c r="A6" s="127">
        <v>1</v>
      </c>
      <c r="B6" s="87" t="s">
        <v>36</v>
      </c>
      <c r="C6" s="34" t="s">
        <v>50</v>
      </c>
      <c r="D6" s="17"/>
      <c r="E6" s="17"/>
      <c r="F6" s="17"/>
      <c r="G6" s="17"/>
      <c r="H6" s="17"/>
      <c r="I6" s="71">
        <f>I11</f>
        <v>34597700</v>
      </c>
      <c r="J6" s="71">
        <f t="shared" ref="J6:K6" si="1">J11</f>
        <v>34000000</v>
      </c>
      <c r="K6" s="71">
        <f t="shared" si="1"/>
        <v>34000000</v>
      </c>
      <c r="L6" s="105" t="s">
        <v>41</v>
      </c>
      <c r="M6" s="35" t="s">
        <v>23</v>
      </c>
      <c r="N6" s="19" t="s">
        <v>24</v>
      </c>
      <c r="O6" s="19">
        <v>53</v>
      </c>
      <c r="P6" s="19">
        <v>55</v>
      </c>
      <c r="Q6" s="20">
        <v>56</v>
      </c>
    </row>
    <row r="7" spans="1:17" ht="42.75" customHeight="1" thickBot="1" x14ac:dyDescent="0.3">
      <c r="A7" s="128"/>
      <c r="B7" s="88"/>
      <c r="C7" s="54"/>
      <c r="D7" s="17" t="s">
        <v>30</v>
      </c>
      <c r="E7" s="17" t="s">
        <v>31</v>
      </c>
      <c r="F7" s="17" t="s">
        <v>32</v>
      </c>
      <c r="G7" s="17" t="s">
        <v>33</v>
      </c>
      <c r="H7" s="17" t="s">
        <v>34</v>
      </c>
      <c r="I7" s="72">
        <f>I12</f>
        <v>30000000</v>
      </c>
      <c r="J7" s="72">
        <f t="shared" ref="J7:K7" si="2">J12</f>
        <v>34000000</v>
      </c>
      <c r="K7" s="72">
        <f t="shared" si="2"/>
        <v>34000000</v>
      </c>
      <c r="L7" s="106"/>
      <c r="M7" s="13" t="s">
        <v>39</v>
      </c>
      <c r="N7" s="16" t="s">
        <v>24</v>
      </c>
      <c r="O7" s="16">
        <v>60.2</v>
      </c>
      <c r="P7" s="16">
        <v>63.5</v>
      </c>
      <c r="Q7" s="21">
        <v>68.400000000000006</v>
      </c>
    </row>
    <row r="8" spans="1:17" ht="77.25" customHeight="1" x14ac:dyDescent="0.25">
      <c r="A8" s="128"/>
      <c r="B8" s="88"/>
      <c r="C8" s="54"/>
      <c r="D8" s="17" t="s">
        <v>30</v>
      </c>
      <c r="E8" s="17" t="s">
        <v>53</v>
      </c>
      <c r="F8" s="17" t="s">
        <v>53</v>
      </c>
      <c r="G8" s="17" t="s">
        <v>48</v>
      </c>
      <c r="H8" s="17" t="s">
        <v>54</v>
      </c>
      <c r="I8" s="72">
        <f>I13</f>
        <v>4597700</v>
      </c>
      <c r="J8" s="72"/>
      <c r="K8" s="72"/>
      <c r="L8" s="106"/>
      <c r="M8" s="13" t="s">
        <v>40</v>
      </c>
      <c r="N8" s="16" t="s">
        <v>25</v>
      </c>
      <c r="O8" s="16">
        <v>8070</v>
      </c>
      <c r="P8" s="16">
        <v>7960</v>
      </c>
      <c r="Q8" s="21">
        <v>7840</v>
      </c>
    </row>
    <row r="9" spans="1:17" ht="39.75" customHeight="1" x14ac:dyDescent="0.25">
      <c r="A9" s="91"/>
      <c r="B9" s="83"/>
      <c r="C9" s="15" t="s">
        <v>13</v>
      </c>
      <c r="D9" s="12"/>
      <c r="E9" s="12"/>
      <c r="F9" s="12"/>
      <c r="G9" s="12"/>
      <c r="H9" s="67"/>
      <c r="I9" s="6"/>
      <c r="J9" s="6"/>
      <c r="K9" s="6"/>
      <c r="L9" s="83"/>
      <c r="M9" s="3"/>
      <c r="N9" s="3"/>
      <c r="O9" s="3"/>
      <c r="P9" s="3"/>
      <c r="Q9" s="3"/>
    </row>
    <row r="10" spans="1:17" ht="75.75" customHeight="1" x14ac:dyDescent="0.25">
      <c r="A10" s="91"/>
      <c r="B10" s="83"/>
      <c r="C10" s="15" t="s">
        <v>14</v>
      </c>
      <c r="D10" s="12"/>
      <c r="E10" s="12"/>
      <c r="F10" s="12"/>
      <c r="G10" s="12"/>
      <c r="H10" s="67"/>
      <c r="I10" s="6"/>
      <c r="J10" s="6"/>
      <c r="K10" s="6"/>
      <c r="L10" s="83"/>
      <c r="M10" s="3"/>
      <c r="N10" s="3"/>
      <c r="O10" s="3"/>
      <c r="P10" s="3"/>
      <c r="Q10" s="3"/>
    </row>
    <row r="11" spans="1:17" ht="45" customHeight="1" x14ac:dyDescent="0.25">
      <c r="A11" s="91"/>
      <c r="B11" s="83"/>
      <c r="C11" s="15" t="s">
        <v>49</v>
      </c>
      <c r="D11" s="33"/>
      <c r="E11" s="33"/>
      <c r="F11" s="33"/>
      <c r="G11" s="33"/>
      <c r="H11" s="33"/>
      <c r="I11" s="6">
        <f>I16</f>
        <v>34597700</v>
      </c>
      <c r="J11" s="6">
        <f t="shared" ref="J11:K11" si="3">J16</f>
        <v>34000000</v>
      </c>
      <c r="K11" s="6">
        <f t="shared" si="3"/>
        <v>34000000</v>
      </c>
      <c r="L11" s="83"/>
      <c r="M11" s="2"/>
      <c r="N11" s="16"/>
      <c r="O11" s="16"/>
      <c r="P11" s="16"/>
      <c r="Q11" s="21"/>
    </row>
    <row r="12" spans="1:17" ht="45" customHeight="1" x14ac:dyDescent="0.25">
      <c r="A12" s="91"/>
      <c r="B12" s="83"/>
      <c r="C12" s="53"/>
      <c r="D12" s="33" t="s">
        <v>30</v>
      </c>
      <c r="E12" s="33" t="s">
        <v>31</v>
      </c>
      <c r="F12" s="33" t="s">
        <v>32</v>
      </c>
      <c r="G12" s="33" t="s">
        <v>33</v>
      </c>
      <c r="H12" s="33" t="s">
        <v>34</v>
      </c>
      <c r="I12" s="6">
        <f>I17</f>
        <v>30000000</v>
      </c>
      <c r="J12" s="6">
        <f t="shared" ref="J12:K12" si="4">J17</f>
        <v>34000000</v>
      </c>
      <c r="K12" s="6">
        <f t="shared" si="4"/>
        <v>34000000</v>
      </c>
      <c r="L12" s="83"/>
      <c r="M12" s="2"/>
      <c r="N12" s="52"/>
      <c r="O12" s="52"/>
      <c r="P12" s="52"/>
      <c r="Q12" s="21"/>
    </row>
    <row r="13" spans="1:17" ht="45" customHeight="1" x14ac:dyDescent="0.25">
      <c r="A13" s="91"/>
      <c r="B13" s="83"/>
      <c r="C13" s="53"/>
      <c r="D13" s="33" t="s">
        <v>30</v>
      </c>
      <c r="E13" s="33" t="s">
        <v>53</v>
      </c>
      <c r="F13" s="33" t="s">
        <v>53</v>
      </c>
      <c r="G13" s="33" t="s">
        <v>48</v>
      </c>
      <c r="H13" s="33" t="s">
        <v>54</v>
      </c>
      <c r="I13" s="6">
        <f>I18</f>
        <v>4597700</v>
      </c>
      <c r="J13" s="76"/>
      <c r="K13" s="76"/>
      <c r="L13" s="83"/>
      <c r="M13" s="2"/>
      <c r="N13" s="52"/>
      <c r="O13" s="52"/>
      <c r="P13" s="52"/>
      <c r="Q13" s="21"/>
    </row>
    <row r="14" spans="1:17" ht="35.450000000000003" customHeight="1" x14ac:dyDescent="0.25">
      <c r="A14" s="91"/>
      <c r="B14" s="83"/>
      <c r="C14" s="15" t="s">
        <v>16</v>
      </c>
      <c r="D14" s="12"/>
      <c r="E14" s="12"/>
      <c r="F14" s="12"/>
      <c r="G14" s="12"/>
      <c r="H14" s="67"/>
      <c r="I14" s="6"/>
      <c r="J14" s="6"/>
      <c r="K14" s="6"/>
      <c r="L14" s="83"/>
      <c r="M14" s="13"/>
      <c r="N14" s="16"/>
      <c r="O14" s="16"/>
      <c r="P14" s="16"/>
      <c r="Q14" s="21"/>
    </row>
    <row r="15" spans="1:17" ht="50.45" customHeight="1" thickBot="1" x14ac:dyDescent="0.3">
      <c r="A15" s="92"/>
      <c r="B15" s="84"/>
      <c r="C15" s="27" t="s">
        <v>17</v>
      </c>
      <c r="D15" s="22"/>
      <c r="E15" s="22"/>
      <c r="F15" s="22"/>
      <c r="G15" s="22"/>
      <c r="H15" s="68"/>
      <c r="I15" s="24"/>
      <c r="J15" s="24"/>
      <c r="K15" s="24"/>
      <c r="L15" s="84"/>
      <c r="M15" s="25"/>
      <c r="N15" s="23"/>
      <c r="O15" s="23"/>
      <c r="P15" s="23"/>
      <c r="Q15" s="26"/>
    </row>
    <row r="16" spans="1:17" ht="52.5" customHeight="1" x14ac:dyDescent="0.25">
      <c r="A16" s="89" t="s">
        <v>18</v>
      </c>
      <c r="B16" s="87" t="s">
        <v>29</v>
      </c>
      <c r="C16" s="19" t="s">
        <v>50</v>
      </c>
      <c r="D16" s="36"/>
      <c r="E16" s="36"/>
      <c r="F16" s="36"/>
      <c r="G16" s="36"/>
      <c r="H16" s="66"/>
      <c r="I16" s="71">
        <f>I21</f>
        <v>34597700</v>
      </c>
      <c r="J16" s="71">
        <f t="shared" ref="J16:K16" si="5">J21</f>
        <v>34000000</v>
      </c>
      <c r="K16" s="71">
        <f t="shared" si="5"/>
        <v>34000000</v>
      </c>
      <c r="L16" s="85" t="s">
        <v>41</v>
      </c>
      <c r="M16" s="35" t="s">
        <v>23</v>
      </c>
      <c r="N16" s="19" t="s">
        <v>24</v>
      </c>
      <c r="O16" s="19">
        <v>53</v>
      </c>
      <c r="P16" s="19">
        <v>55</v>
      </c>
      <c r="Q16" s="20">
        <v>56</v>
      </c>
    </row>
    <row r="17" spans="1:17" ht="52.5" customHeight="1" x14ac:dyDescent="0.25">
      <c r="A17" s="90"/>
      <c r="B17" s="88"/>
      <c r="C17" s="50"/>
      <c r="D17" s="51" t="s">
        <v>30</v>
      </c>
      <c r="E17" s="51" t="s">
        <v>31</v>
      </c>
      <c r="F17" s="51" t="s">
        <v>32</v>
      </c>
      <c r="G17" s="51" t="s">
        <v>33</v>
      </c>
      <c r="H17" s="50" t="s">
        <v>34</v>
      </c>
      <c r="I17" s="72">
        <f>I22</f>
        <v>30000000</v>
      </c>
      <c r="J17" s="72">
        <f t="shared" ref="J17:K17" si="6">J22</f>
        <v>34000000</v>
      </c>
      <c r="K17" s="72">
        <f t="shared" si="6"/>
        <v>34000000</v>
      </c>
      <c r="L17" s="104"/>
      <c r="M17" s="55" t="s">
        <v>39</v>
      </c>
      <c r="N17" s="50" t="s">
        <v>24</v>
      </c>
      <c r="O17" s="50">
        <v>60.2</v>
      </c>
      <c r="P17" s="50">
        <v>63.5</v>
      </c>
      <c r="Q17" s="56">
        <v>68.400000000000006</v>
      </c>
    </row>
    <row r="18" spans="1:17" ht="73.5" customHeight="1" x14ac:dyDescent="0.25">
      <c r="A18" s="90"/>
      <c r="B18" s="88"/>
      <c r="C18" s="50"/>
      <c r="D18" s="51" t="s">
        <v>30</v>
      </c>
      <c r="E18" s="51">
        <v>1006</v>
      </c>
      <c r="F18" s="51">
        <v>1006</v>
      </c>
      <c r="G18" s="51" t="s">
        <v>48</v>
      </c>
      <c r="H18" s="50">
        <v>300</v>
      </c>
      <c r="I18" s="72">
        <f>I23</f>
        <v>4597700</v>
      </c>
      <c r="J18" s="72"/>
      <c r="K18" s="72"/>
      <c r="L18" s="104"/>
      <c r="M18" s="55" t="s">
        <v>40</v>
      </c>
      <c r="N18" s="50" t="s">
        <v>25</v>
      </c>
      <c r="O18" s="50">
        <v>8070</v>
      </c>
      <c r="P18" s="50">
        <v>7960</v>
      </c>
      <c r="Q18" s="56">
        <v>7840</v>
      </c>
    </row>
    <row r="19" spans="1:17" ht="39" customHeight="1" x14ac:dyDescent="0.25">
      <c r="A19" s="91"/>
      <c r="B19" s="83"/>
      <c r="C19" s="16" t="s">
        <v>13</v>
      </c>
      <c r="D19" s="12"/>
      <c r="E19" s="12"/>
      <c r="F19" s="12"/>
      <c r="G19" s="12"/>
      <c r="H19" s="67"/>
      <c r="I19" s="2"/>
      <c r="J19" s="2"/>
      <c r="K19" s="2"/>
      <c r="L19" s="83"/>
      <c r="M19" s="13"/>
      <c r="N19" s="16"/>
      <c r="O19" s="16"/>
      <c r="P19" s="16"/>
      <c r="Q19" s="21"/>
    </row>
    <row r="20" spans="1:17" ht="87" customHeight="1" x14ac:dyDescent="0.25">
      <c r="A20" s="91"/>
      <c r="B20" s="83"/>
      <c r="C20" s="16" t="s">
        <v>14</v>
      </c>
      <c r="D20" s="12"/>
      <c r="E20" s="12"/>
      <c r="F20" s="12"/>
      <c r="G20" s="12"/>
      <c r="H20" s="67"/>
      <c r="I20" s="2"/>
      <c r="J20" s="2"/>
      <c r="K20" s="2"/>
      <c r="L20" s="83"/>
      <c r="M20" s="13"/>
      <c r="N20" s="16"/>
      <c r="O20" s="16"/>
      <c r="P20" s="16"/>
      <c r="Q20" s="21"/>
    </row>
    <row r="21" spans="1:17" ht="49.15" customHeight="1" x14ac:dyDescent="0.25">
      <c r="A21" s="91"/>
      <c r="B21" s="83"/>
      <c r="C21" s="16" t="s">
        <v>49</v>
      </c>
      <c r="D21" s="12"/>
      <c r="E21" s="12"/>
      <c r="F21" s="12"/>
      <c r="G21" s="12"/>
      <c r="H21" s="67"/>
      <c r="I21" s="6">
        <f>I22+I23</f>
        <v>34597700</v>
      </c>
      <c r="J21" s="6">
        <f t="shared" ref="J21:K21" si="7">J22+J23</f>
        <v>34000000</v>
      </c>
      <c r="K21" s="6">
        <f t="shared" si="7"/>
        <v>34000000</v>
      </c>
      <c r="L21" s="83"/>
      <c r="M21" s="2"/>
      <c r="N21" s="16"/>
      <c r="O21" s="16"/>
      <c r="P21" s="16"/>
      <c r="Q21" s="21"/>
    </row>
    <row r="22" spans="1:17" ht="39" customHeight="1" x14ac:dyDescent="0.25">
      <c r="A22" s="91"/>
      <c r="B22" s="83"/>
      <c r="C22" s="52"/>
      <c r="D22" s="12" t="s">
        <v>30</v>
      </c>
      <c r="E22" s="12" t="s">
        <v>31</v>
      </c>
      <c r="F22" s="12" t="s">
        <v>32</v>
      </c>
      <c r="G22" s="12" t="s">
        <v>33</v>
      </c>
      <c r="H22" s="67" t="s">
        <v>34</v>
      </c>
      <c r="I22" s="6">
        <f>I26</f>
        <v>30000000</v>
      </c>
      <c r="J22" s="6">
        <f t="shared" ref="J22:K22" si="8">J26</f>
        <v>34000000</v>
      </c>
      <c r="K22" s="6">
        <f t="shared" si="8"/>
        <v>34000000</v>
      </c>
      <c r="L22" s="83"/>
      <c r="M22" s="2"/>
      <c r="N22" s="52"/>
      <c r="O22" s="52"/>
      <c r="P22" s="52"/>
      <c r="Q22" s="21"/>
    </row>
    <row r="23" spans="1:17" ht="43.5" customHeight="1" x14ac:dyDescent="0.25">
      <c r="A23" s="91"/>
      <c r="B23" s="83"/>
      <c r="C23" s="52"/>
      <c r="D23" s="12" t="s">
        <v>30</v>
      </c>
      <c r="E23" s="12">
        <v>1006</v>
      </c>
      <c r="F23" s="12">
        <v>1006</v>
      </c>
      <c r="G23" s="12" t="s">
        <v>48</v>
      </c>
      <c r="H23" s="67">
        <v>300</v>
      </c>
      <c r="I23" s="6">
        <f>I61</f>
        <v>4597700</v>
      </c>
      <c r="J23" s="6">
        <f t="shared" ref="J23:K23" si="9">J61</f>
        <v>0</v>
      </c>
      <c r="K23" s="6">
        <f t="shared" si="9"/>
        <v>0</v>
      </c>
      <c r="L23" s="83"/>
      <c r="M23" s="2"/>
      <c r="N23" s="52"/>
      <c r="O23" s="52"/>
      <c r="P23" s="52"/>
      <c r="Q23" s="21"/>
    </row>
    <row r="24" spans="1:17" ht="44.45" customHeight="1" x14ac:dyDescent="0.25">
      <c r="A24" s="91"/>
      <c r="B24" s="83"/>
      <c r="C24" s="16" t="s">
        <v>16</v>
      </c>
      <c r="D24" s="12"/>
      <c r="E24" s="12"/>
      <c r="F24" s="12"/>
      <c r="G24" s="12"/>
      <c r="H24" s="67"/>
      <c r="I24" s="2"/>
      <c r="J24" s="2"/>
      <c r="K24" s="2"/>
      <c r="L24" s="83"/>
      <c r="M24" s="16"/>
      <c r="N24" s="16"/>
      <c r="O24" s="16"/>
      <c r="P24" s="16"/>
      <c r="Q24" s="21"/>
    </row>
    <row r="25" spans="1:17" ht="47.45" customHeight="1" thickBot="1" x14ac:dyDescent="0.3">
      <c r="A25" s="92"/>
      <c r="B25" s="84"/>
      <c r="C25" s="48" t="s">
        <v>17</v>
      </c>
      <c r="D25" s="49"/>
      <c r="E25" s="49"/>
      <c r="F25" s="49"/>
      <c r="G25" s="49"/>
      <c r="H25" s="48"/>
      <c r="I25" s="31"/>
      <c r="J25" s="31"/>
      <c r="K25" s="31"/>
      <c r="L25" s="84"/>
      <c r="M25" s="23"/>
      <c r="N25" s="23"/>
      <c r="O25" s="23"/>
      <c r="P25" s="23"/>
      <c r="Q25" s="26"/>
    </row>
    <row r="26" spans="1:17" ht="45.75" customHeight="1" x14ac:dyDescent="0.25">
      <c r="A26" s="127" t="s">
        <v>19</v>
      </c>
      <c r="B26" s="95" t="s">
        <v>51</v>
      </c>
      <c r="C26" s="16" t="s">
        <v>12</v>
      </c>
      <c r="D26" s="12" t="s">
        <v>30</v>
      </c>
      <c r="E26" s="12" t="s">
        <v>31</v>
      </c>
      <c r="F26" s="12" t="s">
        <v>32</v>
      </c>
      <c r="G26" s="12" t="s">
        <v>33</v>
      </c>
      <c r="H26" s="67" t="s">
        <v>34</v>
      </c>
      <c r="I26" s="71">
        <f t="shared" ref="I26:K26" si="10">I28</f>
        <v>30000000</v>
      </c>
      <c r="J26" s="71">
        <f t="shared" si="10"/>
        <v>34000000</v>
      </c>
      <c r="K26" s="71">
        <f t="shared" si="10"/>
        <v>34000000</v>
      </c>
      <c r="L26" s="132" t="s">
        <v>37</v>
      </c>
      <c r="M26" s="35" t="s">
        <v>23</v>
      </c>
      <c r="N26" s="19" t="s">
        <v>24</v>
      </c>
      <c r="O26" s="19">
        <v>53</v>
      </c>
      <c r="P26" s="19">
        <v>55</v>
      </c>
      <c r="Q26" s="20">
        <v>56</v>
      </c>
    </row>
    <row r="27" spans="1:17" ht="81" customHeight="1" x14ac:dyDescent="0.25">
      <c r="A27" s="129"/>
      <c r="B27" s="96"/>
      <c r="C27" s="16" t="s">
        <v>14</v>
      </c>
      <c r="D27" s="12"/>
      <c r="E27" s="12"/>
      <c r="F27" s="12"/>
      <c r="G27" s="12"/>
      <c r="H27" s="67"/>
      <c r="I27" s="2"/>
      <c r="J27" s="2"/>
      <c r="K27" s="2"/>
      <c r="L27" s="133"/>
      <c r="M27" s="13" t="s">
        <v>40</v>
      </c>
      <c r="N27" s="16" t="s">
        <v>25</v>
      </c>
      <c r="O27" s="16">
        <v>8070</v>
      </c>
      <c r="P27" s="16">
        <v>7960</v>
      </c>
      <c r="Q27" s="21">
        <v>7840</v>
      </c>
    </row>
    <row r="28" spans="1:17" ht="25.5" customHeight="1" x14ac:dyDescent="0.25">
      <c r="A28" s="129"/>
      <c r="B28" s="96"/>
      <c r="C28" s="16" t="s">
        <v>15</v>
      </c>
      <c r="D28" s="12" t="s">
        <v>30</v>
      </c>
      <c r="E28" s="12" t="s">
        <v>31</v>
      </c>
      <c r="F28" s="12" t="s">
        <v>32</v>
      </c>
      <c r="G28" s="12" t="s">
        <v>33</v>
      </c>
      <c r="H28" s="67" t="s">
        <v>34</v>
      </c>
      <c r="I28" s="6">
        <f>I34+I40+I46+I52+I58</f>
        <v>30000000</v>
      </c>
      <c r="J28" s="6">
        <f>J34+J40+J46+J52+J58</f>
        <v>34000000</v>
      </c>
      <c r="K28" s="6">
        <f>K34+K40+K46+K52+K58</f>
        <v>34000000</v>
      </c>
      <c r="L28" s="133"/>
      <c r="M28" s="46"/>
      <c r="N28" s="46"/>
      <c r="O28" s="46"/>
      <c r="P28" s="46"/>
      <c r="Q28" s="47"/>
    </row>
    <row r="29" spans="1:17" ht="25.5" customHeight="1" x14ac:dyDescent="0.25">
      <c r="A29" s="129"/>
      <c r="B29" s="96"/>
      <c r="C29" s="16" t="s">
        <v>16</v>
      </c>
      <c r="D29" s="12"/>
      <c r="E29" s="12"/>
      <c r="F29" s="12"/>
      <c r="G29" s="12"/>
      <c r="H29" s="67"/>
      <c r="I29" s="2"/>
      <c r="J29" s="2"/>
      <c r="K29" s="2"/>
      <c r="L29" s="133"/>
      <c r="M29" s="46"/>
      <c r="N29" s="46"/>
      <c r="O29" s="46"/>
      <c r="P29" s="46"/>
      <c r="Q29" s="47"/>
    </row>
    <row r="30" spans="1:17" ht="18.75" customHeight="1" thickBot="1" x14ac:dyDescent="0.3">
      <c r="A30" s="130"/>
      <c r="B30" s="131"/>
      <c r="C30" s="16" t="s">
        <v>17</v>
      </c>
      <c r="D30" s="12"/>
      <c r="E30" s="12"/>
      <c r="F30" s="12"/>
      <c r="G30" s="12"/>
      <c r="H30" s="67"/>
      <c r="I30" s="2"/>
      <c r="J30" s="2"/>
      <c r="K30" s="2"/>
      <c r="L30" s="134"/>
      <c r="M30" s="46"/>
      <c r="N30" s="46"/>
      <c r="O30" s="46"/>
      <c r="P30" s="46"/>
      <c r="Q30" s="47"/>
    </row>
    <row r="31" spans="1:17" ht="45" x14ac:dyDescent="0.25">
      <c r="A31" s="79"/>
      <c r="B31" s="82" t="s">
        <v>45</v>
      </c>
      <c r="C31" s="50" t="s">
        <v>12</v>
      </c>
      <c r="D31" s="51" t="s">
        <v>30</v>
      </c>
      <c r="E31" s="51" t="s">
        <v>31</v>
      </c>
      <c r="F31" s="51" t="s">
        <v>32</v>
      </c>
      <c r="G31" s="51" t="s">
        <v>33</v>
      </c>
      <c r="H31" s="50" t="s">
        <v>34</v>
      </c>
      <c r="I31" s="72">
        <f>I34</f>
        <v>0</v>
      </c>
      <c r="J31" s="72">
        <f>J34</f>
        <v>800000</v>
      </c>
      <c r="K31" s="72">
        <f>K34</f>
        <v>800000</v>
      </c>
      <c r="L31" s="85" t="s">
        <v>37</v>
      </c>
      <c r="M31" s="35" t="s">
        <v>23</v>
      </c>
      <c r="N31" s="19" t="s">
        <v>24</v>
      </c>
      <c r="O31" s="19">
        <v>53</v>
      </c>
      <c r="P31" s="19">
        <v>55</v>
      </c>
      <c r="Q31" s="20">
        <v>56</v>
      </c>
    </row>
    <row r="32" spans="1:17" x14ac:dyDescent="0.25">
      <c r="A32" s="80"/>
      <c r="B32" s="83"/>
      <c r="C32" s="16" t="s">
        <v>13</v>
      </c>
      <c r="D32" s="12"/>
      <c r="E32" s="12"/>
      <c r="F32" s="12"/>
      <c r="G32" s="12"/>
      <c r="H32" s="67"/>
      <c r="I32" s="31"/>
      <c r="J32" s="31"/>
      <c r="K32" s="31"/>
      <c r="L32" s="83"/>
      <c r="M32" s="3"/>
      <c r="N32" s="3"/>
      <c r="O32" s="3"/>
      <c r="P32" s="3"/>
      <c r="Q32" s="38"/>
    </row>
    <row r="33" spans="1:20" x14ac:dyDescent="0.25">
      <c r="A33" s="80"/>
      <c r="B33" s="83"/>
      <c r="C33" s="16" t="s">
        <v>14</v>
      </c>
      <c r="D33" s="12"/>
      <c r="E33" s="12"/>
      <c r="F33" s="12"/>
      <c r="G33" s="12"/>
      <c r="H33" s="5"/>
      <c r="I33" s="2"/>
      <c r="J33" s="2"/>
      <c r="K33" s="2"/>
      <c r="L33" s="86"/>
      <c r="M33" s="2"/>
      <c r="N33" s="16"/>
      <c r="O33" s="16"/>
      <c r="P33" s="16"/>
      <c r="Q33" s="21"/>
    </row>
    <row r="34" spans="1:20" x14ac:dyDescent="0.25">
      <c r="A34" s="80"/>
      <c r="B34" s="83"/>
      <c r="C34" s="16" t="s">
        <v>15</v>
      </c>
      <c r="D34" s="12" t="s">
        <v>30</v>
      </c>
      <c r="E34" s="12" t="s">
        <v>31</v>
      </c>
      <c r="F34" s="12" t="s">
        <v>32</v>
      </c>
      <c r="G34" s="12" t="s">
        <v>33</v>
      </c>
      <c r="H34" s="5" t="s">
        <v>34</v>
      </c>
      <c r="I34" s="6"/>
      <c r="J34" s="6">
        <v>800000</v>
      </c>
      <c r="K34" s="6">
        <v>800000</v>
      </c>
      <c r="L34" s="86"/>
      <c r="M34" s="3"/>
      <c r="N34" s="3"/>
      <c r="O34" s="3"/>
      <c r="P34" s="3"/>
      <c r="Q34" s="38"/>
    </row>
    <row r="35" spans="1:20" x14ac:dyDescent="0.25">
      <c r="A35" s="80"/>
      <c r="B35" s="83"/>
      <c r="C35" s="16" t="s">
        <v>16</v>
      </c>
      <c r="D35" s="12"/>
      <c r="E35" s="12"/>
      <c r="F35" s="12"/>
      <c r="G35" s="12"/>
      <c r="H35" s="67"/>
      <c r="I35" s="70"/>
      <c r="J35" s="70"/>
      <c r="K35" s="70"/>
      <c r="L35" s="83"/>
      <c r="M35" s="3"/>
      <c r="N35" s="3"/>
      <c r="O35" s="3"/>
      <c r="P35" s="3"/>
      <c r="Q35" s="38"/>
    </row>
    <row r="36" spans="1:20" ht="15.75" thickBot="1" x14ac:dyDescent="0.3">
      <c r="A36" s="81"/>
      <c r="B36" s="84"/>
      <c r="C36" s="23" t="s">
        <v>17</v>
      </c>
      <c r="D36" s="22"/>
      <c r="E36" s="22"/>
      <c r="F36" s="22"/>
      <c r="G36" s="22"/>
      <c r="H36" s="68"/>
      <c r="I36" s="37"/>
      <c r="J36" s="37"/>
      <c r="K36" s="37"/>
      <c r="L36" s="84"/>
      <c r="M36" s="39"/>
      <c r="N36" s="39"/>
      <c r="O36" s="39"/>
      <c r="P36" s="39"/>
      <c r="Q36" s="40"/>
    </row>
    <row r="37" spans="1:20" ht="57" customHeight="1" x14ac:dyDescent="0.25">
      <c r="A37" s="79"/>
      <c r="B37" s="82" t="s">
        <v>46</v>
      </c>
      <c r="C37" s="19" t="s">
        <v>12</v>
      </c>
      <c r="D37" s="36" t="s">
        <v>30</v>
      </c>
      <c r="E37" s="36" t="s">
        <v>31</v>
      </c>
      <c r="F37" s="36" t="s">
        <v>32</v>
      </c>
      <c r="G37" s="36" t="s">
        <v>33</v>
      </c>
      <c r="H37" s="66" t="s">
        <v>34</v>
      </c>
      <c r="I37" s="69">
        <f>I40</f>
        <v>2000000</v>
      </c>
      <c r="J37" s="69">
        <f t="shared" ref="J37:K37" si="11">J40</f>
        <v>2000000</v>
      </c>
      <c r="K37" s="69">
        <f t="shared" si="11"/>
        <v>2000000</v>
      </c>
      <c r="L37" s="85" t="s">
        <v>37</v>
      </c>
      <c r="M37" s="35" t="s">
        <v>23</v>
      </c>
      <c r="N37" s="19" t="s">
        <v>24</v>
      </c>
      <c r="O37" s="19">
        <v>53</v>
      </c>
      <c r="P37" s="19">
        <v>55</v>
      </c>
      <c r="Q37" s="20">
        <v>56</v>
      </c>
    </row>
    <row r="38" spans="1:20" ht="24" customHeight="1" x14ac:dyDescent="0.25">
      <c r="A38" s="80"/>
      <c r="B38" s="83"/>
      <c r="C38" s="16" t="s">
        <v>13</v>
      </c>
      <c r="D38" s="12"/>
      <c r="E38" s="12"/>
      <c r="F38" s="12"/>
      <c r="G38" s="12"/>
      <c r="H38" s="67"/>
      <c r="I38" s="2"/>
      <c r="J38" s="2"/>
      <c r="K38" s="2"/>
      <c r="L38" s="83"/>
      <c r="M38" s="2"/>
      <c r="N38" s="16"/>
      <c r="O38" s="16"/>
      <c r="P38" s="16"/>
      <c r="Q38" s="21"/>
      <c r="T38" s="65"/>
    </row>
    <row r="39" spans="1:20" ht="24" customHeight="1" x14ac:dyDescent="0.25">
      <c r="A39" s="80"/>
      <c r="B39" s="83"/>
      <c r="C39" s="16" t="s">
        <v>14</v>
      </c>
      <c r="D39" s="12"/>
      <c r="E39" s="12"/>
      <c r="F39" s="12"/>
      <c r="G39" s="12"/>
      <c r="H39" s="67"/>
      <c r="I39" s="2"/>
      <c r="J39" s="2"/>
      <c r="K39" s="2"/>
      <c r="L39" s="83"/>
      <c r="M39" s="2"/>
      <c r="N39" s="16"/>
      <c r="O39" s="16"/>
      <c r="P39" s="16"/>
      <c r="Q39" s="21"/>
    </row>
    <row r="40" spans="1:20" x14ac:dyDescent="0.25">
      <c r="A40" s="80"/>
      <c r="B40" s="83"/>
      <c r="C40" s="16" t="s">
        <v>15</v>
      </c>
      <c r="D40" s="12" t="s">
        <v>30</v>
      </c>
      <c r="E40" s="12" t="s">
        <v>31</v>
      </c>
      <c r="F40" s="12" t="s">
        <v>32</v>
      </c>
      <c r="G40" s="12" t="s">
        <v>33</v>
      </c>
      <c r="H40" s="67" t="s">
        <v>34</v>
      </c>
      <c r="I40" s="2">
        <v>2000000</v>
      </c>
      <c r="J40" s="2">
        <v>2000000</v>
      </c>
      <c r="K40" s="2">
        <v>2000000</v>
      </c>
      <c r="L40" s="83"/>
      <c r="M40" s="2"/>
      <c r="N40" s="16"/>
      <c r="O40" s="16"/>
      <c r="P40" s="16"/>
      <c r="Q40" s="41"/>
    </row>
    <row r="41" spans="1:20" ht="24" customHeight="1" x14ac:dyDescent="0.25">
      <c r="A41" s="80"/>
      <c r="B41" s="83"/>
      <c r="C41" s="16" t="s">
        <v>16</v>
      </c>
      <c r="D41" s="12"/>
      <c r="E41" s="12"/>
      <c r="F41" s="12"/>
      <c r="G41" s="12"/>
      <c r="H41" s="67"/>
      <c r="I41" s="2"/>
      <c r="J41" s="2"/>
      <c r="K41" s="2"/>
      <c r="L41" s="83"/>
      <c r="M41" s="2"/>
      <c r="N41" s="16"/>
      <c r="O41" s="16"/>
      <c r="P41" s="16"/>
      <c r="Q41" s="21"/>
    </row>
    <row r="42" spans="1:20" ht="24" customHeight="1" thickBot="1" x14ac:dyDescent="0.3">
      <c r="A42" s="81"/>
      <c r="B42" s="84"/>
      <c r="C42" s="23" t="s">
        <v>17</v>
      </c>
      <c r="D42" s="22"/>
      <c r="E42" s="22"/>
      <c r="F42" s="22"/>
      <c r="G42" s="22"/>
      <c r="H42" s="68"/>
      <c r="I42" s="37"/>
      <c r="J42" s="37"/>
      <c r="K42" s="37"/>
      <c r="L42" s="84"/>
      <c r="M42" s="37"/>
      <c r="N42" s="23"/>
      <c r="O42" s="23"/>
      <c r="P42" s="23"/>
      <c r="Q42" s="26"/>
    </row>
    <row r="43" spans="1:20" ht="79.5" customHeight="1" x14ac:dyDescent="0.25">
      <c r="A43" s="79"/>
      <c r="B43" s="82" t="s">
        <v>42</v>
      </c>
      <c r="C43" s="19" t="s">
        <v>12</v>
      </c>
      <c r="D43" s="73" t="s">
        <v>30</v>
      </c>
      <c r="E43" s="73" t="s">
        <v>31</v>
      </c>
      <c r="F43" s="73" t="s">
        <v>32</v>
      </c>
      <c r="G43" s="73" t="s">
        <v>33</v>
      </c>
      <c r="H43" s="73" t="s">
        <v>34</v>
      </c>
      <c r="I43" s="42">
        <f>I46</f>
        <v>0</v>
      </c>
      <c r="J43" s="42">
        <f>J46</f>
        <v>200000</v>
      </c>
      <c r="K43" s="42">
        <f>K46</f>
        <v>200000</v>
      </c>
      <c r="L43" s="82" t="s">
        <v>37</v>
      </c>
      <c r="M43" s="35" t="s">
        <v>40</v>
      </c>
      <c r="N43" s="19" t="s">
        <v>25</v>
      </c>
      <c r="O43" s="19">
        <v>8070</v>
      </c>
      <c r="P43" s="19">
        <v>7960</v>
      </c>
      <c r="Q43" s="20">
        <v>7840</v>
      </c>
    </row>
    <row r="44" spans="1:20" ht="27" customHeight="1" x14ac:dyDescent="0.25">
      <c r="A44" s="80"/>
      <c r="B44" s="83"/>
      <c r="C44" s="16" t="s">
        <v>13</v>
      </c>
      <c r="D44" s="4"/>
      <c r="E44" s="4"/>
      <c r="F44" s="4"/>
      <c r="G44" s="4"/>
      <c r="H44" s="4"/>
      <c r="I44" s="11"/>
      <c r="J44" s="11"/>
      <c r="K44" s="11"/>
      <c r="L44" s="107"/>
      <c r="M44" s="3"/>
      <c r="N44" s="3"/>
      <c r="O44" s="3"/>
      <c r="P44" s="3"/>
      <c r="Q44" s="38"/>
    </row>
    <row r="45" spans="1:20" x14ac:dyDescent="0.25">
      <c r="A45" s="80"/>
      <c r="B45" s="83"/>
      <c r="C45" s="16" t="s">
        <v>14</v>
      </c>
      <c r="D45" s="4"/>
      <c r="E45" s="4"/>
      <c r="F45" s="4"/>
      <c r="G45" s="4"/>
      <c r="H45" s="4"/>
      <c r="I45" s="11"/>
      <c r="J45" s="11"/>
      <c r="K45" s="11"/>
      <c r="L45" s="107"/>
      <c r="M45" s="3"/>
      <c r="N45" s="3"/>
      <c r="O45" s="3"/>
      <c r="P45" s="3"/>
      <c r="Q45" s="38"/>
    </row>
    <row r="46" spans="1:20" x14ac:dyDescent="0.25">
      <c r="A46" s="80"/>
      <c r="B46" s="83"/>
      <c r="C46" s="16" t="s">
        <v>15</v>
      </c>
      <c r="D46" s="4" t="s">
        <v>30</v>
      </c>
      <c r="E46" s="4" t="s">
        <v>31</v>
      </c>
      <c r="F46" s="4" t="s">
        <v>32</v>
      </c>
      <c r="G46" s="4" t="s">
        <v>33</v>
      </c>
      <c r="H46" s="4" t="s">
        <v>34</v>
      </c>
      <c r="I46" s="10"/>
      <c r="J46" s="10">
        <v>200000</v>
      </c>
      <c r="K46" s="10">
        <v>200000</v>
      </c>
      <c r="L46" s="107"/>
      <c r="M46" s="2"/>
      <c r="N46" s="16"/>
      <c r="O46" s="16"/>
      <c r="P46" s="16"/>
      <c r="Q46" s="41"/>
    </row>
    <row r="47" spans="1:20" ht="33.75" customHeight="1" x14ac:dyDescent="0.25">
      <c r="A47" s="80"/>
      <c r="B47" s="83"/>
      <c r="C47" s="28" t="s">
        <v>16</v>
      </c>
      <c r="D47" s="4"/>
      <c r="E47" s="4"/>
      <c r="F47" s="4"/>
      <c r="G47" s="4"/>
      <c r="H47" s="4"/>
      <c r="I47" s="4"/>
      <c r="J47" s="4"/>
      <c r="K47" s="4"/>
      <c r="L47" s="107"/>
      <c r="M47" s="3"/>
      <c r="N47" s="3"/>
      <c r="O47" s="3"/>
      <c r="P47" s="3"/>
      <c r="Q47" s="38"/>
    </row>
    <row r="48" spans="1:20" ht="45.75" customHeight="1" thickBot="1" x14ac:dyDescent="0.3">
      <c r="A48" s="81"/>
      <c r="B48" s="84"/>
      <c r="C48" s="23" t="s">
        <v>17</v>
      </c>
      <c r="D48" s="43"/>
      <c r="E48" s="43"/>
      <c r="F48" s="43"/>
      <c r="G48" s="43"/>
      <c r="H48" s="43"/>
      <c r="I48" s="43"/>
      <c r="J48" s="43"/>
      <c r="K48" s="43"/>
      <c r="L48" s="108"/>
      <c r="M48" s="39"/>
      <c r="N48" s="39"/>
      <c r="O48" s="39"/>
      <c r="P48" s="39"/>
      <c r="Q48" s="40"/>
    </row>
    <row r="49" spans="1:17" ht="57" customHeight="1" x14ac:dyDescent="0.25">
      <c r="A49" s="79"/>
      <c r="B49" s="82" t="s">
        <v>43</v>
      </c>
      <c r="C49" s="19" t="s">
        <v>12</v>
      </c>
      <c r="D49" s="73" t="s">
        <v>30</v>
      </c>
      <c r="E49" s="73" t="s">
        <v>31</v>
      </c>
      <c r="F49" s="73" t="s">
        <v>32</v>
      </c>
      <c r="G49" s="73" t="s">
        <v>33</v>
      </c>
      <c r="H49" s="73" t="s">
        <v>34</v>
      </c>
      <c r="I49" s="44">
        <f>I52</f>
        <v>23758548.579999998</v>
      </c>
      <c r="J49" s="44">
        <f>J52</f>
        <v>31000000</v>
      </c>
      <c r="K49" s="44">
        <f t="shared" ref="K49" si="12">K52</f>
        <v>31000000</v>
      </c>
      <c r="L49" s="82" t="s">
        <v>37</v>
      </c>
      <c r="M49" s="18" t="s">
        <v>23</v>
      </c>
      <c r="N49" s="19" t="s">
        <v>24</v>
      </c>
      <c r="O49" s="19">
        <v>53</v>
      </c>
      <c r="P49" s="19">
        <v>55</v>
      </c>
      <c r="Q49" s="20">
        <v>56</v>
      </c>
    </row>
    <row r="50" spans="1:17" x14ac:dyDescent="0.25">
      <c r="A50" s="80"/>
      <c r="B50" s="83"/>
      <c r="C50" s="16" t="s">
        <v>13</v>
      </c>
      <c r="D50" s="4"/>
      <c r="E50" s="4"/>
      <c r="F50" s="4"/>
      <c r="G50" s="4"/>
      <c r="H50" s="4"/>
      <c r="I50" s="11"/>
      <c r="J50" s="11"/>
      <c r="K50" s="11"/>
      <c r="L50" s="107"/>
      <c r="M50" s="16"/>
      <c r="N50" s="16"/>
      <c r="O50" s="16"/>
      <c r="P50" s="16"/>
      <c r="Q50" s="21"/>
    </row>
    <row r="51" spans="1:17" x14ac:dyDescent="0.25">
      <c r="A51" s="80"/>
      <c r="B51" s="83"/>
      <c r="C51" s="16" t="s">
        <v>14</v>
      </c>
      <c r="D51" s="4"/>
      <c r="E51" s="4"/>
      <c r="F51" s="4"/>
      <c r="G51" s="4"/>
      <c r="H51" s="4"/>
      <c r="I51" s="11"/>
      <c r="J51" s="11"/>
      <c r="K51" s="11"/>
      <c r="L51" s="107"/>
      <c r="M51" s="3"/>
      <c r="N51" s="3"/>
      <c r="O51" s="3"/>
      <c r="P51" s="3"/>
      <c r="Q51" s="38"/>
    </row>
    <row r="52" spans="1:17" x14ac:dyDescent="0.25">
      <c r="A52" s="80"/>
      <c r="B52" s="83"/>
      <c r="C52" s="16" t="s">
        <v>15</v>
      </c>
      <c r="D52" s="4" t="s">
        <v>30</v>
      </c>
      <c r="E52" s="4" t="s">
        <v>31</v>
      </c>
      <c r="F52" s="4" t="s">
        <v>32</v>
      </c>
      <c r="G52" s="4" t="s">
        <v>33</v>
      </c>
      <c r="H52" s="4" t="s">
        <v>34</v>
      </c>
      <c r="I52" s="11">
        <v>23758548.579999998</v>
      </c>
      <c r="J52" s="11">
        <v>31000000</v>
      </c>
      <c r="K52" s="11">
        <v>31000000</v>
      </c>
      <c r="L52" s="107"/>
      <c r="M52" s="3"/>
      <c r="N52" s="3"/>
      <c r="O52" s="3"/>
      <c r="P52" s="3"/>
      <c r="Q52" s="38"/>
    </row>
    <row r="53" spans="1:17" x14ac:dyDescent="0.25">
      <c r="A53" s="80"/>
      <c r="B53" s="83"/>
      <c r="C53" s="28" t="s">
        <v>16</v>
      </c>
      <c r="D53" s="4"/>
      <c r="E53" s="4"/>
      <c r="F53" s="4"/>
      <c r="G53" s="4"/>
      <c r="H53" s="4"/>
      <c r="I53" s="4"/>
      <c r="J53" s="4"/>
      <c r="K53" s="4"/>
      <c r="L53" s="107"/>
      <c r="M53" s="3"/>
      <c r="N53" s="3"/>
      <c r="O53" s="3"/>
      <c r="P53" s="3"/>
      <c r="Q53" s="38"/>
    </row>
    <row r="54" spans="1:17" ht="15.75" thickBot="1" x14ac:dyDescent="0.3">
      <c r="A54" s="81"/>
      <c r="B54" s="84"/>
      <c r="C54" s="23" t="s">
        <v>17</v>
      </c>
      <c r="D54" s="43"/>
      <c r="E54" s="43"/>
      <c r="F54" s="43"/>
      <c r="G54" s="43"/>
      <c r="H54" s="43"/>
      <c r="I54" s="43"/>
      <c r="J54" s="43"/>
      <c r="K54" s="43"/>
      <c r="L54" s="108"/>
      <c r="M54" s="39"/>
      <c r="N54" s="39"/>
      <c r="O54" s="39"/>
      <c r="P54" s="39"/>
      <c r="Q54" s="40"/>
    </row>
    <row r="55" spans="1:17" ht="49.5" customHeight="1" x14ac:dyDescent="0.25">
      <c r="A55" s="135"/>
      <c r="B55" s="132" t="s">
        <v>52</v>
      </c>
      <c r="C55" s="60" t="s">
        <v>12</v>
      </c>
      <c r="D55" s="62" t="s">
        <v>30</v>
      </c>
      <c r="E55" s="62" t="s">
        <v>31</v>
      </c>
      <c r="F55" s="62" t="s">
        <v>32</v>
      </c>
      <c r="G55" s="62" t="s">
        <v>33</v>
      </c>
      <c r="H55" s="62" t="s">
        <v>34</v>
      </c>
      <c r="I55" s="64">
        <f>I58</f>
        <v>4241451.42</v>
      </c>
      <c r="J55" s="64"/>
      <c r="K55" s="64"/>
      <c r="L55" s="82" t="s">
        <v>37</v>
      </c>
      <c r="M55" s="58" t="s">
        <v>23</v>
      </c>
      <c r="N55" s="57" t="s">
        <v>24</v>
      </c>
      <c r="O55" s="57">
        <v>53</v>
      </c>
      <c r="P55" s="57">
        <v>55</v>
      </c>
      <c r="Q55" s="20">
        <v>56</v>
      </c>
    </row>
    <row r="56" spans="1:17" x14ac:dyDescent="0.25">
      <c r="A56" s="136"/>
      <c r="B56" s="133"/>
      <c r="C56" s="59" t="s">
        <v>13</v>
      </c>
      <c r="D56" s="4"/>
      <c r="E56" s="4"/>
      <c r="F56" s="4"/>
      <c r="G56" s="4"/>
      <c r="H56" s="4"/>
      <c r="I56" s="11"/>
      <c r="J56" s="11"/>
      <c r="K56" s="11"/>
      <c r="L56" s="107"/>
      <c r="M56" s="3"/>
      <c r="N56" s="3"/>
      <c r="O56" s="3"/>
      <c r="P56" s="3"/>
      <c r="Q56" s="3"/>
    </row>
    <row r="57" spans="1:17" x14ac:dyDescent="0.25">
      <c r="A57" s="136"/>
      <c r="B57" s="133"/>
      <c r="C57" s="59" t="s">
        <v>14</v>
      </c>
      <c r="D57" s="4"/>
      <c r="E57" s="4"/>
      <c r="F57" s="4"/>
      <c r="G57" s="4"/>
      <c r="H57" s="4"/>
      <c r="I57" s="11"/>
      <c r="J57" s="11"/>
      <c r="K57" s="11"/>
      <c r="L57" s="107"/>
      <c r="M57" s="3"/>
      <c r="N57" s="3"/>
      <c r="O57" s="3"/>
      <c r="P57" s="3"/>
      <c r="Q57" s="3"/>
    </row>
    <row r="58" spans="1:17" ht="33.75" customHeight="1" x14ac:dyDescent="0.25">
      <c r="A58" s="136"/>
      <c r="B58" s="133"/>
      <c r="C58" s="59" t="s">
        <v>15</v>
      </c>
      <c r="D58" s="4" t="s">
        <v>30</v>
      </c>
      <c r="E58" s="4" t="s">
        <v>31</v>
      </c>
      <c r="F58" s="4" t="s">
        <v>32</v>
      </c>
      <c r="G58" s="4" t="s">
        <v>33</v>
      </c>
      <c r="H58" s="4" t="s">
        <v>34</v>
      </c>
      <c r="I58" s="11">
        <v>4241451.42</v>
      </c>
      <c r="J58" s="11"/>
      <c r="K58" s="11"/>
      <c r="L58" s="107"/>
      <c r="M58" s="3"/>
      <c r="N58" s="3"/>
      <c r="O58" s="3"/>
      <c r="P58" s="3"/>
      <c r="Q58" s="3"/>
    </row>
    <row r="59" spans="1:17" ht="16.5" customHeight="1" x14ac:dyDescent="0.25">
      <c r="A59" s="136"/>
      <c r="B59" s="133"/>
      <c r="C59" s="59" t="s">
        <v>16</v>
      </c>
      <c r="D59" s="4"/>
      <c r="E59" s="4"/>
      <c r="F59" s="4"/>
      <c r="G59" s="4"/>
      <c r="H59" s="4"/>
      <c r="I59" s="4"/>
      <c r="J59" s="4"/>
      <c r="K59" s="4"/>
      <c r="L59" s="107"/>
      <c r="M59" s="3"/>
      <c r="N59" s="3"/>
      <c r="O59" s="3"/>
      <c r="P59" s="3"/>
      <c r="Q59" s="3"/>
    </row>
    <row r="60" spans="1:17" ht="22.5" customHeight="1" thickBot="1" x14ac:dyDescent="0.3">
      <c r="A60" s="137"/>
      <c r="B60" s="134"/>
      <c r="C60" s="60" t="s">
        <v>17</v>
      </c>
      <c r="D60" s="62"/>
      <c r="E60" s="62"/>
      <c r="F60" s="62"/>
      <c r="G60" s="62"/>
      <c r="H60" s="62"/>
      <c r="I60" s="62"/>
      <c r="J60" s="62"/>
      <c r="K60" s="62"/>
      <c r="L60" s="108"/>
      <c r="M60" s="61"/>
      <c r="N60" s="61"/>
      <c r="O60" s="61"/>
      <c r="P60" s="61"/>
      <c r="Q60" s="63"/>
    </row>
    <row r="61" spans="1:17" ht="30" x14ac:dyDescent="0.25">
      <c r="A61" s="122" t="s">
        <v>47</v>
      </c>
      <c r="B61" s="87" t="s">
        <v>44</v>
      </c>
      <c r="C61" s="19" t="s">
        <v>12</v>
      </c>
      <c r="D61" s="73" t="s">
        <v>30</v>
      </c>
      <c r="E61" s="73" t="s">
        <v>31</v>
      </c>
      <c r="F61" s="73" t="s">
        <v>32</v>
      </c>
      <c r="G61" s="74">
        <v>5630010030</v>
      </c>
      <c r="H61" s="74">
        <v>300</v>
      </c>
      <c r="I61" s="44">
        <f>I64</f>
        <v>4597700</v>
      </c>
      <c r="J61" s="44"/>
      <c r="K61" s="44"/>
      <c r="L61" s="82" t="s">
        <v>38</v>
      </c>
      <c r="M61" s="35" t="s">
        <v>39</v>
      </c>
      <c r="N61" s="19" t="s">
        <v>24</v>
      </c>
      <c r="O61" s="19">
        <v>60.2</v>
      </c>
      <c r="P61" s="19">
        <v>63.5</v>
      </c>
      <c r="Q61" s="20">
        <v>68.400000000000006</v>
      </c>
    </row>
    <row r="62" spans="1:17" x14ac:dyDescent="0.25">
      <c r="A62" s="123"/>
      <c r="B62" s="120"/>
      <c r="C62" s="16" t="s">
        <v>13</v>
      </c>
      <c r="D62" s="4"/>
      <c r="E62" s="4"/>
      <c r="F62" s="4"/>
      <c r="G62" s="75"/>
      <c r="H62" s="75"/>
      <c r="I62" s="11"/>
      <c r="J62" s="11"/>
      <c r="K62" s="11"/>
      <c r="L62" s="125"/>
      <c r="M62" s="16"/>
      <c r="N62" s="16"/>
      <c r="O62" s="16"/>
      <c r="P62" s="16"/>
      <c r="Q62" s="21"/>
    </row>
    <row r="63" spans="1:17" x14ac:dyDescent="0.25">
      <c r="A63" s="123"/>
      <c r="B63" s="120"/>
      <c r="C63" s="16" t="s">
        <v>14</v>
      </c>
      <c r="D63" s="4"/>
      <c r="E63" s="4"/>
      <c r="F63" s="4"/>
      <c r="G63" s="75"/>
      <c r="H63" s="75"/>
      <c r="I63" s="11"/>
      <c r="J63" s="11"/>
      <c r="K63" s="11"/>
      <c r="L63" s="125"/>
      <c r="M63" s="3"/>
      <c r="N63" s="3"/>
      <c r="O63" s="3"/>
      <c r="P63" s="3"/>
      <c r="Q63" s="38"/>
    </row>
    <row r="64" spans="1:17" x14ac:dyDescent="0.25">
      <c r="A64" s="123"/>
      <c r="B64" s="120"/>
      <c r="C64" s="16" t="s">
        <v>15</v>
      </c>
      <c r="D64" s="4" t="s">
        <v>30</v>
      </c>
      <c r="E64" s="28">
        <v>1006</v>
      </c>
      <c r="F64" s="28">
        <v>1006</v>
      </c>
      <c r="G64" s="75">
        <v>5630010030</v>
      </c>
      <c r="H64" s="75">
        <v>300</v>
      </c>
      <c r="I64" s="11">
        <v>4597700</v>
      </c>
      <c r="J64" s="11"/>
      <c r="K64" s="11"/>
      <c r="L64" s="125"/>
      <c r="M64" s="3"/>
      <c r="N64" s="3"/>
      <c r="O64" s="3"/>
      <c r="P64" s="3"/>
      <c r="Q64" s="38"/>
    </row>
    <row r="65" spans="1:17" x14ac:dyDescent="0.25">
      <c r="A65" s="123"/>
      <c r="B65" s="120"/>
      <c r="C65" s="16" t="s">
        <v>16</v>
      </c>
      <c r="D65" s="4"/>
      <c r="E65" s="4"/>
      <c r="F65" s="4"/>
      <c r="G65" s="4"/>
      <c r="H65" s="4"/>
      <c r="I65" s="4"/>
      <c r="J65" s="4"/>
      <c r="K65" s="4"/>
      <c r="L65" s="125"/>
      <c r="M65" s="3"/>
      <c r="N65" s="3"/>
      <c r="O65" s="3"/>
      <c r="P65" s="3"/>
      <c r="Q65" s="38"/>
    </row>
    <row r="66" spans="1:17" ht="37.5" customHeight="1" thickBot="1" x14ac:dyDescent="0.3">
      <c r="A66" s="124"/>
      <c r="B66" s="121"/>
      <c r="C66" s="23" t="s">
        <v>17</v>
      </c>
      <c r="D66" s="43"/>
      <c r="E66" s="43"/>
      <c r="F66" s="43"/>
      <c r="G66" s="43"/>
      <c r="H66" s="43"/>
      <c r="I66" s="43"/>
      <c r="J66" s="43"/>
      <c r="K66" s="43"/>
      <c r="L66" s="126"/>
      <c r="M66" s="39"/>
      <c r="N66" s="39"/>
      <c r="O66" s="39"/>
      <c r="P66" s="39"/>
      <c r="Q66" s="40"/>
    </row>
    <row r="67" spans="1:17" x14ac:dyDescent="0.25">
      <c r="A67" s="7"/>
      <c r="B67" s="8"/>
      <c r="C67" s="9"/>
    </row>
    <row r="68" spans="1:17" x14ac:dyDescent="0.25">
      <c r="A68" s="7"/>
      <c r="B68" s="8"/>
      <c r="C68" s="9"/>
      <c r="M68" s="29"/>
    </row>
    <row r="69" spans="1:17" ht="15.75" x14ac:dyDescent="0.25">
      <c r="F69" s="103"/>
      <c r="G69" s="103"/>
      <c r="H69" s="103"/>
      <c r="I69" s="103"/>
      <c r="J69" s="103"/>
      <c r="K69" s="103"/>
      <c r="L69" s="14"/>
      <c r="M69" s="45"/>
    </row>
  </sheetData>
  <mergeCells count="43">
    <mergeCell ref="B61:B66"/>
    <mergeCell ref="A61:A66"/>
    <mergeCell ref="L61:L66"/>
    <mergeCell ref="A6:A15"/>
    <mergeCell ref="B6:B15"/>
    <mergeCell ref="A26:A30"/>
    <mergeCell ref="B26:B30"/>
    <mergeCell ref="L26:L30"/>
    <mergeCell ref="B55:B60"/>
    <mergeCell ref="A55:A60"/>
    <mergeCell ref="C1:Q1"/>
    <mergeCell ref="O4:Q4"/>
    <mergeCell ref="M3:Q3"/>
    <mergeCell ref="M4:M5"/>
    <mergeCell ref="N4:N5"/>
    <mergeCell ref="L3:L5"/>
    <mergeCell ref="I4:I5"/>
    <mergeCell ref="J4:J5"/>
    <mergeCell ref="K4:K5"/>
    <mergeCell ref="I3:K3"/>
    <mergeCell ref="F69:K69"/>
    <mergeCell ref="L16:L25"/>
    <mergeCell ref="L6:L15"/>
    <mergeCell ref="L49:L54"/>
    <mergeCell ref="L43:L48"/>
    <mergeCell ref="L37:L42"/>
    <mergeCell ref="L55:L60"/>
    <mergeCell ref="A1:B2"/>
    <mergeCell ref="A49:A54"/>
    <mergeCell ref="B49:B54"/>
    <mergeCell ref="L31:L36"/>
    <mergeCell ref="B31:B36"/>
    <mergeCell ref="B16:B25"/>
    <mergeCell ref="A43:A48"/>
    <mergeCell ref="A31:A36"/>
    <mergeCell ref="B37:B42"/>
    <mergeCell ref="A37:A42"/>
    <mergeCell ref="B43:B48"/>
    <mergeCell ref="A16:A25"/>
    <mergeCell ref="A3:A5"/>
    <mergeCell ref="B3:B5"/>
    <mergeCell ref="C3:C5"/>
    <mergeCell ref="D3:H4"/>
  </mergeCells>
  <pageMargins left="0.51181102362204722" right="0.11811023622047245" top="0.55118110236220474" bottom="0.55118110236220474" header="0.31496062992125984" footer="0.31496062992125984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2024-09-24T00:41:35Z</dcterms:modified>
</cp:coreProperties>
</file>