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254.5.3\регистрация\!РАЗМЕЩЕНИЕ НА САЙТ\На портал от Иванской\"/>
    </mc:Choice>
  </mc:AlternateContent>
  <bookViews>
    <workbookView xWindow="-105" yWindow="-105" windowWidth="23250" windowHeight="12570"/>
  </bookViews>
  <sheets>
    <sheet name="План мероприятий МП" sheetId="3" r:id="rId1"/>
  </sheets>
  <definedNames>
    <definedName name="_xlnm.Print_Area" localSheetId="0">'План мероприятий МП'!$A$1:$Q$183</definedName>
  </definedNames>
  <calcPr calcId="191029"/>
</workbook>
</file>

<file path=xl/calcChain.xml><?xml version="1.0" encoding="utf-8"?>
<calcChain xmlns="http://schemas.openxmlformats.org/spreadsheetml/2006/main">
  <c r="I25" i="3" l="1"/>
  <c r="J25" i="3"/>
  <c r="J15" i="3" s="1"/>
  <c r="J9" i="3" s="1"/>
  <c r="J6" i="3" s="1"/>
  <c r="J17" i="3"/>
  <c r="J16" i="3"/>
  <c r="J28" i="3"/>
  <c r="J34" i="3"/>
  <c r="I15" i="3"/>
  <c r="J20" i="3" l="1"/>
  <c r="J12" i="3"/>
  <c r="I16" i="3" l="1"/>
  <c r="I17" i="3"/>
  <c r="I20" i="3"/>
  <c r="I28" i="3"/>
  <c r="I34" i="3"/>
  <c r="I9" i="3" l="1"/>
  <c r="I6" i="3" s="1"/>
  <c r="I12" i="3"/>
  <c r="J147" i="3" l="1"/>
  <c r="K147" i="3"/>
  <c r="I147" i="3"/>
  <c r="J165" i="3"/>
  <c r="I165" i="3"/>
  <c r="K144" i="3" l="1"/>
  <c r="J144" i="3"/>
  <c r="K143" i="3"/>
  <c r="J143" i="3"/>
  <c r="I143" i="3"/>
  <c r="I144" i="3"/>
  <c r="K145" i="3"/>
  <c r="J145" i="3"/>
  <c r="I145" i="3"/>
  <c r="K146" i="3"/>
  <c r="J146" i="3"/>
  <c r="I146" i="3"/>
  <c r="I151" i="3"/>
  <c r="K159" i="3"/>
  <c r="J159" i="3"/>
  <c r="I159" i="3"/>
  <c r="K165" i="3"/>
  <c r="J56" i="3"/>
  <c r="K57" i="3"/>
  <c r="K58" i="3"/>
  <c r="J58" i="3"/>
  <c r="K59" i="3"/>
  <c r="J59" i="3"/>
  <c r="K60" i="3"/>
  <c r="J60" i="3"/>
  <c r="K56" i="3"/>
  <c r="I56" i="3"/>
  <c r="J57" i="3"/>
  <c r="J81" i="3"/>
  <c r="J63" i="3"/>
  <c r="K69" i="3"/>
  <c r="I69" i="3"/>
  <c r="K81" i="3"/>
  <c r="I81" i="3"/>
  <c r="J75" i="3"/>
  <c r="K75" i="3"/>
  <c r="I75" i="3"/>
  <c r="I104" i="3"/>
  <c r="J105" i="3"/>
  <c r="K104" i="3"/>
  <c r="J104" i="3"/>
  <c r="K103" i="3"/>
  <c r="J103" i="3"/>
  <c r="K178" i="3"/>
  <c r="J178" i="3"/>
  <c r="I178" i="3"/>
  <c r="K175" i="3"/>
  <c r="K172" i="3" s="1"/>
  <c r="J175" i="3"/>
  <c r="J172" i="3" s="1"/>
  <c r="I175" i="3"/>
  <c r="I172" i="3" s="1"/>
  <c r="K48" i="3"/>
  <c r="K42" i="3" s="1"/>
  <c r="J48" i="3"/>
  <c r="J42" i="3" s="1"/>
  <c r="I48" i="3"/>
  <c r="K49" i="3"/>
  <c r="K43" i="3" s="1"/>
  <c r="J49" i="3"/>
  <c r="J43" i="3" s="1"/>
  <c r="I49" i="3"/>
  <c r="I43" i="3" s="1"/>
  <c r="I51" i="3"/>
  <c r="I45" i="3" s="1"/>
  <c r="K51" i="3"/>
  <c r="K45" i="3" s="1"/>
  <c r="J51" i="3"/>
  <c r="J45" i="3" s="1"/>
  <c r="K52" i="3"/>
  <c r="K46" i="3" s="1"/>
  <c r="J52" i="3"/>
  <c r="J46" i="3" s="1"/>
  <c r="I52" i="3"/>
  <c r="I46" i="3" s="1"/>
  <c r="K105" i="3"/>
  <c r="I105" i="3"/>
  <c r="I103" i="3"/>
  <c r="I108" i="3"/>
  <c r="K131" i="3"/>
  <c r="J131" i="3"/>
  <c r="I131" i="3"/>
  <c r="K151" i="3"/>
  <c r="J151" i="3"/>
  <c r="K50" i="3" l="1"/>
  <c r="J50" i="3"/>
  <c r="I50" i="3"/>
  <c r="I140" i="3"/>
  <c r="J53" i="3"/>
  <c r="K53" i="3"/>
  <c r="I53" i="3"/>
  <c r="J69" i="3"/>
  <c r="I42" i="3"/>
  <c r="K140" i="3" l="1"/>
  <c r="J140" i="3"/>
  <c r="I63" i="3"/>
  <c r="J94" i="3"/>
  <c r="I94" i="3"/>
  <c r="I91" i="3" s="1"/>
  <c r="I100" i="3"/>
  <c r="K134" i="3"/>
  <c r="J134" i="3"/>
  <c r="I134" i="3"/>
  <c r="I122" i="3"/>
  <c r="I119" i="3" s="1"/>
  <c r="I88" i="3" l="1"/>
  <c r="I47" i="3"/>
  <c r="J91" i="3"/>
  <c r="I116" i="3"/>
  <c r="K63" i="3"/>
  <c r="J122" i="3"/>
  <c r="J119" i="3" s="1"/>
  <c r="J108" i="3"/>
  <c r="J100" i="3" s="1"/>
  <c r="J128" i="3"/>
  <c r="I128" i="3"/>
  <c r="K108" i="3"/>
  <c r="K100" i="3" s="1"/>
  <c r="K122" i="3"/>
  <c r="K119" i="3" s="1"/>
  <c r="J88" i="3" l="1"/>
  <c r="J44" i="3"/>
  <c r="K116" i="3"/>
  <c r="I44" i="3"/>
  <c r="I41" i="3" s="1"/>
  <c r="J116" i="3"/>
  <c r="K94" i="3"/>
  <c r="K91" i="3" s="1"/>
  <c r="K88" i="3" l="1"/>
  <c r="K44" i="3"/>
  <c r="K41" i="3" s="1"/>
  <c r="J41" i="3"/>
  <c r="J47" i="3"/>
  <c r="K128" i="3"/>
  <c r="K47" i="3" l="1"/>
</calcChain>
</file>

<file path=xl/sharedStrings.xml><?xml version="1.0" encoding="utf-8"?>
<sst xmlns="http://schemas.openxmlformats.org/spreadsheetml/2006/main" count="1139" uniqueCount="112">
  <si>
    <t>%</t>
  </si>
  <si>
    <t>Доля молодежи от 14 до 35 лет, вовлеченная в профилактические мероприятия, по отношению к общей численности данной возрастной категории</t>
  </si>
  <si>
    <t>-</t>
  </si>
  <si>
    <t>МКУ "КМСП"</t>
  </si>
  <si>
    <t>2024 год</t>
  </si>
  <si>
    <t>2025 год</t>
  </si>
  <si>
    <t>№ п/п</t>
  </si>
  <si>
    <t>ФБ</t>
  </si>
  <si>
    <t>ГБ</t>
  </si>
  <si>
    <t>БП</t>
  </si>
  <si>
    <t>1.1.</t>
  </si>
  <si>
    <t>2026 год</t>
  </si>
  <si>
    <t>ведомственные проекты/ муниципальные проекты/комплексы процессных мероприятий/мероприятия</t>
  </si>
  <si>
    <t>Источник финансового обеспечения</t>
  </si>
  <si>
    <t>Объем расходов, тыс.руб.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</si>
  <si>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</si>
  <si>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</si>
  <si>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Ед.изм.</t>
  </si>
  <si>
    <t>Значение</t>
  </si>
  <si>
    <t>ГРБС</t>
  </si>
  <si>
    <t>Рз</t>
  </si>
  <si>
    <t>Пр</t>
  </si>
  <si>
    <t>ЦСР</t>
  </si>
  <si>
    <t>ВР</t>
  </si>
  <si>
    <t>Всего:</t>
  </si>
  <si>
    <t>МБ</t>
  </si>
  <si>
    <t>ВИ</t>
  </si>
  <si>
    <t>1.1.1.</t>
  </si>
  <si>
    <t>Наименование</t>
  </si>
  <si>
    <t>Ведомственные проекты</t>
  </si>
  <si>
    <t>10</t>
  </si>
  <si>
    <t>Х</t>
  </si>
  <si>
    <t>300</t>
  </si>
  <si>
    <t>200</t>
  </si>
  <si>
    <t>1.6.2.</t>
  </si>
  <si>
    <t>1.6.1.</t>
  </si>
  <si>
    <t>Мероприятие 6.1. Информационное обеспечение профилактических мероприятий</t>
  </si>
  <si>
    <t>Ведомственный проект №6 «Предупреждение безнадзорности и подростковой преступности»</t>
  </si>
  <si>
    <t>1.6.</t>
  </si>
  <si>
    <t>1.5.1.</t>
  </si>
  <si>
    <t>1.5.</t>
  </si>
  <si>
    <t>Ведомственный проект №5 «Профилактика наркомании, алкоголизма, токсикомании, табакокурения и их социальных последствий»</t>
  </si>
  <si>
    <t>1.4.1.</t>
  </si>
  <si>
    <t>1.4.</t>
  </si>
  <si>
    <t>Мероприятие 4.1. Профилактика экстремизма и терроризма</t>
  </si>
  <si>
    <t>Ведомственный проект №4 «Профилактика терроризма и экстремистской деятельности, в том числе незаконной миграции»</t>
  </si>
  <si>
    <t>1.3.1.</t>
  </si>
  <si>
    <t>1.3.</t>
  </si>
  <si>
    <t>1.2.1.</t>
  </si>
  <si>
    <t>1.2.</t>
  </si>
  <si>
    <t>Мероприятие 3.1. Организация и проведение профилактических мероприятий</t>
  </si>
  <si>
    <t>Ведомственный проект №3 «Профилактика рецидивной преступности»</t>
  </si>
  <si>
    <t>Мероприятие 2.1. Организация профилактических мероприятий по пропаганде безопасности дорожного движения</t>
  </si>
  <si>
    <t>Ведомственный проект №2 «Профилактика правонарушений в сфере дорожного движения»</t>
  </si>
  <si>
    <t>Ведомственный проект №1 «Содействие в реализации охраны общественного порядка и обеспечения общественной безопасности»</t>
  </si>
  <si>
    <t>План мероприятий по реализации муниципальной программы «Профилактика правонарушений в Ленском районе»</t>
  </si>
  <si>
    <t>Число зарегистрированных преступлений на 100 тысяч населения</t>
  </si>
  <si>
    <t>Ед.</t>
  </si>
  <si>
    <t>Уровень совершения повторных преступлений лицами, освобожденными из мест лишения свободы, а также осужденными без изоляции от общества, состоящими на учете уголовно-исполнительной инспекции</t>
  </si>
  <si>
    <t>Количество выявленных правонарушений экстремистской направленности</t>
  </si>
  <si>
    <t>Количество погибших в дорожно-транспортных происшествиях, человек на 100 тысяч населения</t>
  </si>
  <si>
    <t>Доля несовершеннолетних, совершивших преступления, от количества несовершеннолетнего населения Ленского района в возрасте от 14 до 18 лет</t>
  </si>
  <si>
    <t>1.</t>
  </si>
  <si>
    <t>5430010001</t>
  </si>
  <si>
    <t>5430010002</t>
  </si>
  <si>
    <t>100</t>
  </si>
  <si>
    <t>5430010020</t>
  </si>
  <si>
    <t>1.7.</t>
  </si>
  <si>
    <t>1.7.1.</t>
  </si>
  <si>
    <t>Ведомственный проект №7 «Профилактика коррупции, устранение причин и условий их возникновения»</t>
  </si>
  <si>
    <t>Мероприятие 7.1. Организация и проведение профилактических мероприятий</t>
  </si>
  <si>
    <t>не более 2,5</t>
  </si>
  <si>
    <t>Доля проектов нормативных правовых актов, прошедших антикоррупционную экспертизу, от общего количества нормативных правовых актов</t>
  </si>
  <si>
    <t>1361,8</t>
  </si>
  <si>
    <t>1.1.2.</t>
  </si>
  <si>
    <t>1.1.3.</t>
  </si>
  <si>
    <t>5430010004</t>
  </si>
  <si>
    <t>5430010005</t>
  </si>
  <si>
    <t>1.1.4.</t>
  </si>
  <si>
    <t>Мероприятие 1.3. Приобретение, установка и обслуживание систем безопасности</t>
  </si>
  <si>
    <t>Мероприятие 1.4. Содействие развитию добровольных народных дружин в сфере охраны общественного порядка</t>
  </si>
  <si>
    <t>Мероприятие 1.2. Информационное обеспечение профилактических мероприятий</t>
  </si>
  <si>
    <t>Мероприятие 1.1. Организация и проведение профилактических мероприятий</t>
  </si>
  <si>
    <t>06</t>
  </si>
  <si>
    <t>1.6.3.</t>
  </si>
  <si>
    <t>Мероприятие 6.2. Информационное обеспечение профилактических мероприятий</t>
  </si>
  <si>
    <t>Мероприятие 6.1. Организация и проведение профилактических мероприятий</t>
  </si>
  <si>
    <t>Мероприятие 6.3. Организация профилактических мероприятий по пропаганде безопасности дорожного движения</t>
  </si>
  <si>
    <t>Управление социального развития администрации муниципального района «Ленский район»</t>
  </si>
  <si>
    <t>Правовой отдел администрации муниципального района «Ленский район»</t>
  </si>
  <si>
    <t>5430010001
5430010001
5430010001
5430010002
5430010020
5430010020</t>
  </si>
  <si>
    <t>100
200
300
200
200
300</t>
  </si>
  <si>
    <t>5430000000</t>
  </si>
  <si>
    <t>Муниципальное казенное учреждение "Комитет по молодежной и семейной политике" МР "Ленский район" (далее - МКУ "КМСП")</t>
  </si>
  <si>
    <t>Код бюджетной классификации  бюджета МР "Ленский район"</t>
  </si>
  <si>
    <t>Ведомственный проект "Повышение эффективности работы в сфере профилактики правонарушений"</t>
  </si>
  <si>
    <t>Мероприятие 1. Организация и проведение профилактических мероприятий</t>
  </si>
  <si>
    <t>Мероприятие 2. Информационное обеспечение профилактических мероприятий</t>
  </si>
  <si>
    <t>Мероприятие 3. Организация профилактических мероприятий по пропаганде безопасности дорожного движения</t>
  </si>
  <si>
    <t>Доля детей, совершивших преступления, от количества несовершеннолетнего населения Ленского района в возрасте от 14 до 18 лет</t>
  </si>
  <si>
    <t>Доля детей, нуждающихся в прохождении реабилитации и восстановлении социального статуса и получивших ее, от общего количества нуждающихся в оказании такой поддержки</t>
  </si>
  <si>
    <t xml:space="preserve">Доля детей, нуждающихся в оказании психологической помощи и в проведении диагностики несовершеннолетних в случаях отклоняющего поведения (аутоагрессивного, употребление ПАВ). Оказание вторичной ПМПП детям из семей (СОП, "группы риска") на базе республиканских учреждений" и получивших ее от общего количества нуждающихся в оказании такой поддержки </t>
  </si>
  <si>
    <t>Доля оздоровленных детей из семей, числящихся в списочном реестре комиссии, попадающих по возрасту для получения путевок в детские оздоровительные лагеря от общего числа выделенных путевок (квота)</t>
  </si>
  <si>
    <t>Доля законных представителей, добровольно прошедших мероприятия первичной и вторичной профилактики употребления алкогольной продукции от общего числа выявленных</t>
  </si>
  <si>
    <t>701</t>
  </si>
  <si>
    <t>100
200
300</t>
  </si>
  <si>
    <t>Муниципальная программа "Профилактика правонарушений в Ленском районе"</t>
  </si>
  <si>
    <t>Муниципальная программа "Профилактика правонарушений в Ленском районе" (с 2026 года)</t>
  </si>
  <si>
    <t>200
300</t>
  </si>
  <si>
    <t>Согласовано 
Председатель МКУ "КМСП"
МР "Ленский район" РС (Я)"
_________/К.В. Попова
"__" __________ 2025 г.</t>
  </si>
  <si>
    <t>Доля выпускников 9-х классов коррекционной школы, коррекционных классов общеобразовательных школ, 9-11-х классов общеобразовательных школ из малообеспеченных семей, находящихся в трудной жизненной ситуации, а также освободившихся из мест лишения свободы и СУВЗТ, не имеющих специальности и получивших первоначальное профессиональное образование от общего количества мест (квота)представленным учебным заведением</t>
  </si>
  <si>
    <t xml:space="preserve"> Число преступлений, совершенных в общественных местах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</si>
</sst>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 Cyr"/>
      <family val="2"/>
    </font>
    <font>
      <sz val="11"/>
      <name val="Calibri"/>
      <family val="2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CCCCC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7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14" applyNumberFormat="0" applyAlignment="0" applyProtection="0"/>
    <xf numFmtId="0" fontId="29" fillId="28" borderId="15" applyNumberFormat="0" applyAlignment="0" applyProtection="0"/>
    <xf numFmtId="0" fontId="30" fillId="28" borderId="14" applyNumberFormat="0" applyAlignment="0" applyProtection="0"/>
    <xf numFmtId="0" fontId="31" fillId="0" borderId="16" applyNumberFormat="0" applyFill="0" applyAlignment="0" applyProtection="0"/>
    <xf numFmtId="0" fontId="32" fillId="29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6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36" fillId="5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30" borderId="18" applyNumberFormat="0" applyFont="0" applyAlignment="0" applyProtection="0"/>
    <xf numFmtId="0" fontId="37" fillId="55" borderId="0"/>
    <xf numFmtId="0" fontId="20" fillId="30" borderId="18" applyNumberFormat="0" applyFont="0" applyAlignment="0" applyProtection="0"/>
    <xf numFmtId="9" fontId="1" fillId="0" borderId="0" applyFont="0" applyFill="0" applyBorder="0" applyAlignment="0" applyProtection="0"/>
    <xf numFmtId="49" fontId="38" fillId="0" borderId="20">
      <alignment horizontal="center" vertical="top" shrinkToFit="1"/>
    </xf>
    <xf numFmtId="4" fontId="38" fillId="0" borderId="20">
      <alignment horizontal="right" vertical="top" shrinkToFit="1"/>
    </xf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38" fillId="56" borderId="0"/>
    <xf numFmtId="0" fontId="38" fillId="0" borderId="0">
      <alignment horizontal="left" wrapText="1"/>
    </xf>
    <xf numFmtId="0" fontId="38" fillId="0" borderId="0">
      <alignment wrapText="1"/>
    </xf>
    <xf numFmtId="0" fontId="39" fillId="0" borderId="0">
      <alignment horizontal="center" wrapText="1"/>
    </xf>
    <xf numFmtId="0" fontId="39" fillId="0" borderId="0">
      <alignment horizontal="center"/>
    </xf>
    <xf numFmtId="0" fontId="38" fillId="0" borderId="0">
      <alignment horizontal="right"/>
    </xf>
    <xf numFmtId="0" fontId="38" fillId="56" borderId="21"/>
    <xf numFmtId="0" fontId="38" fillId="0" borderId="20">
      <alignment horizontal="center" vertical="center" wrapText="1"/>
    </xf>
    <xf numFmtId="0" fontId="38" fillId="56" borderId="22"/>
    <xf numFmtId="49" fontId="38" fillId="0" borderId="20">
      <alignment horizontal="center" vertical="top" shrinkToFit="1"/>
    </xf>
    <xf numFmtId="49" fontId="38" fillId="0" borderId="20">
      <alignment horizontal="left" vertical="top" wrapText="1" indent="2"/>
    </xf>
    <xf numFmtId="0" fontId="38" fillId="56" borderId="23"/>
    <xf numFmtId="0" fontId="42" fillId="0" borderId="20">
      <alignment horizontal="left"/>
    </xf>
    <xf numFmtId="49" fontId="42" fillId="0" borderId="20">
      <alignment horizontal="left" vertical="top" shrinkToFit="1"/>
    </xf>
    <xf numFmtId="0" fontId="38" fillId="56" borderId="23"/>
    <xf numFmtId="0" fontId="38" fillId="0" borderId="0"/>
    <xf numFmtId="0" fontId="38" fillId="0" borderId="20">
      <alignment horizontal="center" vertical="top" wrapText="1"/>
    </xf>
    <xf numFmtId="0" fontId="38" fillId="0" borderId="0">
      <alignment horizontal="left" wrapText="1"/>
    </xf>
    <xf numFmtId="0" fontId="38" fillId="0" borderId="20">
      <alignment horizontal="center" vertical="center" wrapText="1"/>
    </xf>
    <xf numFmtId="0" fontId="38" fillId="0" borderId="20">
      <alignment horizontal="center" vertical="center" wrapText="1"/>
    </xf>
    <xf numFmtId="49" fontId="42" fillId="0" borderId="20">
      <alignment horizontal="left" vertical="top" shrinkToFit="1"/>
    </xf>
    <xf numFmtId="4" fontId="42" fillId="30" borderId="20">
      <alignment horizontal="right" vertical="top" shrinkToFit="1"/>
    </xf>
    <xf numFmtId="4" fontId="38" fillId="0" borderId="20">
      <alignment horizontal="right" vertical="top" shrinkToFit="1"/>
    </xf>
    <xf numFmtId="0" fontId="38" fillId="0" borderId="20">
      <alignment horizontal="center" vertical="center" wrapText="1"/>
    </xf>
    <xf numFmtId="4" fontId="42" fillId="57" borderId="20">
      <alignment horizontal="right" vertical="top" shrinkToFit="1"/>
    </xf>
    <xf numFmtId="0" fontId="38" fillId="0" borderId="0">
      <alignment horizontal="left" wrapText="1"/>
    </xf>
    <xf numFmtId="0" fontId="38" fillId="0" borderId="0">
      <alignment horizontal="left" wrapText="1"/>
    </xf>
    <xf numFmtId="10" fontId="38" fillId="0" borderId="20">
      <alignment horizontal="right" vertical="top" shrinkToFit="1"/>
    </xf>
    <xf numFmtId="10" fontId="38" fillId="0" borderId="20">
      <alignment horizontal="center" vertical="top" shrinkToFit="1"/>
    </xf>
    <xf numFmtId="10" fontId="42" fillId="30" borderId="20">
      <alignment horizontal="right" vertical="top" shrinkToFit="1"/>
    </xf>
    <xf numFmtId="10" fontId="42" fillId="57" borderId="20">
      <alignment horizontal="center" vertical="top" shrinkToFit="1"/>
    </xf>
    <xf numFmtId="0" fontId="39" fillId="0" borderId="0">
      <alignment horizontal="center" wrapText="1"/>
    </xf>
    <xf numFmtId="0" fontId="39" fillId="0" borderId="0">
      <alignment horizontal="center" wrapText="1"/>
    </xf>
    <xf numFmtId="0" fontId="39" fillId="0" borderId="0">
      <alignment horizontal="center"/>
    </xf>
    <xf numFmtId="0" fontId="39" fillId="0" borderId="0">
      <alignment horizontal="center"/>
    </xf>
    <xf numFmtId="0" fontId="42" fillId="0" borderId="20">
      <alignment vertical="top" wrapText="1"/>
    </xf>
    <xf numFmtId="0" fontId="38" fillId="0" borderId="20">
      <alignment horizontal="left" vertical="top" wrapText="1"/>
    </xf>
    <xf numFmtId="4" fontId="42" fillId="58" borderId="20">
      <alignment horizontal="right" vertical="top" shrinkToFit="1"/>
    </xf>
    <xf numFmtId="4" fontId="42" fillId="58" borderId="20">
      <alignment horizontal="right" vertical="top" shrinkToFit="1"/>
    </xf>
    <xf numFmtId="10" fontId="42" fillId="58" borderId="20">
      <alignment horizontal="right" vertical="top" shrinkToFit="1"/>
    </xf>
    <xf numFmtId="10" fontId="42" fillId="58" borderId="20">
      <alignment horizontal="center" vertical="top" shrinkToFit="1"/>
    </xf>
    <xf numFmtId="0" fontId="43" fillId="0" borderId="0"/>
    <xf numFmtId="0" fontId="38" fillId="0" borderId="0"/>
    <xf numFmtId="0" fontId="38" fillId="0" borderId="0"/>
    <xf numFmtId="0" fontId="38" fillId="59" borderId="0"/>
    <xf numFmtId="0" fontId="38" fillId="59" borderId="21"/>
    <xf numFmtId="0" fontId="38" fillId="59" borderId="22"/>
    <xf numFmtId="0" fontId="38" fillId="0" borderId="20">
      <alignment horizontal="center" vertical="top" wrapText="1"/>
    </xf>
    <xf numFmtId="4" fontId="38" fillId="0" borderId="20">
      <alignment horizontal="right" vertical="top" shrinkToFit="1"/>
    </xf>
    <xf numFmtId="10" fontId="38" fillId="0" borderId="20">
      <alignment horizontal="center" vertical="top" shrinkToFit="1"/>
    </xf>
    <xf numFmtId="0" fontId="38" fillId="59" borderId="23"/>
    <xf numFmtId="49" fontId="42" fillId="0" borderId="20">
      <alignment horizontal="left" vertical="top" shrinkToFit="1"/>
    </xf>
    <xf numFmtId="4" fontId="42" fillId="57" borderId="20">
      <alignment horizontal="right" vertical="top" shrinkToFit="1"/>
    </xf>
    <xf numFmtId="10" fontId="42" fillId="57" borderId="20">
      <alignment horizontal="center" vertical="top" shrinkToFit="1"/>
    </xf>
    <xf numFmtId="0" fontId="38" fillId="0" borderId="0"/>
    <xf numFmtId="0" fontId="38" fillId="59" borderId="21">
      <alignment horizontal="left"/>
    </xf>
    <xf numFmtId="0" fontId="38" fillId="0" borderId="20">
      <alignment horizontal="left" vertical="top" wrapText="1"/>
    </xf>
    <xf numFmtId="4" fontId="42" fillId="58" borderId="20">
      <alignment horizontal="right" vertical="top" shrinkToFit="1"/>
    </xf>
    <xf numFmtId="10" fontId="42" fillId="58" borderId="20">
      <alignment horizontal="center" vertical="top" shrinkToFit="1"/>
    </xf>
    <xf numFmtId="0" fontId="38" fillId="59" borderId="22">
      <alignment horizontal="left"/>
    </xf>
    <xf numFmtId="0" fontId="38" fillId="59" borderId="23">
      <alignment horizontal="left"/>
    </xf>
    <xf numFmtId="0" fontId="38" fillId="59" borderId="0">
      <alignment horizontal="left"/>
    </xf>
    <xf numFmtId="164" fontId="20" fillId="0" borderId="0" applyFont="0" applyFill="0" applyBorder="0" applyAlignment="0" applyProtection="0"/>
  </cellStyleXfs>
  <cellXfs count="105">
    <xf numFmtId="0" fontId="0" fillId="0" borderId="0" xfId="0"/>
    <xf numFmtId="0" fontId="0" fillId="60" borderId="0" xfId="0" applyFill="1"/>
    <xf numFmtId="0" fontId="46" fillId="60" borderId="10" xfId="0" applyFont="1" applyFill="1" applyBorder="1" applyAlignment="1">
      <alignment horizontal="center" vertical="center" wrapText="1"/>
    </xf>
    <xf numFmtId="49" fontId="35" fillId="60" borderId="0" xfId="0" applyNumberFormat="1" applyFont="1" applyFill="1" applyAlignment="1">
      <alignment horizontal="center" vertical="center"/>
    </xf>
    <xf numFmtId="49" fontId="46" fillId="60" borderId="0" xfId="0" applyNumberFormat="1" applyFont="1" applyFill="1" applyAlignment="1">
      <alignment horizontal="center" vertical="center"/>
    </xf>
    <xf numFmtId="4" fontId="0" fillId="60" borderId="0" xfId="0" applyNumberFormat="1" applyFill="1"/>
    <xf numFmtId="0" fontId="46" fillId="60" borderId="10" xfId="0" applyFont="1" applyFill="1" applyBorder="1" applyAlignment="1">
      <alignment horizontal="left" vertical="center" wrapText="1"/>
    </xf>
    <xf numFmtId="49" fontId="47" fillId="60" borderId="10" xfId="0" applyNumberFormat="1" applyFont="1" applyFill="1" applyBorder="1" applyAlignment="1">
      <alignment horizontal="center" vertical="center" wrapText="1"/>
    </xf>
    <xf numFmtId="0" fontId="47" fillId="60" borderId="10" xfId="0" applyFont="1" applyFill="1" applyBorder="1" applyAlignment="1">
      <alignment horizontal="left" vertical="center" wrapText="1"/>
    </xf>
    <xf numFmtId="49" fontId="47" fillId="60" borderId="10" xfId="0" applyNumberFormat="1" applyFont="1" applyFill="1" applyBorder="1" applyAlignment="1">
      <alignment horizontal="center" vertical="center"/>
    </xf>
    <xf numFmtId="49" fontId="47" fillId="0" borderId="10" xfId="0" applyNumberFormat="1" applyFont="1" applyBorder="1" applyAlignment="1">
      <alignment horizontal="center" vertical="center" wrapText="1"/>
    </xf>
    <xf numFmtId="49" fontId="49" fillId="60" borderId="10" xfId="0" applyNumberFormat="1" applyFont="1" applyFill="1" applyBorder="1" applyAlignment="1">
      <alignment horizontal="center" vertical="center" wrapText="1"/>
    </xf>
    <xf numFmtId="4" fontId="49" fillId="0" borderId="10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left" vertical="center" wrapText="1"/>
    </xf>
    <xf numFmtId="4" fontId="48" fillId="0" borderId="10" xfId="352" applyNumberFormat="1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 wrapText="1"/>
    </xf>
    <xf numFmtId="4" fontId="49" fillId="0" borderId="10" xfId="352" applyNumberFormat="1" applyFont="1" applyFill="1" applyBorder="1" applyAlignment="1">
      <alignment horizontal="center" vertical="center" wrapText="1"/>
    </xf>
    <xf numFmtId="4" fontId="47" fillId="0" borderId="10" xfId="352" applyNumberFormat="1" applyFont="1" applyFill="1" applyBorder="1" applyAlignment="1">
      <alignment horizontal="center" vertical="center"/>
    </xf>
    <xf numFmtId="49" fontId="49" fillId="0" borderId="10" xfId="0" applyNumberFormat="1" applyFont="1" applyBorder="1" applyAlignment="1">
      <alignment horizontal="center" vertical="center" wrapText="1"/>
    </xf>
    <xf numFmtId="4" fontId="48" fillId="0" borderId="10" xfId="352" applyNumberFormat="1" applyFont="1" applyFill="1" applyBorder="1" applyAlignment="1">
      <alignment horizontal="center" vertical="center"/>
    </xf>
    <xf numFmtId="4" fontId="49" fillId="0" borderId="10" xfId="352" applyNumberFormat="1" applyFont="1" applyFill="1" applyBorder="1" applyAlignment="1">
      <alignment horizontal="center" vertical="center"/>
    </xf>
    <xf numFmtId="4" fontId="47" fillId="0" borderId="10" xfId="352" applyNumberFormat="1" applyFont="1" applyFill="1" applyBorder="1" applyAlignment="1">
      <alignment horizontal="center" vertical="center" wrapText="1"/>
    </xf>
    <xf numFmtId="4" fontId="46" fillId="0" borderId="10" xfId="0" applyNumberFormat="1" applyFont="1" applyBorder="1" applyAlignment="1">
      <alignment horizontal="center" vertical="center" wrapText="1"/>
    </xf>
    <xf numFmtId="4" fontId="47" fillId="0" borderId="10" xfId="0" applyNumberFormat="1" applyFont="1" applyBorder="1" applyAlignment="1">
      <alignment horizontal="center" vertical="center" wrapText="1"/>
    </xf>
    <xf numFmtId="0" fontId="47" fillId="0" borderId="24" xfId="0" applyFont="1" applyBorder="1" applyAlignment="1">
      <alignment horizontal="left" vertical="center" wrapText="1"/>
    </xf>
    <xf numFmtId="49" fontId="47" fillId="0" borderId="10" xfId="0" applyNumberFormat="1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center" vertical="center" wrapText="1"/>
    </xf>
    <xf numFmtId="4" fontId="46" fillId="0" borderId="10" xfId="352" applyNumberFormat="1" applyFont="1" applyFill="1" applyBorder="1" applyAlignment="1">
      <alignment horizontal="center" vertical="center"/>
    </xf>
    <xf numFmtId="0" fontId="47" fillId="60" borderId="27" xfId="0" applyFont="1" applyFill="1" applyBorder="1" applyAlignment="1">
      <alignment horizontal="left" vertical="center" wrapText="1"/>
    </xf>
    <xf numFmtId="4" fontId="46" fillId="60" borderId="10" xfId="0" applyNumberFormat="1" applyFont="1" applyFill="1" applyBorder="1" applyAlignment="1">
      <alignment horizontal="center" vertical="center" wrapText="1"/>
    </xf>
    <xf numFmtId="4" fontId="47" fillId="60" borderId="10" xfId="0" applyNumberFormat="1" applyFont="1" applyFill="1" applyBorder="1" applyAlignment="1">
      <alignment horizontal="center" vertical="center" wrapText="1"/>
    </xf>
    <xf numFmtId="49" fontId="47" fillId="60" borderId="27" xfId="0" applyNumberFormat="1" applyFont="1" applyFill="1" applyBorder="1" applyAlignment="1">
      <alignment horizontal="center" vertical="center" wrapText="1"/>
    </xf>
    <xf numFmtId="49" fontId="47" fillId="0" borderId="27" xfId="0" applyNumberFormat="1" applyFont="1" applyBorder="1" applyAlignment="1">
      <alignment horizontal="center" vertical="center" wrapText="1"/>
    </xf>
    <xf numFmtId="0" fontId="46" fillId="60" borderId="27" xfId="0" applyFont="1" applyFill="1" applyBorder="1" applyAlignment="1">
      <alignment horizontal="left" vertical="center" wrapText="1"/>
    </xf>
    <xf numFmtId="4" fontId="46" fillId="0" borderId="27" xfId="352" applyNumberFormat="1" applyFont="1" applyFill="1" applyBorder="1" applyAlignment="1">
      <alignment horizontal="center" vertical="center" wrapText="1"/>
    </xf>
    <xf numFmtId="0" fontId="47" fillId="60" borderId="31" xfId="0" applyFont="1" applyFill="1" applyBorder="1" applyAlignment="1">
      <alignment horizontal="left" vertical="center" wrapText="1"/>
    </xf>
    <xf numFmtId="49" fontId="47" fillId="60" borderId="31" xfId="0" applyNumberFormat="1" applyFont="1" applyFill="1" applyBorder="1" applyAlignment="1">
      <alignment horizontal="center" vertical="center" wrapText="1"/>
    </xf>
    <xf numFmtId="4" fontId="47" fillId="60" borderId="31" xfId="0" applyNumberFormat="1" applyFont="1" applyFill="1" applyBorder="1" applyAlignment="1">
      <alignment horizontal="center" vertical="center" wrapText="1"/>
    </xf>
    <xf numFmtId="0" fontId="47" fillId="60" borderId="24" xfId="0" applyFont="1" applyFill="1" applyBorder="1" applyAlignment="1">
      <alignment horizontal="center" vertical="center" wrapText="1"/>
    </xf>
    <xf numFmtId="0" fontId="47" fillId="60" borderId="26" xfId="0" applyFont="1" applyFill="1" applyBorder="1" applyAlignment="1">
      <alignment horizontal="center" vertical="center" wrapText="1"/>
    </xf>
    <xf numFmtId="0" fontId="47" fillId="60" borderId="27" xfId="0" applyFont="1" applyFill="1" applyBorder="1" applyAlignment="1">
      <alignment horizontal="center" vertical="center" wrapText="1"/>
    </xf>
    <xf numFmtId="0" fontId="47" fillId="60" borderId="32" xfId="0" applyFont="1" applyFill="1" applyBorder="1" applyAlignment="1">
      <alignment horizontal="center" vertical="center" wrapText="1"/>
    </xf>
    <xf numFmtId="49" fontId="47" fillId="60" borderId="24" xfId="0" applyNumberFormat="1" applyFont="1" applyFill="1" applyBorder="1" applyAlignment="1">
      <alignment horizontal="center" vertical="center" wrapText="1"/>
    </xf>
    <xf numFmtId="49" fontId="47" fillId="60" borderId="27" xfId="0" applyNumberFormat="1" applyFont="1" applyFill="1" applyBorder="1" applyAlignment="1">
      <alignment horizontal="center" vertical="center" wrapText="1"/>
    </xf>
    <xf numFmtId="0" fontId="47" fillId="60" borderId="24" xfId="0" applyFont="1" applyFill="1" applyBorder="1" applyAlignment="1">
      <alignment horizontal="left" vertical="center" wrapText="1"/>
    </xf>
    <xf numFmtId="0" fontId="47" fillId="60" borderId="27" xfId="0" applyFont="1" applyFill="1" applyBorder="1" applyAlignment="1">
      <alignment horizontal="left" vertical="center" wrapText="1"/>
    </xf>
    <xf numFmtId="0" fontId="47" fillId="60" borderId="10" xfId="0" applyFont="1" applyFill="1" applyBorder="1" applyAlignment="1">
      <alignment horizontal="center" vertical="center" wrapText="1"/>
    </xf>
    <xf numFmtId="0" fontId="47" fillId="60" borderId="26" xfId="0" applyFont="1" applyFill="1" applyBorder="1" applyAlignment="1">
      <alignment horizontal="left" vertical="center" wrapText="1"/>
    </xf>
    <xf numFmtId="49" fontId="47" fillId="0" borderId="24" xfId="0" applyNumberFormat="1" applyFont="1" applyBorder="1" applyAlignment="1">
      <alignment horizontal="center" vertical="center" wrapText="1"/>
    </xf>
    <xf numFmtId="49" fontId="47" fillId="0" borderId="27" xfId="0" applyNumberFormat="1" applyFont="1" applyBorder="1" applyAlignment="1">
      <alignment horizontal="center" vertical="center" wrapText="1"/>
    </xf>
    <xf numFmtId="49" fontId="47" fillId="0" borderId="26" xfId="0" applyNumberFormat="1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164" fontId="47" fillId="0" borderId="10" xfId="352" applyFont="1" applyFill="1" applyBorder="1" applyAlignment="1">
      <alignment horizontal="center" vertical="center" wrapText="1"/>
    </xf>
    <xf numFmtId="164" fontId="0" fillId="0" borderId="10" xfId="352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60" borderId="10" xfId="0" applyFill="1" applyBorder="1" applyAlignment="1">
      <alignment horizontal="center" vertical="center" wrapText="1"/>
    </xf>
    <xf numFmtId="0" fontId="46" fillId="60" borderId="24" xfId="0" applyFont="1" applyFill="1" applyBorder="1" applyAlignment="1">
      <alignment horizontal="center" vertical="center" wrapText="1"/>
    </xf>
    <xf numFmtId="0" fontId="46" fillId="60" borderId="26" xfId="0" applyFont="1" applyFill="1" applyBorder="1" applyAlignment="1">
      <alignment horizontal="center" vertical="center" wrapText="1"/>
    </xf>
    <xf numFmtId="0" fontId="46" fillId="60" borderId="27" xfId="0" applyFont="1" applyFill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left" vertical="center" wrapText="1"/>
    </xf>
    <xf numFmtId="0" fontId="47" fillId="0" borderId="26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center" vertical="center" wrapText="1"/>
    </xf>
    <xf numFmtId="4" fontId="49" fillId="0" borderId="10" xfId="0" applyNumberFormat="1" applyFont="1" applyBorder="1" applyAlignment="1">
      <alignment horizontal="center" vertical="center" wrapText="1"/>
    </xf>
    <xf numFmtId="164" fontId="47" fillId="60" borderId="24" xfId="352" applyFont="1" applyFill="1" applyBorder="1" applyAlignment="1">
      <alignment horizontal="center" vertical="center" wrapText="1"/>
    </xf>
    <xf numFmtId="164" fontId="47" fillId="60" borderId="26" xfId="352" applyFont="1" applyFill="1" applyBorder="1" applyAlignment="1">
      <alignment horizontal="center" vertical="center" wrapText="1"/>
    </xf>
    <xf numFmtId="164" fontId="47" fillId="60" borderId="24" xfId="0" applyNumberFormat="1" applyFont="1" applyFill="1" applyBorder="1" applyAlignment="1">
      <alignment horizontal="center" vertical="center" wrapText="1"/>
    </xf>
    <xf numFmtId="164" fontId="47" fillId="60" borderId="26" xfId="0" applyNumberFormat="1" applyFont="1" applyFill="1" applyBorder="1" applyAlignment="1">
      <alignment horizontal="center" vertical="center" wrapText="1"/>
    </xf>
    <xf numFmtId="164" fontId="47" fillId="60" borderId="27" xfId="0" applyNumberFormat="1" applyFont="1" applyFill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164" fontId="47" fillId="60" borderId="27" xfId="352" applyFont="1" applyFill="1" applyBorder="1" applyAlignment="1">
      <alignment horizontal="center" vertical="center" wrapText="1"/>
    </xf>
    <xf numFmtId="164" fontId="47" fillId="0" borderId="24" xfId="352" applyFont="1" applyFill="1" applyBorder="1" applyAlignment="1">
      <alignment horizontal="center" vertical="center" wrapText="1"/>
    </xf>
    <xf numFmtId="164" fontId="47" fillId="0" borderId="26" xfId="352" applyFont="1" applyFill="1" applyBorder="1" applyAlignment="1">
      <alignment horizontal="center" vertical="center" wrapText="1"/>
    </xf>
    <xf numFmtId="164" fontId="47" fillId="0" borderId="27" xfId="352" applyFont="1" applyFill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50" fillId="0" borderId="27" xfId="0" applyFont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49" fontId="47" fillId="60" borderId="26" xfId="0" applyNumberFormat="1" applyFont="1" applyFill="1" applyBorder="1" applyAlignment="1">
      <alignment horizontal="center" vertical="center" wrapText="1"/>
    </xf>
    <xf numFmtId="164" fontId="46" fillId="60" borderId="24" xfId="352" applyFont="1" applyFill="1" applyBorder="1" applyAlignment="1">
      <alignment horizontal="center" vertical="center" wrapText="1"/>
    </xf>
    <xf numFmtId="164" fontId="46" fillId="60" borderId="26" xfId="352" applyFont="1" applyFill="1" applyBorder="1" applyAlignment="1">
      <alignment horizontal="center" vertical="center" wrapText="1"/>
    </xf>
    <xf numFmtId="164" fontId="46" fillId="60" borderId="27" xfId="352" applyFont="1" applyFill="1" applyBorder="1" applyAlignment="1">
      <alignment horizontal="center" vertical="center" wrapText="1"/>
    </xf>
    <xf numFmtId="0" fontId="44" fillId="60" borderId="25" xfId="0" applyFont="1" applyFill="1" applyBorder="1" applyAlignment="1">
      <alignment horizontal="center" vertical="center" wrapText="1"/>
    </xf>
    <xf numFmtId="0" fontId="45" fillId="60" borderId="0" xfId="0" applyFont="1" applyFill="1" applyAlignment="1">
      <alignment horizontal="left" vertical="top" wrapText="1" indent="1"/>
    </xf>
    <xf numFmtId="0" fontId="45" fillId="60" borderId="0" xfId="0" applyFont="1" applyFill="1" applyAlignment="1">
      <alignment horizontal="center" vertical="top" wrapText="1"/>
    </xf>
    <xf numFmtId="0" fontId="46" fillId="60" borderId="28" xfId="0" applyFont="1" applyFill="1" applyBorder="1" applyAlignment="1">
      <alignment horizontal="center" vertical="center" wrapText="1"/>
    </xf>
    <xf numFmtId="0" fontId="46" fillId="60" borderId="29" xfId="0" applyFont="1" applyFill="1" applyBorder="1" applyAlignment="1">
      <alignment horizontal="center" vertical="center" wrapText="1"/>
    </xf>
    <xf numFmtId="0" fontId="46" fillId="60" borderId="30" xfId="0" applyFont="1" applyFill="1" applyBorder="1" applyAlignment="1">
      <alignment horizontal="center" vertical="center" wrapText="1"/>
    </xf>
    <xf numFmtId="49" fontId="46" fillId="60" borderId="10" xfId="0" applyNumberFormat="1" applyFont="1" applyFill="1" applyBorder="1" applyAlignment="1">
      <alignment horizontal="center" vertical="center" wrapText="1"/>
    </xf>
    <xf numFmtId="4" fontId="46" fillId="60" borderId="10" xfId="0" applyNumberFormat="1" applyFont="1" applyFill="1" applyBorder="1" applyAlignment="1">
      <alignment horizontal="center" vertical="center" wrapText="1"/>
    </xf>
    <xf numFmtId="4" fontId="46" fillId="60" borderId="28" xfId="0" applyNumberFormat="1" applyFont="1" applyFill="1" applyBorder="1" applyAlignment="1">
      <alignment horizontal="center" vertical="center" wrapText="1"/>
    </xf>
    <xf numFmtId="4" fontId="46" fillId="60" borderId="29" xfId="0" applyNumberFormat="1" applyFont="1" applyFill="1" applyBorder="1" applyAlignment="1">
      <alignment horizontal="center" vertical="center" wrapText="1"/>
    </xf>
    <xf numFmtId="0" fontId="46" fillId="60" borderId="10" xfId="0" applyFont="1" applyFill="1" applyBorder="1" applyAlignment="1">
      <alignment horizontal="center" vertical="center" wrapText="1"/>
    </xf>
    <xf numFmtId="0" fontId="35" fillId="60" borderId="10" xfId="0" applyFont="1" applyFill="1" applyBorder="1" applyAlignment="1">
      <alignment horizontal="center" vertical="center" wrapText="1"/>
    </xf>
  </cellXfs>
  <cellStyles count="353">
    <cellStyle name="20% — акцент1" xfId="65" builtinId="30" customBuiltin="1"/>
    <cellStyle name="20% - Акцент1 2" xfId="1"/>
    <cellStyle name="20% — акцент2" xfId="69" builtinId="34" customBuiltin="1"/>
    <cellStyle name="20% - Акцент2 2" xfId="2"/>
    <cellStyle name="20% — акцент3" xfId="73" builtinId="38" customBuiltin="1"/>
    <cellStyle name="20% - Акцент3 2" xfId="3"/>
    <cellStyle name="20% — акцент4" xfId="77" builtinId="42" customBuiltin="1"/>
    <cellStyle name="20% - Акцент4 2" xfId="4"/>
    <cellStyle name="20% — акцент5" xfId="81" builtinId="46" customBuiltin="1"/>
    <cellStyle name="20% - Акцент5 2" xfId="5"/>
    <cellStyle name="20% — акцент6" xfId="85" builtinId="50" customBuiltin="1"/>
    <cellStyle name="20% - Акцент6 2" xfId="6"/>
    <cellStyle name="40% — акцент1" xfId="66" builtinId="31" customBuiltin="1"/>
    <cellStyle name="40% - Акцент1 2" xfId="7"/>
    <cellStyle name="40% — акцент2" xfId="70" builtinId="35" customBuiltin="1"/>
    <cellStyle name="40% - Акцент2 2" xfId="8"/>
    <cellStyle name="40% — акцент3" xfId="74" builtinId="39" customBuiltin="1"/>
    <cellStyle name="40% - Акцент3 2" xfId="9"/>
    <cellStyle name="40% — акцент4" xfId="78" builtinId="43" customBuiltin="1"/>
    <cellStyle name="40% - Акцент4 2" xfId="10"/>
    <cellStyle name="40% — акцент5" xfId="82" builtinId="47" customBuiltin="1"/>
    <cellStyle name="40% - Акцент5 2" xfId="11"/>
    <cellStyle name="40% — акцент6" xfId="86" builtinId="51" customBuiltin="1"/>
    <cellStyle name="40% - Акцент6 2" xfId="12"/>
    <cellStyle name="60% — акцент1" xfId="67" builtinId="32" customBuiltin="1"/>
    <cellStyle name="60% - Акцент1 2" xfId="13"/>
    <cellStyle name="60% — акцент2" xfId="71" builtinId="36" customBuiltin="1"/>
    <cellStyle name="60% - Акцент2 2" xfId="14"/>
    <cellStyle name="60% — акцент3" xfId="75" builtinId="40" customBuiltin="1"/>
    <cellStyle name="60% - Акцент3 2" xfId="15"/>
    <cellStyle name="60% — акцент4" xfId="79" builtinId="44" customBuiltin="1"/>
    <cellStyle name="60% - Акцент4 2" xfId="16"/>
    <cellStyle name="60% — акцент5" xfId="83" builtinId="48" customBuiltin="1"/>
    <cellStyle name="60% - Акцент5 2" xfId="17"/>
    <cellStyle name="60% — акцент6" xfId="87" builtinId="52" customBuiltin="1"/>
    <cellStyle name="60% - Акцент6 2" xfId="18"/>
    <cellStyle name="br" xfId="285"/>
    <cellStyle name="col" xfId="286"/>
    <cellStyle name="style0" xfId="287"/>
    <cellStyle name="style0 2" xfId="332"/>
    <cellStyle name="td" xfId="288"/>
    <cellStyle name="td 2" xfId="333"/>
    <cellStyle name="tr" xfId="289"/>
    <cellStyle name="xl21" xfId="290"/>
    <cellStyle name="xl21 2" xfId="334"/>
    <cellStyle name="xl22" xfId="291"/>
    <cellStyle name="xl22 2" xfId="292"/>
    <cellStyle name="xl23" xfId="293"/>
    <cellStyle name="xl24" xfId="294"/>
    <cellStyle name="xl25" xfId="295"/>
    <cellStyle name="xl26" xfId="296"/>
    <cellStyle name="xl26 2" xfId="335"/>
    <cellStyle name="xl27" xfId="297"/>
    <cellStyle name="xl28" xfId="298"/>
    <cellStyle name="xl28 2" xfId="336"/>
    <cellStyle name="xl29" xfId="299"/>
    <cellStyle name="xl29 2" xfId="300"/>
    <cellStyle name="xl30" xfId="301"/>
    <cellStyle name="xl30 2" xfId="302"/>
    <cellStyle name="xl30 3" xfId="337"/>
    <cellStyle name="xl31" xfId="303"/>
    <cellStyle name="xl31 2" xfId="304"/>
    <cellStyle name="xl31 3" xfId="338"/>
    <cellStyle name="xl32" xfId="305"/>
    <cellStyle name="xl32 2" xfId="339"/>
    <cellStyle name="xl33" xfId="306"/>
    <cellStyle name="xl33 2" xfId="307"/>
    <cellStyle name="xl33 3" xfId="340"/>
    <cellStyle name="xl34" xfId="308"/>
    <cellStyle name="xl34 2" xfId="283"/>
    <cellStyle name="xl34 3" xfId="341"/>
    <cellStyle name="xl35" xfId="309"/>
    <cellStyle name="xl35 2" xfId="284"/>
    <cellStyle name="xl35 3" xfId="342"/>
    <cellStyle name="xl36" xfId="310"/>
    <cellStyle name="xl36 2" xfId="311"/>
    <cellStyle name="xl36 3" xfId="343"/>
    <cellStyle name="xl37" xfId="312"/>
    <cellStyle name="xl37 2" xfId="313"/>
    <cellStyle name="xl37 3" xfId="344"/>
    <cellStyle name="xl38" xfId="314"/>
    <cellStyle name="xl38 2" xfId="315"/>
    <cellStyle name="xl38 3" xfId="345"/>
    <cellStyle name="xl39" xfId="316"/>
    <cellStyle name="xl39 2" xfId="317"/>
    <cellStyle name="xl39 3" xfId="346"/>
    <cellStyle name="xl40" xfId="318"/>
    <cellStyle name="xl40 2" xfId="319"/>
    <cellStyle name="xl40 3" xfId="347"/>
    <cellStyle name="xl41" xfId="320"/>
    <cellStyle name="xl41 2" xfId="321"/>
    <cellStyle name="xl41 3" xfId="348"/>
    <cellStyle name="xl42" xfId="322"/>
    <cellStyle name="xl42 2" xfId="323"/>
    <cellStyle name="xl42 3" xfId="349"/>
    <cellStyle name="xl43" xfId="324"/>
    <cellStyle name="xl43 2" xfId="325"/>
    <cellStyle name="xl43 3" xfId="350"/>
    <cellStyle name="xl44" xfId="326"/>
    <cellStyle name="xl44 2" xfId="327"/>
    <cellStyle name="xl44 3" xfId="351"/>
    <cellStyle name="xl45" xfId="328"/>
    <cellStyle name="xl45 2" xfId="329"/>
    <cellStyle name="xl46" xfId="330"/>
    <cellStyle name="Акцент1" xfId="64" builtinId="29" customBuiltin="1"/>
    <cellStyle name="Акцент1 2" xfId="19"/>
    <cellStyle name="Акцент2" xfId="68" builtinId="33" customBuiltin="1"/>
    <cellStyle name="Акцент2 2" xfId="20"/>
    <cellStyle name="Акцент3" xfId="72" builtinId="37" customBuiltin="1"/>
    <cellStyle name="Акцент3 2" xfId="21"/>
    <cellStyle name="Акцент4" xfId="76" builtinId="41" customBuiltin="1"/>
    <cellStyle name="Акцент4 2" xfId="22"/>
    <cellStyle name="Акцент5" xfId="80" builtinId="45" customBuiltin="1"/>
    <cellStyle name="Акцент5 2" xfId="23"/>
    <cellStyle name="Акцент6" xfId="84" builtinId="49" customBuiltin="1"/>
    <cellStyle name="Акцент6 2" xfId="24"/>
    <cellStyle name="Ввод " xfId="56" builtinId="20" customBuiltin="1"/>
    <cellStyle name="Ввод  2" xfId="25"/>
    <cellStyle name="Вывод" xfId="57" builtinId="21" customBuiltin="1"/>
    <cellStyle name="Вывод 2" xfId="26"/>
    <cellStyle name="Вычисление" xfId="58" builtinId="22" customBuiltin="1"/>
    <cellStyle name="Вычисление 2" xfId="27"/>
    <cellStyle name="Заголовок 1" xfId="49" builtinId="16" customBuiltin="1"/>
    <cellStyle name="Заголовок 1 2" xfId="28"/>
    <cellStyle name="Заголовок 2" xfId="50" builtinId="17" customBuiltin="1"/>
    <cellStyle name="Заголовок 2 2" xfId="29"/>
    <cellStyle name="Заголовок 3" xfId="51" builtinId="18" customBuiltin="1"/>
    <cellStyle name="Заголовок 3 2" xfId="30"/>
    <cellStyle name="Заголовок 4" xfId="52" builtinId="19" customBuiltin="1"/>
    <cellStyle name="Заголовок 4 2" xfId="31"/>
    <cellStyle name="Итог" xfId="63" builtinId="25" customBuiltin="1"/>
    <cellStyle name="Итог 2" xfId="32"/>
    <cellStyle name="Контрольная ячейка" xfId="60" builtinId="23" customBuiltin="1"/>
    <cellStyle name="Контрольная ячейка 2" xfId="33"/>
    <cellStyle name="Название" xfId="48" builtinId="15" customBuiltin="1"/>
    <cellStyle name="Название 2" xfId="34"/>
    <cellStyle name="Нейтральный" xfId="55" builtinId="28" customBuiltin="1"/>
    <cellStyle name="Нейтральный 2" xfId="35"/>
    <cellStyle name="Обычный" xfId="0" builtinId="0"/>
    <cellStyle name="Обычный 10" xfId="88"/>
    <cellStyle name="Обычный 100" xfId="89"/>
    <cellStyle name="Обычный 101" xfId="90"/>
    <cellStyle name="Обычный 102" xfId="91"/>
    <cellStyle name="Обычный 103" xfId="92"/>
    <cellStyle name="Обычный 104" xfId="93"/>
    <cellStyle name="Обычный 105" xfId="94"/>
    <cellStyle name="Обычный 106" xfId="95"/>
    <cellStyle name="Обычный 107" xfId="96"/>
    <cellStyle name="Обычный 108" xfId="97"/>
    <cellStyle name="Обычный 109" xfId="98"/>
    <cellStyle name="Обычный 11" xfId="99"/>
    <cellStyle name="Обычный 110" xfId="100"/>
    <cellStyle name="Обычный 111" xfId="101"/>
    <cellStyle name="Обычный 112" xfId="102"/>
    <cellStyle name="Обычный 113" xfId="103"/>
    <cellStyle name="Обычный 114" xfId="104"/>
    <cellStyle name="Обычный 115" xfId="105"/>
    <cellStyle name="Обычный 116" xfId="106"/>
    <cellStyle name="Обычный 117" xfId="107"/>
    <cellStyle name="Обычный 118" xfId="108"/>
    <cellStyle name="Обычный 119" xfId="109"/>
    <cellStyle name="Обычный 12" xfId="110"/>
    <cellStyle name="Обычный 120" xfId="111"/>
    <cellStyle name="Обычный 121" xfId="112"/>
    <cellStyle name="Обычный 122" xfId="113"/>
    <cellStyle name="Обычный 123" xfId="114"/>
    <cellStyle name="Обычный 124" xfId="115"/>
    <cellStyle name="Обычный 125" xfId="116"/>
    <cellStyle name="Обычный 126" xfId="117"/>
    <cellStyle name="Обычный 127" xfId="118"/>
    <cellStyle name="Обычный 128" xfId="119"/>
    <cellStyle name="Обычный 129" xfId="120"/>
    <cellStyle name="Обычный 13" xfId="121"/>
    <cellStyle name="Обычный 130" xfId="122"/>
    <cellStyle name="Обычный 131" xfId="123"/>
    <cellStyle name="Обычный 132" xfId="124"/>
    <cellStyle name="Обычный 133" xfId="125"/>
    <cellStyle name="Обычный 134" xfId="126"/>
    <cellStyle name="Обычный 135" xfId="127"/>
    <cellStyle name="Обычный 136" xfId="128"/>
    <cellStyle name="Обычный 137" xfId="129"/>
    <cellStyle name="Обычный 138" xfId="130"/>
    <cellStyle name="Обычный 139" xfId="131"/>
    <cellStyle name="Обычный 14" xfId="132"/>
    <cellStyle name="Обычный 140" xfId="133"/>
    <cellStyle name="Обычный 141" xfId="134"/>
    <cellStyle name="Обычный 142" xfId="135"/>
    <cellStyle name="Обычный 143" xfId="136"/>
    <cellStyle name="Обычный 144" xfId="137"/>
    <cellStyle name="Обычный 145" xfId="138"/>
    <cellStyle name="Обычный 146" xfId="139"/>
    <cellStyle name="Обычный 147" xfId="140"/>
    <cellStyle name="Обычный 148" xfId="141"/>
    <cellStyle name="Обычный 149" xfId="142"/>
    <cellStyle name="Обычный 15" xfId="143"/>
    <cellStyle name="Обычный 150" xfId="144"/>
    <cellStyle name="Обычный 151" xfId="145"/>
    <cellStyle name="Обычный 152" xfId="146"/>
    <cellStyle name="Обычный 153" xfId="147"/>
    <cellStyle name="Обычный 154" xfId="148"/>
    <cellStyle name="Обычный 155" xfId="149"/>
    <cellStyle name="Обычный 156" xfId="150"/>
    <cellStyle name="Обычный 157" xfId="151"/>
    <cellStyle name="Обычный 158" xfId="152"/>
    <cellStyle name="Обычный 159" xfId="153"/>
    <cellStyle name="Обычный 16" xfId="154"/>
    <cellStyle name="Обычный 160" xfId="155"/>
    <cellStyle name="Обычный 161" xfId="156"/>
    <cellStyle name="Обычный 162" xfId="157"/>
    <cellStyle name="Обычный 163" xfId="158"/>
    <cellStyle name="Обычный 164" xfId="159"/>
    <cellStyle name="Обычный 165" xfId="160"/>
    <cellStyle name="Обычный 166" xfId="161"/>
    <cellStyle name="Обычный 167" xfId="162"/>
    <cellStyle name="Обычный 168" xfId="163"/>
    <cellStyle name="Обычный 169" xfId="164"/>
    <cellStyle name="Обычный 17" xfId="165"/>
    <cellStyle name="Обычный 170" xfId="166"/>
    <cellStyle name="Обычный 171" xfId="167"/>
    <cellStyle name="Обычный 172" xfId="168"/>
    <cellStyle name="Обычный 173" xfId="169"/>
    <cellStyle name="Обычный 174" xfId="170"/>
    <cellStyle name="Обычный 175" xfId="171"/>
    <cellStyle name="Обычный 176" xfId="172"/>
    <cellStyle name="Обычный 177" xfId="173"/>
    <cellStyle name="Обычный 178" xfId="174"/>
    <cellStyle name="Обычный 179" xfId="175"/>
    <cellStyle name="Обычный 18" xfId="176"/>
    <cellStyle name="Обычный 180" xfId="177"/>
    <cellStyle name="Обычный 181" xfId="178"/>
    <cellStyle name="Обычный 182" xfId="179"/>
    <cellStyle name="Обычный 183" xfId="180"/>
    <cellStyle name="Обычный 184" xfId="331"/>
    <cellStyle name="Обычный 185" xfId="181"/>
    <cellStyle name="Обычный 186" xfId="182"/>
    <cellStyle name="Обычный 187" xfId="183"/>
    <cellStyle name="Обычный 188" xfId="184"/>
    <cellStyle name="Обычный 189" xfId="185"/>
    <cellStyle name="Обычный 19" xfId="186"/>
    <cellStyle name="Обычный 190" xfId="187"/>
    <cellStyle name="Обычный 191" xfId="188"/>
    <cellStyle name="Обычный 192" xfId="189"/>
    <cellStyle name="Обычный 193" xfId="190"/>
    <cellStyle name="Обычный 194" xfId="191"/>
    <cellStyle name="Обычный 195" xfId="192"/>
    <cellStyle name="Обычный 196" xfId="193"/>
    <cellStyle name="Обычный 197" xfId="194"/>
    <cellStyle name="Обычный 198" xfId="195"/>
    <cellStyle name="Обычный 2" xfId="36"/>
    <cellStyle name="Обычный 20" xfId="196"/>
    <cellStyle name="Обычный 21" xfId="197"/>
    <cellStyle name="Обычный 22" xfId="198"/>
    <cellStyle name="Обычный 23" xfId="199"/>
    <cellStyle name="Обычный 24" xfId="200"/>
    <cellStyle name="Обычный 25" xfId="201"/>
    <cellStyle name="Обычный 26" xfId="202"/>
    <cellStyle name="Обычный 27" xfId="203"/>
    <cellStyle name="Обычный 28" xfId="204"/>
    <cellStyle name="Обычный 29" xfId="205"/>
    <cellStyle name="Обычный 3" xfId="37"/>
    <cellStyle name="Обычный 30" xfId="206"/>
    <cellStyle name="Обычный 31" xfId="207"/>
    <cellStyle name="Обычный 32" xfId="208"/>
    <cellStyle name="Обычный 33" xfId="209"/>
    <cellStyle name="Обычный 34" xfId="210"/>
    <cellStyle name="Обычный 35" xfId="211"/>
    <cellStyle name="Обычный 36" xfId="212"/>
    <cellStyle name="Обычный 37" xfId="213"/>
    <cellStyle name="Обычный 38" xfId="214"/>
    <cellStyle name="Обычный 39" xfId="215"/>
    <cellStyle name="Обычный 4" xfId="38"/>
    <cellStyle name="Обычный 40" xfId="216"/>
    <cellStyle name="Обычный 41" xfId="217"/>
    <cellStyle name="Обычный 42" xfId="218"/>
    <cellStyle name="Обычный 43" xfId="219"/>
    <cellStyle name="Обычный 44" xfId="220"/>
    <cellStyle name="Обычный 45" xfId="221"/>
    <cellStyle name="Обычный 46" xfId="222"/>
    <cellStyle name="Обычный 47" xfId="223"/>
    <cellStyle name="Обычный 48" xfId="224"/>
    <cellStyle name="Обычный 49" xfId="225"/>
    <cellStyle name="Обычный 5" xfId="39"/>
    <cellStyle name="Обычный 5 2" xfId="226"/>
    <cellStyle name="Обычный 50" xfId="227"/>
    <cellStyle name="Обычный 51" xfId="228"/>
    <cellStyle name="Обычный 52" xfId="229"/>
    <cellStyle name="Обычный 53" xfId="230"/>
    <cellStyle name="Обычный 54" xfId="231"/>
    <cellStyle name="Обычный 55" xfId="232"/>
    <cellStyle name="Обычный 56" xfId="233"/>
    <cellStyle name="Обычный 57" xfId="234"/>
    <cellStyle name="Обычный 58" xfId="235"/>
    <cellStyle name="Обычный 59" xfId="236"/>
    <cellStyle name="Обычный 6" xfId="40"/>
    <cellStyle name="Обычный 60" xfId="237"/>
    <cellStyle name="Обычный 61" xfId="238"/>
    <cellStyle name="Обычный 62" xfId="239"/>
    <cellStyle name="Обычный 63" xfId="240"/>
    <cellStyle name="Обычный 64" xfId="241"/>
    <cellStyle name="Обычный 65" xfId="242"/>
    <cellStyle name="Обычный 66" xfId="243"/>
    <cellStyle name="Обычный 67" xfId="244"/>
    <cellStyle name="Обычный 68" xfId="245"/>
    <cellStyle name="Обычный 69" xfId="246"/>
    <cellStyle name="Обычный 7" xfId="247"/>
    <cellStyle name="Обычный 70" xfId="248"/>
    <cellStyle name="Обычный 71" xfId="249"/>
    <cellStyle name="Обычный 72" xfId="250"/>
    <cellStyle name="Обычный 73" xfId="251"/>
    <cellStyle name="Обычный 74" xfId="252"/>
    <cellStyle name="Обычный 75" xfId="253"/>
    <cellStyle name="Обычный 76" xfId="254"/>
    <cellStyle name="Обычный 77" xfId="255"/>
    <cellStyle name="Обычный 78" xfId="256"/>
    <cellStyle name="Обычный 79" xfId="257"/>
    <cellStyle name="Обычный 8" xfId="258"/>
    <cellStyle name="Обычный 80" xfId="259"/>
    <cellStyle name="Обычный 81" xfId="260"/>
    <cellStyle name="Обычный 82" xfId="261"/>
    <cellStyle name="Обычный 83" xfId="262"/>
    <cellStyle name="Обычный 84" xfId="263"/>
    <cellStyle name="Обычный 85" xfId="264"/>
    <cellStyle name="Обычный 86" xfId="265"/>
    <cellStyle name="Обычный 87" xfId="266"/>
    <cellStyle name="Обычный 88" xfId="267"/>
    <cellStyle name="Обычный 89" xfId="268"/>
    <cellStyle name="Обычный 9" xfId="269"/>
    <cellStyle name="Обычный 90" xfId="280"/>
    <cellStyle name="Обычный 91" xfId="270"/>
    <cellStyle name="Обычный 92" xfId="271"/>
    <cellStyle name="Обычный 93" xfId="272"/>
    <cellStyle name="Обычный 94" xfId="273"/>
    <cellStyle name="Обычный 95" xfId="274"/>
    <cellStyle name="Обычный 96" xfId="275"/>
    <cellStyle name="Обычный 97" xfId="276"/>
    <cellStyle name="Обычный 98" xfId="277"/>
    <cellStyle name="Обычный 99" xfId="278"/>
    <cellStyle name="Плохой" xfId="54" builtinId="27" customBuiltin="1"/>
    <cellStyle name="Плохой 2" xfId="41"/>
    <cellStyle name="Пояснение" xfId="62" builtinId="53" customBuiltin="1"/>
    <cellStyle name="Пояснение 2" xfId="42"/>
    <cellStyle name="Примечание 2" xfId="43"/>
    <cellStyle name="Примечание 2 2" xfId="281"/>
    <cellStyle name="Примечание 3" xfId="279"/>
    <cellStyle name="Процентный 2" xfId="282"/>
    <cellStyle name="Связанная ячейка" xfId="59" builtinId="24" customBuiltin="1"/>
    <cellStyle name="Связанная ячейка 2" xfId="44"/>
    <cellStyle name="Текст предупреждения" xfId="61" builtinId="11" customBuiltin="1"/>
    <cellStyle name="Текст предупреждения 2" xfId="45"/>
    <cellStyle name="Финансовый" xfId="352" builtinId="3"/>
    <cellStyle name="Финансовый 2" xfId="46"/>
    <cellStyle name="Хороший" xfId="53" builtinId="26" customBuiltin="1"/>
    <cellStyle name="Хороший 2" xfId="47"/>
  </cellStyles>
  <dxfs count="0"/>
  <tableStyles count="0" defaultTableStyle="TableStyleMedium9" defaultPivotStyle="PivotStyleLight16"/>
  <colors>
    <mruColors>
      <color rgb="FF99FF33"/>
      <color rgb="FFE3F03E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3"/>
  <sheetViews>
    <sheetView tabSelected="1" zoomScale="85" zoomScaleNormal="85" zoomScaleSheetLayoutView="70" zoomScalePageLayoutView="40" workbookViewId="0">
      <selection activeCell="O47" sqref="O47:O52"/>
    </sheetView>
  </sheetViews>
  <sheetFormatPr defaultColWidth="8.85546875" defaultRowHeight="15" x14ac:dyDescent="0.25"/>
  <cols>
    <col min="1" max="1" width="6.28515625" style="1" bestFit="1" customWidth="1"/>
    <col min="2" max="2" width="33.7109375" style="1" customWidth="1"/>
    <col min="3" max="3" width="12.28515625" style="1" customWidth="1"/>
    <col min="4" max="4" width="6.28515625" style="3" bestFit="1" customWidth="1"/>
    <col min="5" max="5" width="3" style="3" bestFit="1" customWidth="1"/>
    <col min="6" max="6" width="3.7109375" style="3" bestFit="1" customWidth="1"/>
    <col min="7" max="7" width="11.42578125" style="3" bestFit="1" customWidth="1"/>
    <col min="8" max="8" width="4" style="4" bestFit="1" customWidth="1"/>
    <col min="9" max="11" width="12.85546875" style="5" bestFit="1" customWidth="1"/>
    <col min="12" max="12" width="22.7109375" style="1" customWidth="1"/>
    <col min="13" max="13" width="39.7109375" style="1" customWidth="1"/>
    <col min="14" max="14" width="10.42578125" style="1" customWidth="1"/>
    <col min="15" max="15" width="7.7109375" style="1" bestFit="1" customWidth="1"/>
    <col min="16" max="16" width="7.28515625" style="1" customWidth="1"/>
    <col min="17" max="17" width="6.85546875" style="1" customWidth="1"/>
    <col min="18" max="16384" width="8.85546875" style="1"/>
  </cols>
  <sheetData>
    <row r="1" spans="1:17" ht="102.6" customHeight="1" x14ac:dyDescent="0.25">
      <c r="A1" s="94" t="s">
        <v>109</v>
      </c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40.9" customHeight="1" x14ac:dyDescent="0.25">
      <c r="A2" s="93" t="s">
        <v>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61.9" customHeight="1" x14ac:dyDescent="0.25">
      <c r="A3" s="103" t="s">
        <v>6</v>
      </c>
      <c r="B3" s="103" t="s">
        <v>12</v>
      </c>
      <c r="C3" s="103" t="s">
        <v>13</v>
      </c>
      <c r="D3" s="99" t="s">
        <v>94</v>
      </c>
      <c r="E3" s="99"/>
      <c r="F3" s="99"/>
      <c r="G3" s="99"/>
      <c r="H3" s="99"/>
      <c r="I3" s="101" t="s">
        <v>14</v>
      </c>
      <c r="J3" s="102"/>
      <c r="K3" s="102"/>
      <c r="L3" s="103" t="s">
        <v>15</v>
      </c>
      <c r="M3" s="96" t="s">
        <v>16</v>
      </c>
      <c r="N3" s="97"/>
      <c r="O3" s="97"/>
      <c r="P3" s="97"/>
      <c r="Q3" s="98"/>
    </row>
    <row r="4" spans="1:17" ht="18" customHeight="1" x14ac:dyDescent="0.25">
      <c r="A4" s="103"/>
      <c r="B4" s="103"/>
      <c r="C4" s="103"/>
      <c r="D4" s="99" t="s">
        <v>19</v>
      </c>
      <c r="E4" s="99" t="s">
        <v>20</v>
      </c>
      <c r="F4" s="99" t="s">
        <v>21</v>
      </c>
      <c r="G4" s="99" t="s">
        <v>22</v>
      </c>
      <c r="H4" s="99" t="s">
        <v>23</v>
      </c>
      <c r="I4" s="100" t="s">
        <v>4</v>
      </c>
      <c r="J4" s="100" t="s">
        <v>5</v>
      </c>
      <c r="K4" s="100" t="s">
        <v>11</v>
      </c>
      <c r="L4" s="103"/>
      <c r="M4" s="60" t="s">
        <v>28</v>
      </c>
      <c r="N4" s="103" t="s">
        <v>17</v>
      </c>
      <c r="O4" s="96" t="s">
        <v>18</v>
      </c>
      <c r="P4" s="97"/>
      <c r="Q4" s="98"/>
    </row>
    <row r="5" spans="1:17" ht="30.6" customHeight="1" x14ac:dyDescent="0.25">
      <c r="A5" s="103"/>
      <c r="B5" s="103"/>
      <c r="C5" s="103"/>
      <c r="D5" s="99"/>
      <c r="E5" s="99"/>
      <c r="F5" s="99"/>
      <c r="G5" s="99"/>
      <c r="H5" s="99"/>
      <c r="I5" s="100"/>
      <c r="J5" s="100"/>
      <c r="K5" s="100"/>
      <c r="L5" s="103"/>
      <c r="M5" s="62"/>
      <c r="N5" s="103"/>
      <c r="O5" s="2" t="s">
        <v>4</v>
      </c>
      <c r="P5" s="2" t="s">
        <v>5</v>
      </c>
      <c r="Q5" s="2" t="s">
        <v>11</v>
      </c>
    </row>
    <row r="6" spans="1:17" ht="21.6" customHeight="1" x14ac:dyDescent="0.25">
      <c r="A6" s="60"/>
      <c r="B6" s="60" t="s">
        <v>106</v>
      </c>
      <c r="C6" s="6" t="s">
        <v>24</v>
      </c>
      <c r="D6" s="7" t="s">
        <v>104</v>
      </c>
      <c r="E6" s="7" t="s">
        <v>30</v>
      </c>
      <c r="F6" s="7" t="s">
        <v>83</v>
      </c>
      <c r="G6" s="7" t="s">
        <v>92</v>
      </c>
      <c r="H6" s="7" t="s">
        <v>31</v>
      </c>
      <c r="I6" s="29">
        <f>SUM(I7:I11)</f>
        <v>3173334.09</v>
      </c>
      <c r="J6" s="29">
        <f>SUM(J7:J11)</f>
        <v>4439493.74</v>
      </c>
      <c r="K6" s="29">
        <v>0</v>
      </c>
      <c r="L6" s="38" t="s">
        <v>88</v>
      </c>
      <c r="M6" s="46" t="s">
        <v>99</v>
      </c>
      <c r="N6" s="38" t="s">
        <v>0</v>
      </c>
      <c r="O6" s="38">
        <v>2.5</v>
      </c>
      <c r="P6" s="38">
        <v>2.5</v>
      </c>
      <c r="Q6" s="38" t="s">
        <v>2</v>
      </c>
    </row>
    <row r="7" spans="1:17" ht="21.6" customHeight="1" x14ac:dyDescent="0.25">
      <c r="A7" s="61"/>
      <c r="B7" s="61"/>
      <c r="C7" s="8" t="s">
        <v>7</v>
      </c>
      <c r="D7" s="7" t="s">
        <v>31</v>
      </c>
      <c r="E7" s="7" t="s">
        <v>31</v>
      </c>
      <c r="F7" s="7" t="s">
        <v>31</v>
      </c>
      <c r="G7" s="7" t="s">
        <v>31</v>
      </c>
      <c r="H7" s="7" t="s">
        <v>31</v>
      </c>
      <c r="I7" s="30">
        <v>0</v>
      </c>
      <c r="J7" s="30">
        <v>0</v>
      </c>
      <c r="K7" s="30">
        <v>0</v>
      </c>
      <c r="L7" s="39"/>
      <c r="M7" s="46"/>
      <c r="N7" s="39"/>
      <c r="O7" s="39"/>
      <c r="P7" s="39"/>
      <c r="Q7" s="39"/>
    </row>
    <row r="8" spans="1:17" ht="21.6" customHeight="1" x14ac:dyDescent="0.25">
      <c r="A8" s="61"/>
      <c r="B8" s="61"/>
      <c r="C8" s="8" t="s">
        <v>8</v>
      </c>
      <c r="D8" s="7" t="s">
        <v>31</v>
      </c>
      <c r="E8" s="7" t="s">
        <v>31</v>
      </c>
      <c r="F8" s="7" t="s">
        <v>31</v>
      </c>
      <c r="G8" s="7" t="s">
        <v>31</v>
      </c>
      <c r="H8" s="7" t="s">
        <v>31</v>
      </c>
      <c r="I8" s="30">
        <v>0</v>
      </c>
      <c r="J8" s="30">
        <v>0</v>
      </c>
      <c r="K8" s="30">
        <v>0</v>
      </c>
      <c r="L8" s="39"/>
      <c r="M8" s="46"/>
      <c r="N8" s="39"/>
      <c r="O8" s="39"/>
      <c r="P8" s="39"/>
      <c r="Q8" s="39"/>
    </row>
    <row r="9" spans="1:17" ht="21.6" customHeight="1" x14ac:dyDescent="0.25">
      <c r="A9" s="61"/>
      <c r="B9" s="61"/>
      <c r="C9" s="8" t="s">
        <v>25</v>
      </c>
      <c r="D9" s="7" t="s">
        <v>104</v>
      </c>
      <c r="E9" s="7" t="s">
        <v>30</v>
      </c>
      <c r="F9" s="7" t="s">
        <v>83</v>
      </c>
      <c r="G9" s="7" t="s">
        <v>92</v>
      </c>
      <c r="H9" s="7" t="s">
        <v>31</v>
      </c>
      <c r="I9" s="30">
        <f>SUM(I15:I17)</f>
        <v>3173334.09</v>
      </c>
      <c r="J9" s="30">
        <f>SUM(J15:J17)</f>
        <v>4439493.74</v>
      </c>
      <c r="K9" s="30">
        <v>0</v>
      </c>
      <c r="L9" s="39"/>
      <c r="M9" s="46"/>
      <c r="N9" s="39"/>
      <c r="O9" s="39"/>
      <c r="P9" s="39"/>
      <c r="Q9" s="39"/>
    </row>
    <row r="10" spans="1:17" ht="21.6" customHeight="1" x14ac:dyDescent="0.25">
      <c r="A10" s="61"/>
      <c r="B10" s="61"/>
      <c r="C10" s="8" t="s">
        <v>9</v>
      </c>
      <c r="D10" s="7" t="s">
        <v>31</v>
      </c>
      <c r="E10" s="7" t="s">
        <v>31</v>
      </c>
      <c r="F10" s="7" t="s">
        <v>31</v>
      </c>
      <c r="G10" s="7" t="s">
        <v>31</v>
      </c>
      <c r="H10" s="7" t="s">
        <v>31</v>
      </c>
      <c r="I10" s="30">
        <v>0</v>
      </c>
      <c r="J10" s="30">
        <v>0</v>
      </c>
      <c r="K10" s="30">
        <v>0</v>
      </c>
      <c r="L10" s="39"/>
      <c r="M10" s="46"/>
      <c r="N10" s="39"/>
      <c r="O10" s="39"/>
      <c r="P10" s="39"/>
      <c r="Q10" s="39"/>
    </row>
    <row r="11" spans="1:17" ht="21.6" customHeight="1" x14ac:dyDescent="0.25">
      <c r="A11" s="62"/>
      <c r="B11" s="62"/>
      <c r="C11" s="8" t="s">
        <v>26</v>
      </c>
      <c r="D11" s="7" t="s">
        <v>31</v>
      </c>
      <c r="E11" s="7" t="s">
        <v>31</v>
      </c>
      <c r="F11" s="7" t="s">
        <v>31</v>
      </c>
      <c r="G11" s="7" t="s">
        <v>31</v>
      </c>
      <c r="H11" s="7" t="s">
        <v>31</v>
      </c>
      <c r="I11" s="30">
        <v>0</v>
      </c>
      <c r="J11" s="30">
        <v>0</v>
      </c>
      <c r="K11" s="30">
        <v>0</v>
      </c>
      <c r="L11" s="40"/>
      <c r="M11" s="46"/>
      <c r="N11" s="40"/>
      <c r="O11" s="40"/>
      <c r="P11" s="40"/>
      <c r="Q11" s="40"/>
    </row>
    <row r="12" spans="1:17" ht="21.6" customHeight="1" x14ac:dyDescent="0.25">
      <c r="A12" s="38" t="s">
        <v>62</v>
      </c>
      <c r="B12" s="60" t="s">
        <v>95</v>
      </c>
      <c r="C12" s="6" t="s">
        <v>24</v>
      </c>
      <c r="D12" s="7" t="s">
        <v>104</v>
      </c>
      <c r="E12" s="7" t="s">
        <v>30</v>
      </c>
      <c r="F12" s="7" t="s">
        <v>83</v>
      </c>
      <c r="G12" s="7" t="s">
        <v>92</v>
      </c>
      <c r="H12" s="7" t="s">
        <v>31</v>
      </c>
      <c r="I12" s="29">
        <f>SUM(I13:I19)</f>
        <v>3173334.09</v>
      </c>
      <c r="J12" s="29">
        <f>SUM(J13:J19)</f>
        <v>4439493.74</v>
      </c>
      <c r="K12" s="29">
        <v>0</v>
      </c>
      <c r="L12" s="38" t="s">
        <v>88</v>
      </c>
      <c r="M12" s="46" t="s">
        <v>100</v>
      </c>
      <c r="N12" s="38" t="s">
        <v>0</v>
      </c>
      <c r="O12" s="38">
        <v>100</v>
      </c>
      <c r="P12" s="38">
        <v>100</v>
      </c>
      <c r="Q12" s="38" t="s">
        <v>2</v>
      </c>
    </row>
    <row r="13" spans="1:17" ht="21.6" customHeight="1" x14ac:dyDescent="0.25">
      <c r="A13" s="39"/>
      <c r="B13" s="61"/>
      <c r="C13" s="8" t="s">
        <v>7</v>
      </c>
      <c r="D13" s="7" t="s">
        <v>31</v>
      </c>
      <c r="E13" s="7" t="s">
        <v>31</v>
      </c>
      <c r="F13" s="7" t="s">
        <v>31</v>
      </c>
      <c r="G13" s="7" t="s">
        <v>31</v>
      </c>
      <c r="H13" s="7" t="s">
        <v>31</v>
      </c>
      <c r="I13" s="30">
        <v>0</v>
      </c>
      <c r="J13" s="30">
        <v>0</v>
      </c>
      <c r="K13" s="30">
        <v>0</v>
      </c>
      <c r="L13" s="39"/>
      <c r="M13" s="46"/>
      <c r="N13" s="39"/>
      <c r="O13" s="39"/>
      <c r="P13" s="39"/>
      <c r="Q13" s="39"/>
    </row>
    <row r="14" spans="1:17" ht="21.6" customHeight="1" x14ac:dyDescent="0.25">
      <c r="A14" s="39"/>
      <c r="B14" s="61"/>
      <c r="C14" s="8" t="s">
        <v>8</v>
      </c>
      <c r="D14" s="7" t="s">
        <v>31</v>
      </c>
      <c r="E14" s="7" t="s">
        <v>31</v>
      </c>
      <c r="F14" s="7" t="s">
        <v>31</v>
      </c>
      <c r="G14" s="7" t="s">
        <v>31</v>
      </c>
      <c r="H14" s="7" t="s">
        <v>31</v>
      </c>
      <c r="I14" s="30">
        <v>0</v>
      </c>
      <c r="J14" s="30">
        <v>0</v>
      </c>
      <c r="K14" s="30">
        <v>0</v>
      </c>
      <c r="L14" s="39"/>
      <c r="M14" s="46"/>
      <c r="N14" s="39"/>
      <c r="O14" s="39"/>
      <c r="P14" s="39"/>
      <c r="Q14" s="39"/>
    </row>
    <row r="15" spans="1:17" ht="41.45" customHeight="1" x14ac:dyDescent="0.25">
      <c r="A15" s="39"/>
      <c r="B15" s="61"/>
      <c r="C15" s="44" t="s">
        <v>25</v>
      </c>
      <c r="D15" s="7" t="s">
        <v>104</v>
      </c>
      <c r="E15" s="7" t="s">
        <v>30</v>
      </c>
      <c r="F15" s="7" t="s">
        <v>83</v>
      </c>
      <c r="G15" s="7" t="s">
        <v>63</v>
      </c>
      <c r="H15" s="7" t="s">
        <v>105</v>
      </c>
      <c r="I15" s="30">
        <f>SUM(I23:I25)</f>
        <v>2901309.09</v>
      </c>
      <c r="J15" s="30">
        <f>SUM(J23:J25)</f>
        <v>4069493.74</v>
      </c>
      <c r="K15" s="30">
        <v>0</v>
      </c>
      <c r="L15" s="39"/>
      <c r="M15" s="46"/>
      <c r="N15" s="40"/>
      <c r="O15" s="40"/>
      <c r="P15" s="40"/>
      <c r="Q15" s="40"/>
    </row>
    <row r="16" spans="1:17" ht="39.6" customHeight="1" x14ac:dyDescent="0.25">
      <c r="A16" s="39"/>
      <c r="B16" s="61"/>
      <c r="C16" s="47"/>
      <c r="D16" s="7" t="s">
        <v>104</v>
      </c>
      <c r="E16" s="7" t="s">
        <v>30</v>
      </c>
      <c r="F16" s="7" t="s">
        <v>83</v>
      </c>
      <c r="G16" s="7" t="s">
        <v>64</v>
      </c>
      <c r="H16" s="7" t="s">
        <v>33</v>
      </c>
      <c r="I16" s="30">
        <f>I31</f>
        <v>50000</v>
      </c>
      <c r="J16" s="30">
        <f>J31</f>
        <v>50000</v>
      </c>
      <c r="K16" s="30">
        <v>0</v>
      </c>
      <c r="L16" s="38" t="s">
        <v>88</v>
      </c>
      <c r="M16" s="38" t="s">
        <v>101</v>
      </c>
      <c r="N16" s="38" t="s">
        <v>0</v>
      </c>
      <c r="O16" s="38">
        <v>100</v>
      </c>
      <c r="P16" s="38">
        <v>100</v>
      </c>
      <c r="Q16" s="38" t="s">
        <v>2</v>
      </c>
    </row>
    <row r="17" spans="1:17" ht="39.6" customHeight="1" x14ac:dyDescent="0.25">
      <c r="A17" s="39"/>
      <c r="B17" s="61"/>
      <c r="C17" s="45"/>
      <c r="D17" s="7" t="s">
        <v>104</v>
      </c>
      <c r="E17" s="7" t="s">
        <v>30</v>
      </c>
      <c r="F17" s="7" t="s">
        <v>83</v>
      </c>
      <c r="G17" s="7" t="s">
        <v>66</v>
      </c>
      <c r="H17" s="7" t="s">
        <v>108</v>
      </c>
      <c r="I17" s="30">
        <f>I37</f>
        <v>222025</v>
      </c>
      <c r="J17" s="30">
        <f>J37</f>
        <v>320000</v>
      </c>
      <c r="K17" s="30">
        <v>0</v>
      </c>
      <c r="L17" s="39"/>
      <c r="M17" s="39"/>
      <c r="N17" s="39"/>
      <c r="O17" s="39"/>
      <c r="P17" s="39"/>
      <c r="Q17" s="39"/>
    </row>
    <row r="18" spans="1:17" ht="39.6" customHeight="1" x14ac:dyDescent="0.25">
      <c r="A18" s="39"/>
      <c r="B18" s="61"/>
      <c r="C18" s="8" t="s">
        <v>9</v>
      </c>
      <c r="D18" s="7" t="s">
        <v>31</v>
      </c>
      <c r="E18" s="7" t="s">
        <v>31</v>
      </c>
      <c r="F18" s="7" t="s">
        <v>31</v>
      </c>
      <c r="G18" s="7" t="s">
        <v>31</v>
      </c>
      <c r="H18" s="7" t="s">
        <v>31</v>
      </c>
      <c r="I18" s="30">
        <v>0</v>
      </c>
      <c r="J18" s="30">
        <v>0</v>
      </c>
      <c r="K18" s="30">
        <v>0</v>
      </c>
      <c r="L18" s="39"/>
      <c r="M18" s="39"/>
      <c r="N18" s="39"/>
      <c r="O18" s="39"/>
      <c r="P18" s="39"/>
      <c r="Q18" s="39"/>
    </row>
    <row r="19" spans="1:17" ht="39.6" customHeight="1" x14ac:dyDescent="0.25">
      <c r="A19" s="40"/>
      <c r="B19" s="62"/>
      <c r="C19" s="8" t="s">
        <v>26</v>
      </c>
      <c r="D19" s="7" t="s">
        <v>31</v>
      </c>
      <c r="E19" s="7" t="s">
        <v>31</v>
      </c>
      <c r="F19" s="7" t="s">
        <v>31</v>
      </c>
      <c r="G19" s="7" t="s">
        <v>31</v>
      </c>
      <c r="H19" s="7" t="s">
        <v>31</v>
      </c>
      <c r="I19" s="30">
        <v>0</v>
      </c>
      <c r="J19" s="30">
        <v>0</v>
      </c>
      <c r="K19" s="30">
        <v>0</v>
      </c>
      <c r="L19" s="39"/>
      <c r="M19" s="40"/>
      <c r="N19" s="40"/>
      <c r="O19" s="40"/>
      <c r="P19" s="40"/>
      <c r="Q19" s="40"/>
    </row>
    <row r="20" spans="1:17" ht="22.15" customHeight="1" x14ac:dyDescent="0.25">
      <c r="A20" s="38" t="s">
        <v>10</v>
      </c>
      <c r="B20" s="38" t="s">
        <v>96</v>
      </c>
      <c r="C20" s="6" t="s">
        <v>24</v>
      </c>
      <c r="D20" s="7" t="s">
        <v>104</v>
      </c>
      <c r="E20" s="7" t="s">
        <v>30</v>
      </c>
      <c r="F20" s="7" t="s">
        <v>83</v>
      </c>
      <c r="G20" s="7" t="s">
        <v>63</v>
      </c>
      <c r="H20" s="7"/>
      <c r="I20" s="29">
        <f>SUM(I21:I27)</f>
        <v>2901309.09</v>
      </c>
      <c r="J20" s="29">
        <f>SUM(J21:J27)</f>
        <v>4069493.74</v>
      </c>
      <c r="K20" s="29">
        <v>0</v>
      </c>
      <c r="L20" s="38" t="s">
        <v>88</v>
      </c>
      <c r="M20" s="38" t="s">
        <v>110</v>
      </c>
      <c r="N20" s="38" t="s">
        <v>0</v>
      </c>
      <c r="O20" s="38">
        <v>100</v>
      </c>
      <c r="P20" s="38">
        <v>100</v>
      </c>
      <c r="Q20" s="38" t="s">
        <v>2</v>
      </c>
    </row>
    <row r="21" spans="1:17" ht="22.15" customHeight="1" x14ac:dyDescent="0.25">
      <c r="A21" s="39"/>
      <c r="B21" s="39"/>
      <c r="C21" s="8" t="s">
        <v>7</v>
      </c>
      <c r="D21" s="7" t="s">
        <v>31</v>
      </c>
      <c r="E21" s="7" t="s">
        <v>31</v>
      </c>
      <c r="F21" s="7" t="s">
        <v>31</v>
      </c>
      <c r="G21" s="7" t="s">
        <v>31</v>
      </c>
      <c r="H21" s="7" t="s">
        <v>31</v>
      </c>
      <c r="I21" s="30">
        <v>0</v>
      </c>
      <c r="J21" s="30">
        <v>0</v>
      </c>
      <c r="K21" s="30">
        <v>0</v>
      </c>
      <c r="L21" s="39"/>
      <c r="M21" s="39"/>
      <c r="N21" s="39"/>
      <c r="O21" s="39"/>
      <c r="P21" s="39"/>
      <c r="Q21" s="39"/>
    </row>
    <row r="22" spans="1:17" ht="22.15" customHeight="1" x14ac:dyDescent="0.25">
      <c r="A22" s="39"/>
      <c r="B22" s="39"/>
      <c r="C22" s="8" t="s">
        <v>8</v>
      </c>
      <c r="D22" s="7" t="s">
        <v>31</v>
      </c>
      <c r="E22" s="7" t="s">
        <v>31</v>
      </c>
      <c r="F22" s="7" t="s">
        <v>31</v>
      </c>
      <c r="G22" s="7" t="s">
        <v>31</v>
      </c>
      <c r="H22" s="7" t="s">
        <v>31</v>
      </c>
      <c r="I22" s="30">
        <v>0</v>
      </c>
      <c r="J22" s="30">
        <v>0</v>
      </c>
      <c r="K22" s="30">
        <v>0</v>
      </c>
      <c r="L22" s="39"/>
      <c r="M22" s="39"/>
      <c r="N22" s="39"/>
      <c r="O22" s="39"/>
      <c r="P22" s="39"/>
      <c r="Q22" s="39"/>
    </row>
    <row r="23" spans="1:17" ht="22.15" customHeight="1" x14ac:dyDescent="0.25">
      <c r="A23" s="39"/>
      <c r="B23" s="39"/>
      <c r="C23" s="44" t="s">
        <v>25</v>
      </c>
      <c r="D23" s="7" t="s">
        <v>104</v>
      </c>
      <c r="E23" s="7" t="s">
        <v>30</v>
      </c>
      <c r="F23" s="7" t="s">
        <v>83</v>
      </c>
      <c r="G23" s="7" t="s">
        <v>63</v>
      </c>
      <c r="H23" s="7" t="s">
        <v>65</v>
      </c>
      <c r="I23" s="30">
        <v>36000</v>
      </c>
      <c r="J23" s="30">
        <v>272580</v>
      </c>
      <c r="K23" s="30">
        <v>0</v>
      </c>
      <c r="L23" s="39"/>
      <c r="M23" s="39"/>
      <c r="N23" s="39"/>
      <c r="O23" s="39"/>
      <c r="P23" s="39"/>
      <c r="Q23" s="39"/>
    </row>
    <row r="24" spans="1:17" ht="22.15" customHeight="1" x14ac:dyDescent="0.25">
      <c r="A24" s="39"/>
      <c r="B24" s="39"/>
      <c r="C24" s="47"/>
      <c r="D24" s="7" t="s">
        <v>104</v>
      </c>
      <c r="E24" s="7" t="s">
        <v>30</v>
      </c>
      <c r="F24" s="7" t="s">
        <v>83</v>
      </c>
      <c r="G24" s="7" t="s">
        <v>63</v>
      </c>
      <c r="H24" s="7" t="s">
        <v>33</v>
      </c>
      <c r="I24" s="30">
        <v>1320737.5</v>
      </c>
      <c r="J24" s="30">
        <v>1762518.36</v>
      </c>
      <c r="K24" s="30">
        <v>0</v>
      </c>
      <c r="L24" s="39"/>
      <c r="M24" s="39"/>
      <c r="N24" s="39"/>
      <c r="O24" s="39"/>
      <c r="P24" s="39"/>
      <c r="Q24" s="39"/>
    </row>
    <row r="25" spans="1:17" ht="22.15" customHeight="1" x14ac:dyDescent="0.25">
      <c r="A25" s="39"/>
      <c r="B25" s="39"/>
      <c r="C25" s="45"/>
      <c r="D25" s="7" t="s">
        <v>104</v>
      </c>
      <c r="E25" s="7" t="s">
        <v>30</v>
      </c>
      <c r="F25" s="7" t="s">
        <v>83</v>
      </c>
      <c r="G25" s="7" t="s">
        <v>63</v>
      </c>
      <c r="H25" s="7" t="s">
        <v>32</v>
      </c>
      <c r="I25" s="30">
        <f>1544571.59</f>
        <v>1544571.59</v>
      </c>
      <c r="J25" s="30">
        <f>1134395.38+900000</f>
        <v>2034395.38</v>
      </c>
      <c r="K25" s="30">
        <v>0</v>
      </c>
      <c r="L25" s="39"/>
      <c r="M25" s="39"/>
      <c r="N25" s="39"/>
      <c r="O25" s="39"/>
      <c r="P25" s="39"/>
      <c r="Q25" s="39"/>
    </row>
    <row r="26" spans="1:17" ht="22.15" customHeight="1" x14ac:dyDescent="0.25">
      <c r="A26" s="39"/>
      <c r="B26" s="39"/>
      <c r="C26" s="8" t="s">
        <v>9</v>
      </c>
      <c r="D26" s="7" t="s">
        <v>31</v>
      </c>
      <c r="E26" s="7" t="s">
        <v>31</v>
      </c>
      <c r="F26" s="7" t="s">
        <v>31</v>
      </c>
      <c r="G26" s="7" t="s">
        <v>31</v>
      </c>
      <c r="H26" s="7" t="s">
        <v>31</v>
      </c>
      <c r="I26" s="30">
        <v>0</v>
      </c>
      <c r="J26" s="30">
        <v>0</v>
      </c>
      <c r="K26" s="30">
        <v>0</v>
      </c>
      <c r="L26" s="39"/>
      <c r="M26" s="39"/>
      <c r="N26" s="39"/>
      <c r="O26" s="39"/>
      <c r="P26" s="39"/>
      <c r="Q26" s="39"/>
    </row>
    <row r="27" spans="1:17" ht="22.15" customHeight="1" x14ac:dyDescent="0.25">
      <c r="A27" s="40"/>
      <c r="B27" s="39"/>
      <c r="C27" s="8" t="s">
        <v>26</v>
      </c>
      <c r="D27" s="7" t="s">
        <v>31</v>
      </c>
      <c r="E27" s="7" t="s">
        <v>31</v>
      </c>
      <c r="F27" s="7" t="s">
        <v>31</v>
      </c>
      <c r="G27" s="7" t="s">
        <v>31</v>
      </c>
      <c r="H27" s="7" t="s">
        <v>31</v>
      </c>
      <c r="I27" s="30">
        <v>0</v>
      </c>
      <c r="J27" s="30">
        <v>0</v>
      </c>
      <c r="K27" s="30">
        <v>0</v>
      </c>
      <c r="L27" s="40"/>
      <c r="M27" s="40"/>
      <c r="N27" s="40"/>
      <c r="O27" s="40"/>
      <c r="P27" s="40"/>
      <c r="Q27" s="40"/>
    </row>
    <row r="28" spans="1:17" ht="19.899999999999999" customHeight="1" x14ac:dyDescent="0.25">
      <c r="A28" s="38" t="s">
        <v>49</v>
      </c>
      <c r="B28" s="38" t="s">
        <v>97</v>
      </c>
      <c r="C28" s="6" t="s">
        <v>24</v>
      </c>
      <c r="D28" s="7" t="s">
        <v>104</v>
      </c>
      <c r="E28" s="7" t="s">
        <v>30</v>
      </c>
      <c r="F28" s="7" t="s">
        <v>83</v>
      </c>
      <c r="G28" s="7" t="s">
        <v>64</v>
      </c>
      <c r="H28" s="7" t="s">
        <v>33</v>
      </c>
      <c r="I28" s="29">
        <f>SUM(I29:I33)</f>
        <v>50000</v>
      </c>
      <c r="J28" s="29">
        <f>SUM(J29:J33)</f>
        <v>50000</v>
      </c>
      <c r="K28" s="29">
        <v>0</v>
      </c>
      <c r="L28" s="38" t="s">
        <v>88</v>
      </c>
      <c r="M28" s="38" t="s">
        <v>102</v>
      </c>
      <c r="N28" s="38" t="s">
        <v>0</v>
      </c>
      <c r="O28" s="38">
        <v>100</v>
      </c>
      <c r="P28" s="38">
        <v>100</v>
      </c>
      <c r="Q28" s="38" t="s">
        <v>2</v>
      </c>
    </row>
    <row r="29" spans="1:17" ht="19.899999999999999" customHeight="1" x14ac:dyDescent="0.25">
      <c r="A29" s="39"/>
      <c r="B29" s="39"/>
      <c r="C29" s="8" t="s">
        <v>7</v>
      </c>
      <c r="D29" s="7" t="s">
        <v>31</v>
      </c>
      <c r="E29" s="7" t="s">
        <v>31</v>
      </c>
      <c r="F29" s="7" t="s">
        <v>31</v>
      </c>
      <c r="G29" s="7" t="s">
        <v>31</v>
      </c>
      <c r="H29" s="7" t="s">
        <v>31</v>
      </c>
      <c r="I29" s="30">
        <v>0</v>
      </c>
      <c r="J29" s="30">
        <v>0</v>
      </c>
      <c r="K29" s="30">
        <v>0</v>
      </c>
      <c r="L29" s="39"/>
      <c r="M29" s="39"/>
      <c r="N29" s="39"/>
      <c r="O29" s="39"/>
      <c r="P29" s="39"/>
      <c r="Q29" s="39"/>
    </row>
    <row r="30" spans="1:17" ht="19.899999999999999" customHeight="1" x14ac:dyDescent="0.25">
      <c r="A30" s="39"/>
      <c r="B30" s="39"/>
      <c r="C30" s="8" t="s">
        <v>8</v>
      </c>
      <c r="D30" s="7" t="s">
        <v>31</v>
      </c>
      <c r="E30" s="7" t="s">
        <v>31</v>
      </c>
      <c r="F30" s="7" t="s">
        <v>31</v>
      </c>
      <c r="G30" s="7" t="s">
        <v>31</v>
      </c>
      <c r="H30" s="7" t="s">
        <v>31</v>
      </c>
      <c r="I30" s="30">
        <v>0</v>
      </c>
      <c r="J30" s="30">
        <v>0</v>
      </c>
      <c r="K30" s="30">
        <v>0</v>
      </c>
      <c r="L30" s="39"/>
      <c r="M30" s="39"/>
      <c r="N30" s="39"/>
      <c r="O30" s="39"/>
      <c r="P30" s="39"/>
      <c r="Q30" s="39"/>
    </row>
    <row r="31" spans="1:17" ht="19.899999999999999" customHeight="1" x14ac:dyDescent="0.25">
      <c r="A31" s="39"/>
      <c r="B31" s="39"/>
      <c r="C31" s="8" t="s">
        <v>25</v>
      </c>
      <c r="D31" s="7" t="s">
        <v>104</v>
      </c>
      <c r="E31" s="7" t="s">
        <v>30</v>
      </c>
      <c r="F31" s="7" t="s">
        <v>83</v>
      </c>
      <c r="G31" s="7" t="s">
        <v>64</v>
      </c>
      <c r="H31" s="7" t="s">
        <v>33</v>
      </c>
      <c r="I31" s="30">
        <v>50000</v>
      </c>
      <c r="J31" s="30">
        <v>50000</v>
      </c>
      <c r="K31" s="30">
        <v>0</v>
      </c>
      <c r="L31" s="39"/>
      <c r="M31" s="39"/>
      <c r="N31" s="39"/>
      <c r="O31" s="39"/>
      <c r="P31" s="39"/>
      <c r="Q31" s="39"/>
    </row>
    <row r="32" spans="1:17" ht="19.899999999999999" customHeight="1" x14ac:dyDescent="0.25">
      <c r="A32" s="39"/>
      <c r="B32" s="39"/>
      <c r="C32" s="8" t="s">
        <v>9</v>
      </c>
      <c r="D32" s="7" t="s">
        <v>31</v>
      </c>
      <c r="E32" s="7" t="s">
        <v>31</v>
      </c>
      <c r="F32" s="7" t="s">
        <v>31</v>
      </c>
      <c r="G32" s="7" t="s">
        <v>31</v>
      </c>
      <c r="H32" s="7" t="s">
        <v>31</v>
      </c>
      <c r="I32" s="30">
        <v>0</v>
      </c>
      <c r="J32" s="30">
        <v>0</v>
      </c>
      <c r="K32" s="30">
        <v>0</v>
      </c>
      <c r="L32" s="39"/>
      <c r="M32" s="39"/>
      <c r="N32" s="39"/>
      <c r="O32" s="39"/>
      <c r="P32" s="39"/>
      <c r="Q32" s="39"/>
    </row>
    <row r="33" spans="1:17" ht="19.899999999999999" customHeight="1" x14ac:dyDescent="0.25">
      <c r="A33" s="40"/>
      <c r="B33" s="39"/>
      <c r="C33" s="8" t="s">
        <v>26</v>
      </c>
      <c r="D33" s="7" t="s">
        <v>31</v>
      </c>
      <c r="E33" s="7" t="s">
        <v>31</v>
      </c>
      <c r="F33" s="7" t="s">
        <v>31</v>
      </c>
      <c r="G33" s="7" t="s">
        <v>31</v>
      </c>
      <c r="H33" s="7" t="s">
        <v>31</v>
      </c>
      <c r="I33" s="30">
        <v>0</v>
      </c>
      <c r="J33" s="30">
        <v>0</v>
      </c>
      <c r="K33" s="30">
        <v>0</v>
      </c>
      <c r="L33" s="40"/>
      <c r="M33" s="40"/>
      <c r="N33" s="40"/>
      <c r="O33" s="40"/>
      <c r="P33" s="40"/>
      <c r="Q33" s="40"/>
    </row>
    <row r="34" spans="1:17" ht="21.6" customHeight="1" x14ac:dyDescent="0.25">
      <c r="A34" s="38" t="s">
        <v>47</v>
      </c>
      <c r="B34" s="38" t="s">
        <v>98</v>
      </c>
      <c r="C34" s="6" t="s">
        <v>24</v>
      </c>
      <c r="D34" s="7" t="s">
        <v>104</v>
      </c>
      <c r="E34" s="7" t="s">
        <v>30</v>
      </c>
      <c r="F34" s="7" t="s">
        <v>83</v>
      </c>
      <c r="G34" s="7" t="s">
        <v>66</v>
      </c>
      <c r="H34" s="7" t="s">
        <v>33</v>
      </c>
      <c r="I34" s="29">
        <f>SUM(I35:I40)</f>
        <v>222025</v>
      </c>
      <c r="J34" s="29">
        <f>SUM(J35:J40)</f>
        <v>320000</v>
      </c>
      <c r="K34" s="29">
        <v>0</v>
      </c>
      <c r="L34" s="38" t="s">
        <v>88</v>
      </c>
      <c r="M34" s="38" t="s">
        <v>103</v>
      </c>
      <c r="N34" s="38" t="s">
        <v>0</v>
      </c>
      <c r="O34" s="38">
        <v>100</v>
      </c>
      <c r="P34" s="38">
        <v>100</v>
      </c>
      <c r="Q34" s="38" t="s">
        <v>2</v>
      </c>
    </row>
    <row r="35" spans="1:17" ht="21.6" customHeight="1" x14ac:dyDescent="0.25">
      <c r="A35" s="39"/>
      <c r="B35" s="39"/>
      <c r="C35" s="8" t="s">
        <v>7</v>
      </c>
      <c r="D35" s="7" t="s">
        <v>31</v>
      </c>
      <c r="E35" s="7" t="s">
        <v>31</v>
      </c>
      <c r="F35" s="7" t="s">
        <v>31</v>
      </c>
      <c r="G35" s="7" t="s">
        <v>31</v>
      </c>
      <c r="H35" s="7" t="s">
        <v>31</v>
      </c>
      <c r="I35" s="30">
        <v>0</v>
      </c>
      <c r="J35" s="30">
        <v>0</v>
      </c>
      <c r="K35" s="30">
        <v>0</v>
      </c>
      <c r="L35" s="39"/>
      <c r="M35" s="39"/>
      <c r="N35" s="39"/>
      <c r="O35" s="39"/>
      <c r="P35" s="39"/>
      <c r="Q35" s="39"/>
    </row>
    <row r="36" spans="1:17" ht="21.6" customHeight="1" x14ac:dyDescent="0.25">
      <c r="A36" s="39"/>
      <c r="B36" s="39"/>
      <c r="C36" s="8" t="s">
        <v>8</v>
      </c>
      <c r="D36" s="7" t="s">
        <v>31</v>
      </c>
      <c r="E36" s="7" t="s">
        <v>31</v>
      </c>
      <c r="F36" s="7" t="s">
        <v>31</v>
      </c>
      <c r="G36" s="7" t="s">
        <v>31</v>
      </c>
      <c r="H36" s="7" t="s">
        <v>31</v>
      </c>
      <c r="I36" s="30">
        <v>0</v>
      </c>
      <c r="J36" s="30">
        <v>0</v>
      </c>
      <c r="K36" s="30">
        <v>0</v>
      </c>
      <c r="L36" s="39"/>
      <c r="M36" s="39"/>
      <c r="N36" s="39"/>
      <c r="O36" s="39"/>
      <c r="P36" s="39"/>
      <c r="Q36" s="39"/>
    </row>
    <row r="37" spans="1:17" ht="21.6" customHeight="1" x14ac:dyDescent="0.25">
      <c r="A37" s="39"/>
      <c r="B37" s="39"/>
      <c r="C37" s="44" t="s">
        <v>25</v>
      </c>
      <c r="D37" s="42" t="s">
        <v>104</v>
      </c>
      <c r="E37" s="42" t="s">
        <v>30</v>
      </c>
      <c r="F37" s="42" t="s">
        <v>83</v>
      </c>
      <c r="G37" s="42" t="s">
        <v>66</v>
      </c>
      <c r="H37" s="7" t="s">
        <v>33</v>
      </c>
      <c r="I37" s="30">
        <v>222025</v>
      </c>
      <c r="J37" s="30">
        <v>320000</v>
      </c>
      <c r="K37" s="30">
        <v>0</v>
      </c>
      <c r="L37" s="39"/>
      <c r="M37" s="39"/>
      <c r="N37" s="39"/>
      <c r="O37" s="39"/>
      <c r="P37" s="39"/>
      <c r="Q37" s="39"/>
    </row>
    <row r="38" spans="1:17" ht="21.6" customHeight="1" x14ac:dyDescent="0.25">
      <c r="A38" s="39"/>
      <c r="B38" s="39"/>
      <c r="C38" s="45"/>
      <c r="D38" s="43"/>
      <c r="E38" s="43"/>
      <c r="F38" s="43"/>
      <c r="G38" s="43"/>
      <c r="H38" s="7" t="s">
        <v>32</v>
      </c>
      <c r="I38" s="30">
        <v>0</v>
      </c>
      <c r="J38" s="30">
        <v>0</v>
      </c>
      <c r="K38" s="30">
        <v>0</v>
      </c>
      <c r="L38" s="39"/>
      <c r="M38" s="39"/>
      <c r="N38" s="39"/>
      <c r="O38" s="39"/>
      <c r="P38" s="39"/>
      <c r="Q38" s="39"/>
    </row>
    <row r="39" spans="1:17" ht="21.6" customHeight="1" x14ac:dyDescent="0.25">
      <c r="A39" s="39"/>
      <c r="B39" s="39"/>
      <c r="C39" s="8" t="s">
        <v>9</v>
      </c>
      <c r="D39" s="7" t="s">
        <v>31</v>
      </c>
      <c r="E39" s="7" t="s">
        <v>31</v>
      </c>
      <c r="F39" s="7" t="s">
        <v>31</v>
      </c>
      <c r="G39" s="7" t="s">
        <v>31</v>
      </c>
      <c r="H39" s="7" t="s">
        <v>31</v>
      </c>
      <c r="I39" s="30">
        <v>0</v>
      </c>
      <c r="J39" s="30">
        <v>0</v>
      </c>
      <c r="K39" s="30">
        <v>0</v>
      </c>
      <c r="L39" s="39"/>
      <c r="M39" s="39"/>
      <c r="N39" s="39"/>
      <c r="O39" s="39"/>
      <c r="P39" s="39"/>
      <c r="Q39" s="39"/>
    </row>
    <row r="40" spans="1:17" ht="21.6" customHeight="1" thickBot="1" x14ac:dyDescent="0.3">
      <c r="A40" s="41"/>
      <c r="B40" s="41"/>
      <c r="C40" s="35" t="s">
        <v>26</v>
      </c>
      <c r="D40" s="36" t="s">
        <v>31</v>
      </c>
      <c r="E40" s="36" t="s">
        <v>31</v>
      </c>
      <c r="F40" s="36" t="s">
        <v>31</v>
      </c>
      <c r="G40" s="36" t="s">
        <v>31</v>
      </c>
      <c r="H40" s="36" t="s">
        <v>31</v>
      </c>
      <c r="I40" s="37">
        <v>0</v>
      </c>
      <c r="J40" s="37">
        <v>0</v>
      </c>
      <c r="K40" s="37">
        <v>0</v>
      </c>
      <c r="L40" s="41"/>
      <c r="M40" s="41"/>
      <c r="N40" s="41"/>
      <c r="O40" s="41"/>
      <c r="P40" s="41"/>
      <c r="Q40" s="41"/>
    </row>
    <row r="41" spans="1:17" ht="21.6" customHeight="1" x14ac:dyDescent="0.25">
      <c r="A41" s="62"/>
      <c r="B41" s="62" t="s">
        <v>107</v>
      </c>
      <c r="C41" s="33" t="s">
        <v>24</v>
      </c>
      <c r="D41" s="32">
        <v>701</v>
      </c>
      <c r="E41" s="32" t="s">
        <v>30</v>
      </c>
      <c r="F41" s="32" t="s">
        <v>83</v>
      </c>
      <c r="G41" s="31" t="s">
        <v>92</v>
      </c>
      <c r="H41" s="31" t="s">
        <v>31</v>
      </c>
      <c r="I41" s="34">
        <f>SUM(I42:I46)</f>
        <v>0</v>
      </c>
      <c r="J41" s="34">
        <f>SUM(J42:J46)</f>
        <v>0</v>
      </c>
      <c r="K41" s="34">
        <f>SUM(K42:K46)</f>
        <v>2995900</v>
      </c>
      <c r="L41" s="72" t="s">
        <v>93</v>
      </c>
      <c r="M41" s="74" t="s">
        <v>56</v>
      </c>
      <c r="N41" s="39" t="s">
        <v>57</v>
      </c>
      <c r="O41" s="89" t="s">
        <v>2</v>
      </c>
      <c r="P41" s="89" t="s">
        <v>2</v>
      </c>
      <c r="Q41" s="89" t="s">
        <v>73</v>
      </c>
    </row>
    <row r="42" spans="1:17" ht="21.6" customHeight="1" x14ac:dyDescent="0.25">
      <c r="A42" s="104"/>
      <c r="B42" s="103"/>
      <c r="C42" s="6" t="s">
        <v>7</v>
      </c>
      <c r="D42" s="10" t="s">
        <v>31</v>
      </c>
      <c r="E42" s="10" t="s">
        <v>31</v>
      </c>
      <c r="F42" s="10" t="s">
        <v>31</v>
      </c>
      <c r="G42" s="7" t="s">
        <v>31</v>
      </c>
      <c r="H42" s="7" t="s">
        <v>31</v>
      </c>
      <c r="I42" s="21">
        <f t="shared" ref="I42:K43" si="0">I48</f>
        <v>0</v>
      </c>
      <c r="J42" s="21">
        <f t="shared" si="0"/>
        <v>0</v>
      </c>
      <c r="K42" s="21">
        <f t="shared" si="0"/>
        <v>0</v>
      </c>
      <c r="L42" s="72"/>
      <c r="M42" s="74"/>
      <c r="N42" s="39"/>
      <c r="O42" s="89"/>
      <c r="P42" s="89"/>
      <c r="Q42" s="89"/>
    </row>
    <row r="43" spans="1:17" ht="21.6" customHeight="1" x14ac:dyDescent="0.25">
      <c r="A43" s="104"/>
      <c r="B43" s="103"/>
      <c r="C43" s="6" t="s">
        <v>8</v>
      </c>
      <c r="D43" s="10" t="s">
        <v>31</v>
      </c>
      <c r="E43" s="10" t="s">
        <v>31</v>
      </c>
      <c r="F43" s="10" t="s">
        <v>31</v>
      </c>
      <c r="G43" s="7" t="s">
        <v>31</v>
      </c>
      <c r="H43" s="7" t="s">
        <v>31</v>
      </c>
      <c r="I43" s="21">
        <f t="shared" si="0"/>
        <v>0</v>
      </c>
      <c r="J43" s="21">
        <f t="shared" si="0"/>
        <v>0</v>
      </c>
      <c r="K43" s="21">
        <f t="shared" si="0"/>
        <v>0</v>
      </c>
      <c r="L43" s="72"/>
      <c r="M43" s="74"/>
      <c r="N43" s="39"/>
      <c r="O43" s="89"/>
      <c r="P43" s="89"/>
      <c r="Q43" s="89"/>
    </row>
    <row r="44" spans="1:17" ht="21.6" customHeight="1" x14ac:dyDescent="0.25">
      <c r="A44" s="104"/>
      <c r="B44" s="103"/>
      <c r="C44" s="6" t="s">
        <v>25</v>
      </c>
      <c r="D44" s="10">
        <v>701</v>
      </c>
      <c r="E44" s="10" t="s">
        <v>30</v>
      </c>
      <c r="F44" s="10" t="s">
        <v>83</v>
      </c>
      <c r="G44" s="7" t="s">
        <v>92</v>
      </c>
      <c r="H44" s="7" t="s">
        <v>31</v>
      </c>
      <c r="I44" s="21">
        <f>SUM(I50:I50)</f>
        <v>0</v>
      </c>
      <c r="J44" s="21">
        <f>SUM(J50:J50)</f>
        <v>0</v>
      </c>
      <c r="K44" s="21">
        <f>SUM(K50:K50)</f>
        <v>2995900</v>
      </c>
      <c r="L44" s="72"/>
      <c r="M44" s="74"/>
      <c r="N44" s="39"/>
      <c r="O44" s="89"/>
      <c r="P44" s="89"/>
      <c r="Q44" s="89"/>
    </row>
    <row r="45" spans="1:17" ht="21.6" customHeight="1" x14ac:dyDescent="0.25">
      <c r="A45" s="104"/>
      <c r="B45" s="103"/>
      <c r="C45" s="6" t="s">
        <v>9</v>
      </c>
      <c r="D45" s="10" t="s">
        <v>31</v>
      </c>
      <c r="E45" s="10" t="s">
        <v>31</v>
      </c>
      <c r="F45" s="10" t="s">
        <v>31</v>
      </c>
      <c r="G45" s="7" t="s">
        <v>31</v>
      </c>
      <c r="H45" s="7" t="s">
        <v>31</v>
      </c>
      <c r="I45" s="21">
        <f t="shared" ref="I45:K46" si="1">I51</f>
        <v>0</v>
      </c>
      <c r="J45" s="21">
        <f t="shared" si="1"/>
        <v>0</v>
      </c>
      <c r="K45" s="21">
        <f t="shared" si="1"/>
        <v>0</v>
      </c>
      <c r="L45" s="72"/>
      <c r="M45" s="74"/>
      <c r="N45" s="39"/>
      <c r="O45" s="89"/>
      <c r="P45" s="89"/>
      <c r="Q45" s="89"/>
    </row>
    <row r="46" spans="1:17" ht="21.6" customHeight="1" x14ac:dyDescent="0.25">
      <c r="A46" s="104"/>
      <c r="B46" s="103"/>
      <c r="C46" s="6" t="s">
        <v>26</v>
      </c>
      <c r="D46" s="10" t="s">
        <v>31</v>
      </c>
      <c r="E46" s="10" t="s">
        <v>31</v>
      </c>
      <c r="F46" s="10" t="s">
        <v>31</v>
      </c>
      <c r="G46" s="7" t="s">
        <v>31</v>
      </c>
      <c r="H46" s="7" t="s">
        <v>31</v>
      </c>
      <c r="I46" s="21">
        <f t="shared" si="1"/>
        <v>0</v>
      </c>
      <c r="J46" s="21">
        <f t="shared" si="1"/>
        <v>0</v>
      </c>
      <c r="K46" s="21">
        <f t="shared" si="1"/>
        <v>0</v>
      </c>
      <c r="L46" s="79"/>
      <c r="M46" s="75"/>
      <c r="N46" s="40"/>
      <c r="O46" s="43"/>
      <c r="P46" s="43"/>
      <c r="Q46" s="43"/>
    </row>
    <row r="47" spans="1:17" x14ac:dyDescent="0.25">
      <c r="A47" s="60" t="s">
        <v>62</v>
      </c>
      <c r="B47" s="60" t="s">
        <v>29</v>
      </c>
      <c r="C47" s="6" t="s">
        <v>24</v>
      </c>
      <c r="D47" s="10">
        <v>701</v>
      </c>
      <c r="E47" s="10" t="s">
        <v>31</v>
      </c>
      <c r="F47" s="10" t="s">
        <v>31</v>
      </c>
      <c r="G47" s="7" t="s">
        <v>31</v>
      </c>
      <c r="H47" s="7" t="s">
        <v>31</v>
      </c>
      <c r="I47" s="22">
        <f>SUM(I48:I52)</f>
        <v>0</v>
      </c>
      <c r="J47" s="22">
        <f>SUM(J48:J52)</f>
        <v>0</v>
      </c>
      <c r="K47" s="22">
        <f>SUM(K48:K52)</f>
        <v>2995900</v>
      </c>
      <c r="L47" s="90" t="s">
        <v>2</v>
      </c>
      <c r="M47" s="73" t="s">
        <v>2</v>
      </c>
      <c r="N47" s="38" t="s">
        <v>2</v>
      </c>
      <c r="O47" s="38" t="s">
        <v>2</v>
      </c>
      <c r="P47" s="38" t="s">
        <v>2</v>
      </c>
      <c r="Q47" s="38" t="s">
        <v>2</v>
      </c>
    </row>
    <row r="48" spans="1:17" x14ac:dyDescent="0.25">
      <c r="A48" s="61"/>
      <c r="B48" s="61"/>
      <c r="C48" s="8" t="s">
        <v>7</v>
      </c>
      <c r="D48" s="10" t="s">
        <v>31</v>
      </c>
      <c r="E48" s="10" t="s">
        <v>31</v>
      </c>
      <c r="F48" s="10" t="s">
        <v>31</v>
      </c>
      <c r="G48" s="7" t="s">
        <v>31</v>
      </c>
      <c r="H48" s="7" t="s">
        <v>31</v>
      </c>
      <c r="I48" s="23">
        <f t="shared" ref="I48:K49" si="2">SUM(I54,I89,I101,I117,I129,I141)</f>
        <v>0</v>
      </c>
      <c r="J48" s="23">
        <f t="shared" si="2"/>
        <v>0</v>
      </c>
      <c r="K48" s="23">
        <f t="shared" si="2"/>
        <v>0</v>
      </c>
      <c r="L48" s="91"/>
      <c r="M48" s="74"/>
      <c r="N48" s="39"/>
      <c r="O48" s="39"/>
      <c r="P48" s="39"/>
      <c r="Q48" s="39"/>
    </row>
    <row r="49" spans="1:17" x14ac:dyDescent="0.25">
      <c r="A49" s="61"/>
      <c r="B49" s="61"/>
      <c r="C49" s="8" t="s">
        <v>8</v>
      </c>
      <c r="D49" s="10" t="s">
        <v>31</v>
      </c>
      <c r="E49" s="10" t="s">
        <v>31</v>
      </c>
      <c r="F49" s="10" t="s">
        <v>31</v>
      </c>
      <c r="G49" s="7" t="s">
        <v>31</v>
      </c>
      <c r="H49" s="7" t="s">
        <v>31</v>
      </c>
      <c r="I49" s="23">
        <f t="shared" si="2"/>
        <v>0</v>
      </c>
      <c r="J49" s="23">
        <f t="shared" si="2"/>
        <v>0</v>
      </c>
      <c r="K49" s="23">
        <f t="shared" si="2"/>
        <v>0</v>
      </c>
      <c r="L49" s="91"/>
      <c r="M49" s="74"/>
      <c r="N49" s="39"/>
      <c r="O49" s="39"/>
      <c r="P49" s="39"/>
      <c r="Q49" s="39"/>
    </row>
    <row r="50" spans="1:17" ht="83.45" customHeight="1" x14ac:dyDescent="0.25">
      <c r="A50" s="61"/>
      <c r="B50" s="61"/>
      <c r="C50" s="28"/>
      <c r="D50" s="7">
        <v>701</v>
      </c>
      <c r="E50" s="7" t="s">
        <v>30</v>
      </c>
      <c r="F50" s="7" t="s">
        <v>83</v>
      </c>
      <c r="G50" s="7" t="s">
        <v>90</v>
      </c>
      <c r="H50" s="11" t="s">
        <v>91</v>
      </c>
      <c r="I50" s="23">
        <f>SUM(I56:I60,I143:I147)</f>
        <v>0</v>
      </c>
      <c r="J50" s="23">
        <f>SUM(J56:J60,J143:J147)</f>
        <v>0</v>
      </c>
      <c r="K50" s="23">
        <f>SUM(K56:K60,K143:K147)</f>
        <v>2995900</v>
      </c>
      <c r="L50" s="91"/>
      <c r="M50" s="74"/>
      <c r="N50" s="39"/>
      <c r="O50" s="39"/>
      <c r="P50" s="39"/>
      <c r="Q50" s="39"/>
    </row>
    <row r="51" spans="1:17" x14ac:dyDescent="0.25">
      <c r="A51" s="61"/>
      <c r="B51" s="61"/>
      <c r="C51" s="8" t="s">
        <v>9</v>
      </c>
      <c r="D51" s="10" t="s">
        <v>31</v>
      </c>
      <c r="E51" s="10" t="s">
        <v>31</v>
      </c>
      <c r="F51" s="10" t="s">
        <v>31</v>
      </c>
      <c r="G51" s="7" t="s">
        <v>31</v>
      </c>
      <c r="H51" s="7" t="s">
        <v>31</v>
      </c>
      <c r="I51" s="23">
        <f t="shared" ref="I51:K52" si="3">SUM(I61,I92,I106,I120,I132,I149)</f>
        <v>0</v>
      </c>
      <c r="J51" s="23">
        <f t="shared" si="3"/>
        <v>0</v>
      </c>
      <c r="K51" s="23">
        <f t="shared" si="3"/>
        <v>0</v>
      </c>
      <c r="L51" s="91"/>
      <c r="M51" s="74"/>
      <c r="N51" s="39"/>
      <c r="O51" s="39"/>
      <c r="P51" s="39"/>
      <c r="Q51" s="39"/>
    </row>
    <row r="52" spans="1:17" x14ac:dyDescent="0.25">
      <c r="A52" s="62"/>
      <c r="B52" s="62"/>
      <c r="C52" s="8" t="s">
        <v>26</v>
      </c>
      <c r="D52" s="10" t="s">
        <v>31</v>
      </c>
      <c r="E52" s="10" t="s">
        <v>31</v>
      </c>
      <c r="F52" s="10" t="s">
        <v>31</v>
      </c>
      <c r="G52" s="7" t="s">
        <v>31</v>
      </c>
      <c r="H52" s="7" t="s">
        <v>31</v>
      </c>
      <c r="I52" s="23">
        <f t="shared" si="3"/>
        <v>0</v>
      </c>
      <c r="J52" s="23">
        <f t="shared" si="3"/>
        <v>0</v>
      </c>
      <c r="K52" s="23">
        <f t="shared" si="3"/>
        <v>0</v>
      </c>
      <c r="L52" s="92"/>
      <c r="M52" s="75"/>
      <c r="N52" s="40"/>
      <c r="O52" s="40"/>
      <c r="P52" s="40"/>
      <c r="Q52" s="40"/>
    </row>
    <row r="53" spans="1:17" ht="14.45" customHeight="1" x14ac:dyDescent="0.25">
      <c r="A53" s="46" t="s">
        <v>10</v>
      </c>
      <c r="B53" s="60" t="s">
        <v>54</v>
      </c>
      <c r="C53" s="6" t="s">
        <v>24</v>
      </c>
      <c r="D53" s="10">
        <v>701</v>
      </c>
      <c r="E53" s="10" t="s">
        <v>30</v>
      </c>
      <c r="F53" s="10" t="s">
        <v>83</v>
      </c>
      <c r="G53" s="7" t="s">
        <v>31</v>
      </c>
      <c r="H53" s="9" t="s">
        <v>31</v>
      </c>
      <c r="I53" s="14">
        <f>SUM(I54:I62)</f>
        <v>0</v>
      </c>
      <c r="J53" s="14">
        <f>SUM(J54:J62)</f>
        <v>0</v>
      </c>
      <c r="K53" s="14">
        <f>SUM(K54:K62)</f>
        <v>0</v>
      </c>
      <c r="L53" s="71" t="s">
        <v>3</v>
      </c>
      <c r="M53" s="73" t="s">
        <v>111</v>
      </c>
      <c r="N53" s="38" t="s">
        <v>57</v>
      </c>
      <c r="O53" s="38" t="s">
        <v>2</v>
      </c>
      <c r="P53" s="38" t="s">
        <v>2</v>
      </c>
      <c r="Q53" s="38">
        <v>76</v>
      </c>
    </row>
    <row r="54" spans="1:17" x14ac:dyDescent="0.25">
      <c r="A54" s="59"/>
      <c r="B54" s="61"/>
      <c r="C54" s="8" t="s">
        <v>7</v>
      </c>
      <c r="D54" s="10" t="s">
        <v>31</v>
      </c>
      <c r="E54" s="10" t="s">
        <v>31</v>
      </c>
      <c r="F54" s="10" t="s">
        <v>31</v>
      </c>
      <c r="G54" s="7" t="s">
        <v>31</v>
      </c>
      <c r="H54" s="7" t="s">
        <v>31</v>
      </c>
      <c r="I54" s="16">
        <v>0</v>
      </c>
      <c r="J54" s="16">
        <v>0</v>
      </c>
      <c r="K54" s="12">
        <v>0</v>
      </c>
      <c r="L54" s="72"/>
      <c r="M54" s="74"/>
      <c r="N54" s="39"/>
      <c r="O54" s="39"/>
      <c r="P54" s="39"/>
      <c r="Q54" s="39"/>
    </row>
    <row r="55" spans="1:17" x14ac:dyDescent="0.25">
      <c r="A55" s="59"/>
      <c r="B55" s="61"/>
      <c r="C55" s="8" t="s">
        <v>8</v>
      </c>
      <c r="D55" s="10" t="s">
        <v>31</v>
      </c>
      <c r="E55" s="10" t="s">
        <v>31</v>
      </c>
      <c r="F55" s="10" t="s">
        <v>31</v>
      </c>
      <c r="G55" s="7" t="s">
        <v>31</v>
      </c>
      <c r="H55" s="7" t="s">
        <v>31</v>
      </c>
      <c r="I55" s="16">
        <v>0</v>
      </c>
      <c r="J55" s="16">
        <v>0</v>
      </c>
      <c r="K55" s="12">
        <v>0</v>
      </c>
      <c r="L55" s="72"/>
      <c r="M55" s="74"/>
      <c r="N55" s="39"/>
      <c r="O55" s="39"/>
      <c r="P55" s="39"/>
      <c r="Q55" s="39"/>
    </row>
    <row r="56" spans="1:17" x14ac:dyDescent="0.25">
      <c r="A56" s="59"/>
      <c r="B56" s="61"/>
      <c r="C56" s="44" t="s">
        <v>25</v>
      </c>
      <c r="D56" s="48">
        <v>701</v>
      </c>
      <c r="E56" s="48" t="s">
        <v>30</v>
      </c>
      <c r="F56" s="48" t="s">
        <v>83</v>
      </c>
      <c r="G56" s="26" t="s">
        <v>63</v>
      </c>
      <c r="H56" s="9" t="s">
        <v>32</v>
      </c>
      <c r="I56" s="16">
        <f>I66</f>
        <v>0</v>
      </c>
      <c r="J56" s="16">
        <f>J66</f>
        <v>0</v>
      </c>
      <c r="K56" s="16">
        <f>K66</f>
        <v>0</v>
      </c>
      <c r="L56" s="72"/>
      <c r="M56" s="74"/>
      <c r="N56" s="39"/>
      <c r="O56" s="39"/>
      <c r="P56" s="39"/>
      <c r="Q56" s="39"/>
    </row>
    <row r="57" spans="1:17" x14ac:dyDescent="0.25">
      <c r="A57" s="59"/>
      <c r="B57" s="61"/>
      <c r="C57" s="47"/>
      <c r="D57" s="50"/>
      <c r="E57" s="50"/>
      <c r="F57" s="50"/>
      <c r="G57" s="10" t="s">
        <v>64</v>
      </c>
      <c r="H57" s="25" t="s">
        <v>33</v>
      </c>
      <c r="I57" s="17">
        <v>0</v>
      </c>
      <c r="J57" s="17">
        <f>J72</f>
        <v>0</v>
      </c>
      <c r="K57" s="17">
        <f>K72</f>
        <v>0</v>
      </c>
      <c r="L57" s="72"/>
      <c r="M57" s="74"/>
      <c r="N57" s="39"/>
      <c r="O57" s="39"/>
      <c r="P57" s="39"/>
      <c r="Q57" s="39"/>
    </row>
    <row r="58" spans="1:17" x14ac:dyDescent="0.25">
      <c r="A58" s="59"/>
      <c r="B58" s="61"/>
      <c r="C58" s="47"/>
      <c r="D58" s="50"/>
      <c r="E58" s="50"/>
      <c r="F58" s="50"/>
      <c r="G58" s="10" t="s">
        <v>76</v>
      </c>
      <c r="H58" s="25" t="s">
        <v>33</v>
      </c>
      <c r="I58" s="17">
        <v>0</v>
      </c>
      <c r="J58" s="17">
        <f>J78</f>
        <v>0</v>
      </c>
      <c r="K58" s="17">
        <f>K78</f>
        <v>0</v>
      </c>
      <c r="L58" s="72"/>
      <c r="M58" s="74"/>
      <c r="N58" s="39"/>
      <c r="O58" s="39"/>
      <c r="P58" s="39"/>
      <c r="Q58" s="39"/>
    </row>
    <row r="59" spans="1:17" x14ac:dyDescent="0.25">
      <c r="A59" s="59"/>
      <c r="B59" s="61"/>
      <c r="C59" s="47"/>
      <c r="D59" s="50"/>
      <c r="E59" s="50"/>
      <c r="F59" s="50"/>
      <c r="G59" s="48" t="s">
        <v>77</v>
      </c>
      <c r="H59" s="25" t="s">
        <v>33</v>
      </c>
      <c r="I59" s="17">
        <v>0</v>
      </c>
      <c r="J59" s="17">
        <f t="shared" ref="J59:K60" si="4">J84</f>
        <v>0</v>
      </c>
      <c r="K59" s="17">
        <f t="shared" si="4"/>
        <v>0</v>
      </c>
      <c r="L59" s="72"/>
      <c r="M59" s="74"/>
      <c r="N59" s="39"/>
      <c r="O59" s="39"/>
      <c r="P59" s="39"/>
      <c r="Q59" s="39"/>
    </row>
    <row r="60" spans="1:17" x14ac:dyDescent="0.25">
      <c r="A60" s="59"/>
      <c r="B60" s="61"/>
      <c r="C60" s="47"/>
      <c r="D60" s="50"/>
      <c r="E60" s="50"/>
      <c r="F60" s="50"/>
      <c r="G60" s="49"/>
      <c r="H60" s="25" t="s">
        <v>32</v>
      </c>
      <c r="I60" s="17">
        <v>0</v>
      </c>
      <c r="J60" s="17">
        <f t="shared" si="4"/>
        <v>0</v>
      </c>
      <c r="K60" s="17">
        <f t="shared" si="4"/>
        <v>0</v>
      </c>
      <c r="L60" s="72"/>
      <c r="M60" s="74"/>
      <c r="N60" s="39"/>
      <c r="O60" s="39"/>
      <c r="P60" s="39"/>
      <c r="Q60" s="39"/>
    </row>
    <row r="61" spans="1:17" x14ac:dyDescent="0.25">
      <c r="A61" s="59"/>
      <c r="B61" s="61"/>
      <c r="C61" s="8" t="s">
        <v>9</v>
      </c>
      <c r="D61" s="10" t="s">
        <v>31</v>
      </c>
      <c r="E61" s="10" t="s">
        <v>31</v>
      </c>
      <c r="F61" s="10" t="s">
        <v>31</v>
      </c>
      <c r="G61" s="7" t="s">
        <v>31</v>
      </c>
      <c r="H61" s="7" t="s">
        <v>31</v>
      </c>
      <c r="I61" s="16">
        <v>0</v>
      </c>
      <c r="J61" s="16">
        <v>0</v>
      </c>
      <c r="K61" s="12">
        <v>0</v>
      </c>
      <c r="L61" s="72"/>
      <c r="M61" s="74"/>
      <c r="N61" s="39"/>
      <c r="O61" s="39"/>
      <c r="P61" s="39"/>
      <c r="Q61" s="39"/>
    </row>
    <row r="62" spans="1:17" x14ac:dyDescent="0.25">
      <c r="A62" s="59"/>
      <c r="B62" s="62"/>
      <c r="C62" s="8" t="s">
        <v>26</v>
      </c>
      <c r="D62" s="10" t="s">
        <v>31</v>
      </c>
      <c r="E62" s="10" t="s">
        <v>31</v>
      </c>
      <c r="F62" s="10" t="s">
        <v>31</v>
      </c>
      <c r="G62" s="7" t="s">
        <v>31</v>
      </c>
      <c r="H62" s="7" t="s">
        <v>31</v>
      </c>
      <c r="I62" s="16">
        <v>0</v>
      </c>
      <c r="J62" s="16">
        <v>0</v>
      </c>
      <c r="K62" s="12">
        <v>0</v>
      </c>
      <c r="L62" s="72"/>
      <c r="M62" s="74"/>
      <c r="N62" s="39"/>
      <c r="O62" s="39"/>
      <c r="P62" s="39"/>
      <c r="Q62" s="39"/>
    </row>
    <row r="63" spans="1:17" x14ac:dyDescent="0.25">
      <c r="A63" s="52" t="s">
        <v>27</v>
      </c>
      <c r="B63" s="57" t="s">
        <v>82</v>
      </c>
      <c r="C63" s="13" t="s">
        <v>24</v>
      </c>
      <c r="D63" s="10">
        <v>701</v>
      </c>
      <c r="E63" s="10" t="s">
        <v>30</v>
      </c>
      <c r="F63" s="10" t="s">
        <v>83</v>
      </c>
      <c r="G63" s="10" t="s">
        <v>63</v>
      </c>
      <c r="H63" s="25" t="s">
        <v>65</v>
      </c>
      <c r="I63" s="14">
        <f>SUM(I64:I68)</f>
        <v>0</v>
      </c>
      <c r="J63" s="14">
        <f>SUM(J64:J68)</f>
        <v>0</v>
      </c>
      <c r="K63" s="14">
        <f>SUM(K64:K68)</f>
        <v>0</v>
      </c>
      <c r="L63" s="72"/>
      <c r="M63" s="74"/>
      <c r="N63" s="39"/>
      <c r="O63" s="39"/>
      <c r="P63" s="39"/>
      <c r="Q63" s="39"/>
    </row>
    <row r="64" spans="1:17" x14ac:dyDescent="0.25">
      <c r="A64" s="53"/>
      <c r="B64" s="57"/>
      <c r="C64" s="15" t="s">
        <v>7</v>
      </c>
      <c r="D64" s="10" t="s">
        <v>31</v>
      </c>
      <c r="E64" s="10" t="s">
        <v>31</v>
      </c>
      <c r="F64" s="10" t="s">
        <v>31</v>
      </c>
      <c r="G64" s="10" t="s">
        <v>31</v>
      </c>
      <c r="H64" s="10" t="s">
        <v>31</v>
      </c>
      <c r="I64" s="16">
        <v>0</v>
      </c>
      <c r="J64" s="16">
        <v>0</v>
      </c>
      <c r="K64" s="12">
        <v>0</v>
      </c>
      <c r="L64" s="72"/>
      <c r="M64" s="74"/>
      <c r="N64" s="39"/>
      <c r="O64" s="39"/>
      <c r="P64" s="39"/>
      <c r="Q64" s="39"/>
    </row>
    <row r="65" spans="1:17" x14ac:dyDescent="0.25">
      <c r="A65" s="53"/>
      <c r="B65" s="57"/>
      <c r="C65" s="15" t="s">
        <v>8</v>
      </c>
      <c r="D65" s="10" t="s">
        <v>31</v>
      </c>
      <c r="E65" s="10" t="s">
        <v>31</v>
      </c>
      <c r="F65" s="10" t="s">
        <v>31</v>
      </c>
      <c r="G65" s="10" t="s">
        <v>31</v>
      </c>
      <c r="H65" s="10" t="s">
        <v>31</v>
      </c>
      <c r="I65" s="16">
        <v>0</v>
      </c>
      <c r="J65" s="16">
        <v>0</v>
      </c>
      <c r="K65" s="12">
        <v>0</v>
      </c>
      <c r="L65" s="72"/>
      <c r="M65" s="74"/>
      <c r="N65" s="39"/>
      <c r="O65" s="39"/>
      <c r="P65" s="39"/>
      <c r="Q65" s="39"/>
    </row>
    <row r="66" spans="1:17" x14ac:dyDescent="0.25">
      <c r="A66" s="53"/>
      <c r="B66" s="57"/>
      <c r="C66" s="24" t="s">
        <v>25</v>
      </c>
      <c r="D66" s="10">
        <v>701</v>
      </c>
      <c r="E66" s="10" t="s">
        <v>30</v>
      </c>
      <c r="F66" s="10" t="s">
        <v>83</v>
      </c>
      <c r="G66" s="10" t="s">
        <v>63</v>
      </c>
      <c r="H66" s="25" t="s">
        <v>65</v>
      </c>
      <c r="I66" s="17">
        <v>0</v>
      </c>
      <c r="J66" s="17">
        <v>0</v>
      </c>
      <c r="K66" s="17">
        <v>0</v>
      </c>
      <c r="L66" s="72"/>
      <c r="M66" s="74"/>
      <c r="N66" s="39"/>
      <c r="O66" s="39"/>
      <c r="P66" s="39"/>
      <c r="Q66" s="39"/>
    </row>
    <row r="67" spans="1:17" x14ac:dyDescent="0.25">
      <c r="A67" s="53"/>
      <c r="B67" s="57"/>
      <c r="C67" s="15" t="s">
        <v>9</v>
      </c>
      <c r="D67" s="10" t="s">
        <v>31</v>
      </c>
      <c r="E67" s="10" t="s">
        <v>31</v>
      </c>
      <c r="F67" s="10" t="s">
        <v>31</v>
      </c>
      <c r="G67" s="10" t="s">
        <v>31</v>
      </c>
      <c r="H67" s="10" t="s">
        <v>31</v>
      </c>
      <c r="I67" s="16">
        <v>0</v>
      </c>
      <c r="J67" s="16">
        <v>0</v>
      </c>
      <c r="K67" s="12">
        <v>0</v>
      </c>
      <c r="L67" s="72"/>
      <c r="M67" s="74"/>
      <c r="N67" s="39"/>
      <c r="O67" s="39"/>
      <c r="P67" s="39"/>
      <c r="Q67" s="39"/>
    </row>
    <row r="68" spans="1:17" x14ac:dyDescent="0.25">
      <c r="A68" s="53"/>
      <c r="B68" s="57"/>
      <c r="C68" s="15" t="s">
        <v>26</v>
      </c>
      <c r="D68" s="10" t="s">
        <v>31</v>
      </c>
      <c r="E68" s="10" t="s">
        <v>31</v>
      </c>
      <c r="F68" s="10" t="s">
        <v>31</v>
      </c>
      <c r="G68" s="10" t="s">
        <v>31</v>
      </c>
      <c r="H68" s="10" t="s">
        <v>31</v>
      </c>
      <c r="I68" s="16">
        <v>0</v>
      </c>
      <c r="J68" s="16">
        <v>0</v>
      </c>
      <c r="K68" s="12">
        <v>0</v>
      </c>
      <c r="L68" s="72"/>
      <c r="M68" s="74"/>
      <c r="N68" s="39"/>
      <c r="O68" s="39"/>
      <c r="P68" s="39"/>
      <c r="Q68" s="39"/>
    </row>
    <row r="69" spans="1:17" ht="14.45" customHeight="1" x14ac:dyDescent="0.25">
      <c r="A69" s="52" t="s">
        <v>74</v>
      </c>
      <c r="B69" s="57" t="s">
        <v>81</v>
      </c>
      <c r="C69" s="13" t="s">
        <v>24</v>
      </c>
      <c r="D69" s="10" t="s">
        <v>31</v>
      </c>
      <c r="E69" s="18" t="s">
        <v>31</v>
      </c>
      <c r="F69" s="18" t="s">
        <v>31</v>
      </c>
      <c r="G69" s="18" t="s">
        <v>31</v>
      </c>
      <c r="H69" s="18" t="s">
        <v>31</v>
      </c>
      <c r="I69" s="14">
        <f>SUM(I70:I74)</f>
        <v>0</v>
      </c>
      <c r="J69" s="14">
        <f>SUM(J70:J74)</f>
        <v>0</v>
      </c>
      <c r="K69" s="14">
        <f>SUM(K70:K74)</f>
        <v>0</v>
      </c>
      <c r="L69" s="72"/>
      <c r="M69" s="74"/>
      <c r="N69" s="39"/>
      <c r="O69" s="39"/>
      <c r="P69" s="39"/>
      <c r="Q69" s="39"/>
    </row>
    <row r="70" spans="1:17" x14ac:dyDescent="0.25">
      <c r="A70" s="53"/>
      <c r="B70" s="57"/>
      <c r="C70" s="15" t="s">
        <v>7</v>
      </c>
      <c r="D70" s="10" t="s">
        <v>31</v>
      </c>
      <c r="E70" s="18" t="s">
        <v>31</v>
      </c>
      <c r="F70" s="18" t="s">
        <v>31</v>
      </c>
      <c r="G70" s="18" t="s">
        <v>31</v>
      </c>
      <c r="H70" s="18" t="s">
        <v>31</v>
      </c>
      <c r="I70" s="16">
        <v>0</v>
      </c>
      <c r="J70" s="16">
        <v>0</v>
      </c>
      <c r="K70" s="12">
        <v>0</v>
      </c>
      <c r="L70" s="72"/>
      <c r="M70" s="74"/>
      <c r="N70" s="39"/>
      <c r="O70" s="39"/>
      <c r="P70" s="39"/>
      <c r="Q70" s="39"/>
    </row>
    <row r="71" spans="1:17" x14ac:dyDescent="0.25">
      <c r="A71" s="53"/>
      <c r="B71" s="57"/>
      <c r="C71" s="15" t="s">
        <v>8</v>
      </c>
      <c r="D71" s="10" t="s">
        <v>31</v>
      </c>
      <c r="E71" s="18" t="s">
        <v>31</v>
      </c>
      <c r="F71" s="18" t="s">
        <v>31</v>
      </c>
      <c r="G71" s="18" t="s">
        <v>31</v>
      </c>
      <c r="H71" s="18" t="s">
        <v>31</v>
      </c>
      <c r="I71" s="16">
        <v>0</v>
      </c>
      <c r="J71" s="16">
        <v>0</v>
      </c>
      <c r="K71" s="12">
        <v>0</v>
      </c>
      <c r="L71" s="72"/>
      <c r="M71" s="74"/>
      <c r="N71" s="39"/>
      <c r="O71" s="39"/>
      <c r="P71" s="39"/>
      <c r="Q71" s="39"/>
    </row>
    <row r="72" spans="1:17" x14ac:dyDescent="0.25">
      <c r="A72" s="53"/>
      <c r="B72" s="57"/>
      <c r="C72" s="24" t="s">
        <v>25</v>
      </c>
      <c r="D72" s="10" t="s">
        <v>31</v>
      </c>
      <c r="E72" s="18" t="s">
        <v>31</v>
      </c>
      <c r="F72" s="18" t="s">
        <v>31</v>
      </c>
      <c r="G72" s="18" t="s">
        <v>31</v>
      </c>
      <c r="H72" s="18" t="s">
        <v>31</v>
      </c>
      <c r="I72" s="17">
        <v>0</v>
      </c>
      <c r="J72" s="17">
        <v>0</v>
      </c>
      <c r="K72" s="17">
        <v>0</v>
      </c>
      <c r="L72" s="72"/>
      <c r="M72" s="74"/>
      <c r="N72" s="39"/>
      <c r="O72" s="39"/>
      <c r="P72" s="39"/>
      <c r="Q72" s="39"/>
    </row>
    <row r="73" spans="1:17" x14ac:dyDescent="0.25">
      <c r="A73" s="53"/>
      <c r="B73" s="57"/>
      <c r="C73" s="15" t="s">
        <v>9</v>
      </c>
      <c r="D73" s="10" t="s">
        <v>31</v>
      </c>
      <c r="E73" s="18" t="s">
        <v>31</v>
      </c>
      <c r="F73" s="18" t="s">
        <v>31</v>
      </c>
      <c r="G73" s="18" t="s">
        <v>31</v>
      </c>
      <c r="H73" s="18" t="s">
        <v>31</v>
      </c>
      <c r="I73" s="16">
        <v>0</v>
      </c>
      <c r="J73" s="16">
        <v>0</v>
      </c>
      <c r="K73" s="12">
        <v>0</v>
      </c>
      <c r="L73" s="72"/>
      <c r="M73" s="74"/>
      <c r="N73" s="39"/>
      <c r="O73" s="39"/>
      <c r="P73" s="39"/>
      <c r="Q73" s="39"/>
    </row>
    <row r="74" spans="1:17" x14ac:dyDescent="0.25">
      <c r="A74" s="53"/>
      <c r="B74" s="57"/>
      <c r="C74" s="15" t="s">
        <v>26</v>
      </c>
      <c r="D74" s="10" t="s">
        <v>31</v>
      </c>
      <c r="E74" s="18" t="s">
        <v>31</v>
      </c>
      <c r="F74" s="18" t="s">
        <v>31</v>
      </c>
      <c r="G74" s="18" t="s">
        <v>31</v>
      </c>
      <c r="H74" s="18" t="s">
        <v>31</v>
      </c>
      <c r="I74" s="16">
        <v>0</v>
      </c>
      <c r="J74" s="16">
        <v>0</v>
      </c>
      <c r="K74" s="12">
        <v>0</v>
      </c>
      <c r="L74" s="72"/>
      <c r="M74" s="74"/>
      <c r="N74" s="39"/>
      <c r="O74" s="39"/>
      <c r="P74" s="39"/>
      <c r="Q74" s="39"/>
    </row>
    <row r="75" spans="1:17" x14ac:dyDescent="0.25">
      <c r="A75" s="52" t="s">
        <v>75</v>
      </c>
      <c r="B75" s="57" t="s">
        <v>79</v>
      </c>
      <c r="C75" s="13" t="s">
        <v>24</v>
      </c>
      <c r="D75" s="10" t="s">
        <v>31</v>
      </c>
      <c r="E75" s="18" t="s">
        <v>31</v>
      </c>
      <c r="F75" s="18" t="s">
        <v>31</v>
      </c>
      <c r="G75" s="18" t="s">
        <v>31</v>
      </c>
      <c r="H75" s="18" t="s">
        <v>31</v>
      </c>
      <c r="I75" s="14">
        <f>SUM(I76:I80)</f>
        <v>0</v>
      </c>
      <c r="J75" s="14">
        <f>SUM(J76:J80)</f>
        <v>0</v>
      </c>
      <c r="K75" s="14">
        <f>SUM(K76:K80)</f>
        <v>0</v>
      </c>
      <c r="L75" s="72"/>
      <c r="M75" s="74"/>
      <c r="N75" s="39"/>
      <c r="O75" s="39"/>
      <c r="P75" s="39"/>
      <c r="Q75" s="39"/>
    </row>
    <row r="76" spans="1:17" x14ac:dyDescent="0.25">
      <c r="A76" s="53"/>
      <c r="B76" s="57"/>
      <c r="C76" s="15" t="s">
        <v>7</v>
      </c>
      <c r="D76" s="10" t="s">
        <v>31</v>
      </c>
      <c r="E76" s="18" t="s">
        <v>31</v>
      </c>
      <c r="F76" s="18" t="s">
        <v>31</v>
      </c>
      <c r="G76" s="18" t="s">
        <v>31</v>
      </c>
      <c r="H76" s="18" t="s">
        <v>31</v>
      </c>
      <c r="I76" s="16">
        <v>0</v>
      </c>
      <c r="J76" s="16">
        <v>0</v>
      </c>
      <c r="K76" s="12">
        <v>0</v>
      </c>
      <c r="L76" s="72"/>
      <c r="M76" s="74"/>
      <c r="N76" s="39"/>
      <c r="O76" s="39"/>
      <c r="P76" s="39"/>
      <c r="Q76" s="39"/>
    </row>
    <row r="77" spans="1:17" x14ac:dyDescent="0.25">
      <c r="A77" s="53"/>
      <c r="B77" s="57"/>
      <c r="C77" s="15" t="s">
        <v>8</v>
      </c>
      <c r="D77" s="10" t="s">
        <v>31</v>
      </c>
      <c r="E77" s="18" t="s">
        <v>31</v>
      </c>
      <c r="F77" s="18" t="s">
        <v>31</v>
      </c>
      <c r="G77" s="18" t="s">
        <v>31</v>
      </c>
      <c r="H77" s="18" t="s">
        <v>31</v>
      </c>
      <c r="I77" s="16">
        <v>0</v>
      </c>
      <c r="J77" s="16">
        <v>0</v>
      </c>
      <c r="K77" s="12">
        <v>0</v>
      </c>
      <c r="L77" s="72"/>
      <c r="M77" s="74"/>
      <c r="N77" s="39"/>
      <c r="O77" s="39"/>
      <c r="P77" s="39"/>
      <c r="Q77" s="39"/>
    </row>
    <row r="78" spans="1:17" x14ac:dyDescent="0.25">
      <c r="A78" s="53"/>
      <c r="B78" s="57"/>
      <c r="C78" s="24" t="s">
        <v>25</v>
      </c>
      <c r="D78" s="10" t="s">
        <v>31</v>
      </c>
      <c r="E78" s="18" t="s">
        <v>31</v>
      </c>
      <c r="F78" s="18" t="s">
        <v>31</v>
      </c>
      <c r="G78" s="18" t="s">
        <v>31</v>
      </c>
      <c r="H78" s="18" t="s">
        <v>31</v>
      </c>
      <c r="I78" s="17">
        <v>0</v>
      </c>
      <c r="J78" s="17">
        <v>0</v>
      </c>
      <c r="K78" s="17">
        <v>0</v>
      </c>
      <c r="L78" s="72"/>
      <c r="M78" s="74"/>
      <c r="N78" s="39"/>
      <c r="O78" s="39"/>
      <c r="P78" s="39"/>
      <c r="Q78" s="39"/>
    </row>
    <row r="79" spans="1:17" x14ac:dyDescent="0.25">
      <c r="A79" s="53"/>
      <c r="B79" s="57"/>
      <c r="C79" s="15" t="s">
        <v>9</v>
      </c>
      <c r="D79" s="10" t="s">
        <v>31</v>
      </c>
      <c r="E79" s="18" t="s">
        <v>31</v>
      </c>
      <c r="F79" s="18" t="s">
        <v>31</v>
      </c>
      <c r="G79" s="18" t="s">
        <v>31</v>
      </c>
      <c r="H79" s="18" t="s">
        <v>31</v>
      </c>
      <c r="I79" s="16">
        <v>0</v>
      </c>
      <c r="J79" s="16">
        <v>0</v>
      </c>
      <c r="K79" s="12">
        <v>0</v>
      </c>
      <c r="L79" s="72"/>
      <c r="M79" s="74"/>
      <c r="N79" s="39"/>
      <c r="O79" s="39"/>
      <c r="P79" s="39"/>
      <c r="Q79" s="39"/>
    </row>
    <row r="80" spans="1:17" x14ac:dyDescent="0.25">
      <c r="A80" s="53"/>
      <c r="B80" s="57"/>
      <c r="C80" s="15" t="s">
        <v>26</v>
      </c>
      <c r="D80" s="10" t="s">
        <v>31</v>
      </c>
      <c r="E80" s="18" t="s">
        <v>31</v>
      </c>
      <c r="F80" s="18" t="s">
        <v>31</v>
      </c>
      <c r="G80" s="18" t="s">
        <v>31</v>
      </c>
      <c r="H80" s="18" t="s">
        <v>31</v>
      </c>
      <c r="I80" s="16">
        <v>0</v>
      </c>
      <c r="J80" s="16">
        <v>0</v>
      </c>
      <c r="K80" s="12">
        <v>0</v>
      </c>
      <c r="L80" s="72"/>
      <c r="M80" s="74"/>
      <c r="N80" s="39"/>
      <c r="O80" s="39"/>
      <c r="P80" s="39"/>
      <c r="Q80" s="39"/>
    </row>
    <row r="81" spans="1:17" x14ac:dyDescent="0.25">
      <c r="A81" s="52" t="s">
        <v>78</v>
      </c>
      <c r="B81" s="57" t="s">
        <v>80</v>
      </c>
      <c r="C81" s="13" t="s">
        <v>24</v>
      </c>
      <c r="D81" s="10" t="s">
        <v>31</v>
      </c>
      <c r="E81" s="18" t="s">
        <v>31</v>
      </c>
      <c r="F81" s="18" t="s">
        <v>31</v>
      </c>
      <c r="G81" s="18" t="s">
        <v>31</v>
      </c>
      <c r="H81" s="18" t="s">
        <v>31</v>
      </c>
      <c r="I81" s="14">
        <f>SUM(I82:I87)</f>
        <v>0</v>
      </c>
      <c r="J81" s="14">
        <f>SUM(J82:J87)</f>
        <v>0</v>
      </c>
      <c r="K81" s="14">
        <f>SUM(K82:K87)</f>
        <v>0</v>
      </c>
      <c r="L81" s="72"/>
      <c r="M81" s="74"/>
      <c r="N81" s="39"/>
      <c r="O81" s="39"/>
      <c r="P81" s="39"/>
      <c r="Q81" s="39"/>
    </row>
    <row r="82" spans="1:17" x14ac:dyDescent="0.25">
      <c r="A82" s="53"/>
      <c r="B82" s="57"/>
      <c r="C82" s="15" t="s">
        <v>7</v>
      </c>
      <c r="D82" s="10" t="s">
        <v>31</v>
      </c>
      <c r="E82" s="18" t="s">
        <v>31</v>
      </c>
      <c r="F82" s="18" t="s">
        <v>31</v>
      </c>
      <c r="G82" s="18" t="s">
        <v>31</v>
      </c>
      <c r="H82" s="18" t="s">
        <v>31</v>
      </c>
      <c r="I82" s="16">
        <v>0</v>
      </c>
      <c r="J82" s="16">
        <v>0</v>
      </c>
      <c r="K82" s="12">
        <v>0</v>
      </c>
      <c r="L82" s="72"/>
      <c r="M82" s="74"/>
      <c r="N82" s="39"/>
      <c r="O82" s="39"/>
      <c r="P82" s="39"/>
      <c r="Q82" s="39"/>
    </row>
    <row r="83" spans="1:17" x14ac:dyDescent="0.25">
      <c r="A83" s="53"/>
      <c r="B83" s="57"/>
      <c r="C83" s="15" t="s">
        <v>8</v>
      </c>
      <c r="D83" s="10" t="s">
        <v>31</v>
      </c>
      <c r="E83" s="18" t="s">
        <v>31</v>
      </c>
      <c r="F83" s="18" t="s">
        <v>31</v>
      </c>
      <c r="G83" s="18" t="s">
        <v>31</v>
      </c>
      <c r="H83" s="18" t="s">
        <v>31</v>
      </c>
      <c r="I83" s="16">
        <v>0</v>
      </c>
      <c r="J83" s="16">
        <v>0</v>
      </c>
      <c r="K83" s="12">
        <v>0</v>
      </c>
      <c r="L83" s="72"/>
      <c r="M83" s="74"/>
      <c r="N83" s="39"/>
      <c r="O83" s="39"/>
      <c r="P83" s="39"/>
      <c r="Q83" s="39"/>
    </row>
    <row r="84" spans="1:17" x14ac:dyDescent="0.25">
      <c r="A84" s="53"/>
      <c r="B84" s="57"/>
      <c r="C84" s="66" t="s">
        <v>25</v>
      </c>
      <c r="D84" s="10" t="s">
        <v>31</v>
      </c>
      <c r="E84" s="18" t="s">
        <v>31</v>
      </c>
      <c r="F84" s="18" t="s">
        <v>31</v>
      </c>
      <c r="G84" s="18" t="s">
        <v>31</v>
      </c>
      <c r="H84" s="18" t="s">
        <v>31</v>
      </c>
      <c r="I84" s="17">
        <v>0</v>
      </c>
      <c r="J84" s="17">
        <v>0</v>
      </c>
      <c r="K84" s="17">
        <v>0</v>
      </c>
      <c r="L84" s="72"/>
      <c r="M84" s="74"/>
      <c r="N84" s="39"/>
      <c r="O84" s="39"/>
      <c r="P84" s="39"/>
      <c r="Q84" s="39"/>
    </row>
    <row r="85" spans="1:17" x14ac:dyDescent="0.25">
      <c r="A85" s="53"/>
      <c r="B85" s="57"/>
      <c r="C85" s="68"/>
      <c r="D85" s="10" t="s">
        <v>31</v>
      </c>
      <c r="E85" s="18" t="s">
        <v>31</v>
      </c>
      <c r="F85" s="18" t="s">
        <v>31</v>
      </c>
      <c r="G85" s="18" t="s">
        <v>31</v>
      </c>
      <c r="H85" s="18" t="s">
        <v>31</v>
      </c>
      <c r="I85" s="17">
        <v>0</v>
      </c>
      <c r="J85" s="17">
        <v>0</v>
      </c>
      <c r="K85" s="17">
        <v>0</v>
      </c>
      <c r="L85" s="72"/>
      <c r="M85" s="74"/>
      <c r="N85" s="39"/>
      <c r="O85" s="39"/>
      <c r="P85" s="39"/>
      <c r="Q85" s="39"/>
    </row>
    <row r="86" spans="1:17" x14ac:dyDescent="0.25">
      <c r="A86" s="53"/>
      <c r="B86" s="57"/>
      <c r="C86" s="15" t="s">
        <v>9</v>
      </c>
      <c r="D86" s="10" t="s">
        <v>31</v>
      </c>
      <c r="E86" s="18" t="s">
        <v>31</v>
      </c>
      <c r="F86" s="18" t="s">
        <v>31</v>
      </c>
      <c r="G86" s="18" t="s">
        <v>31</v>
      </c>
      <c r="H86" s="18" t="s">
        <v>31</v>
      </c>
      <c r="I86" s="16">
        <v>0</v>
      </c>
      <c r="J86" s="16">
        <v>0</v>
      </c>
      <c r="K86" s="12">
        <v>0</v>
      </c>
      <c r="L86" s="72"/>
      <c r="M86" s="74"/>
      <c r="N86" s="39"/>
      <c r="O86" s="39"/>
      <c r="P86" s="39"/>
      <c r="Q86" s="39"/>
    </row>
    <row r="87" spans="1:17" x14ac:dyDescent="0.25">
      <c r="A87" s="53"/>
      <c r="B87" s="57"/>
      <c r="C87" s="15" t="s">
        <v>26</v>
      </c>
      <c r="D87" s="10" t="s">
        <v>31</v>
      </c>
      <c r="E87" s="18" t="s">
        <v>31</v>
      </c>
      <c r="F87" s="18" t="s">
        <v>31</v>
      </c>
      <c r="G87" s="18" t="s">
        <v>31</v>
      </c>
      <c r="H87" s="18" t="s">
        <v>31</v>
      </c>
      <c r="I87" s="16">
        <v>0</v>
      </c>
      <c r="J87" s="16">
        <v>0</v>
      </c>
      <c r="K87" s="12">
        <v>0</v>
      </c>
      <c r="L87" s="79"/>
      <c r="M87" s="75"/>
      <c r="N87" s="40"/>
      <c r="O87" s="40"/>
      <c r="P87" s="40"/>
      <c r="Q87" s="40"/>
    </row>
    <row r="88" spans="1:17" ht="14.45" customHeight="1" x14ac:dyDescent="0.25">
      <c r="A88" s="52" t="s">
        <v>49</v>
      </c>
      <c r="B88" s="63" t="s">
        <v>53</v>
      </c>
      <c r="C88" s="13" t="s">
        <v>24</v>
      </c>
      <c r="D88" s="10" t="s">
        <v>31</v>
      </c>
      <c r="E88" s="18" t="s">
        <v>31</v>
      </c>
      <c r="F88" s="18" t="s">
        <v>31</v>
      </c>
      <c r="G88" s="18" t="s">
        <v>31</v>
      </c>
      <c r="H88" s="18" t="s">
        <v>31</v>
      </c>
      <c r="I88" s="14">
        <f>SUM(I89:I93)</f>
        <v>0</v>
      </c>
      <c r="J88" s="14">
        <f>SUM(J89:J93)</f>
        <v>0</v>
      </c>
      <c r="K88" s="14">
        <f t="shared" ref="K88" si="5">SUM(K89:K93)</f>
        <v>0</v>
      </c>
      <c r="L88" s="71" t="s">
        <v>3</v>
      </c>
      <c r="M88" s="73" t="s">
        <v>60</v>
      </c>
      <c r="N88" s="38" t="s">
        <v>57</v>
      </c>
      <c r="O88" s="38" t="s">
        <v>2</v>
      </c>
      <c r="P88" s="38" t="s">
        <v>2</v>
      </c>
      <c r="Q88" s="38">
        <v>0</v>
      </c>
    </row>
    <row r="89" spans="1:17" x14ac:dyDescent="0.25">
      <c r="A89" s="53"/>
      <c r="B89" s="64"/>
      <c r="C89" s="15" t="s">
        <v>7</v>
      </c>
      <c r="D89" s="10" t="s">
        <v>31</v>
      </c>
      <c r="E89" s="18" t="s">
        <v>31</v>
      </c>
      <c r="F89" s="18" t="s">
        <v>31</v>
      </c>
      <c r="G89" s="18" t="s">
        <v>31</v>
      </c>
      <c r="H89" s="18" t="s">
        <v>31</v>
      </c>
      <c r="I89" s="16">
        <v>0</v>
      </c>
      <c r="J89" s="16">
        <v>0</v>
      </c>
      <c r="K89" s="12">
        <v>0</v>
      </c>
      <c r="L89" s="72"/>
      <c r="M89" s="74"/>
      <c r="N89" s="39"/>
      <c r="O89" s="39"/>
      <c r="P89" s="39"/>
      <c r="Q89" s="39"/>
    </row>
    <row r="90" spans="1:17" x14ac:dyDescent="0.25">
      <c r="A90" s="53"/>
      <c r="B90" s="64"/>
      <c r="C90" s="15" t="s">
        <v>8</v>
      </c>
      <c r="D90" s="10" t="s">
        <v>31</v>
      </c>
      <c r="E90" s="18" t="s">
        <v>31</v>
      </c>
      <c r="F90" s="18" t="s">
        <v>31</v>
      </c>
      <c r="G90" s="18" t="s">
        <v>31</v>
      </c>
      <c r="H90" s="18" t="s">
        <v>31</v>
      </c>
      <c r="I90" s="16">
        <v>0</v>
      </c>
      <c r="J90" s="16">
        <v>0</v>
      </c>
      <c r="K90" s="12">
        <v>0</v>
      </c>
      <c r="L90" s="72"/>
      <c r="M90" s="74"/>
      <c r="N90" s="39"/>
      <c r="O90" s="39"/>
      <c r="P90" s="39"/>
      <c r="Q90" s="39"/>
    </row>
    <row r="91" spans="1:17" x14ac:dyDescent="0.25">
      <c r="A91" s="53"/>
      <c r="B91" s="64"/>
      <c r="C91" s="15" t="s">
        <v>25</v>
      </c>
      <c r="D91" s="10" t="s">
        <v>31</v>
      </c>
      <c r="E91" s="18" t="s">
        <v>31</v>
      </c>
      <c r="F91" s="18" t="s">
        <v>31</v>
      </c>
      <c r="G91" s="18" t="s">
        <v>31</v>
      </c>
      <c r="H91" s="18" t="s">
        <v>31</v>
      </c>
      <c r="I91" s="16">
        <f>SUM(I94)</f>
        <v>0</v>
      </c>
      <c r="J91" s="16">
        <f>SUM(J94)</f>
        <v>0</v>
      </c>
      <c r="K91" s="16">
        <f>SUM(K94)</f>
        <v>0</v>
      </c>
      <c r="L91" s="72"/>
      <c r="M91" s="74"/>
      <c r="N91" s="39"/>
      <c r="O91" s="39"/>
      <c r="P91" s="39"/>
      <c r="Q91" s="39"/>
    </row>
    <row r="92" spans="1:17" x14ac:dyDescent="0.25">
      <c r="A92" s="53"/>
      <c r="B92" s="64"/>
      <c r="C92" s="15" t="s">
        <v>9</v>
      </c>
      <c r="D92" s="10" t="s">
        <v>31</v>
      </c>
      <c r="E92" s="18" t="s">
        <v>31</v>
      </c>
      <c r="F92" s="18" t="s">
        <v>31</v>
      </c>
      <c r="G92" s="18" t="s">
        <v>31</v>
      </c>
      <c r="H92" s="18" t="s">
        <v>31</v>
      </c>
      <c r="I92" s="16">
        <v>0</v>
      </c>
      <c r="J92" s="16">
        <v>0</v>
      </c>
      <c r="K92" s="12">
        <v>0</v>
      </c>
      <c r="L92" s="72"/>
      <c r="M92" s="74"/>
      <c r="N92" s="39"/>
      <c r="O92" s="39"/>
      <c r="P92" s="39"/>
      <c r="Q92" s="39"/>
    </row>
    <row r="93" spans="1:17" x14ac:dyDescent="0.25">
      <c r="A93" s="69"/>
      <c r="B93" s="65"/>
      <c r="C93" s="15" t="s">
        <v>26</v>
      </c>
      <c r="D93" s="10" t="s">
        <v>31</v>
      </c>
      <c r="E93" s="18" t="s">
        <v>31</v>
      </c>
      <c r="F93" s="18" t="s">
        <v>31</v>
      </c>
      <c r="G93" s="18" t="s">
        <v>31</v>
      </c>
      <c r="H93" s="18" t="s">
        <v>31</v>
      </c>
      <c r="I93" s="16">
        <v>0</v>
      </c>
      <c r="J93" s="16">
        <v>0</v>
      </c>
      <c r="K93" s="12">
        <v>0</v>
      </c>
      <c r="L93" s="72"/>
      <c r="M93" s="74"/>
      <c r="N93" s="39"/>
      <c r="O93" s="39"/>
      <c r="P93" s="39"/>
      <c r="Q93" s="39"/>
    </row>
    <row r="94" spans="1:17" x14ac:dyDescent="0.25">
      <c r="A94" s="52" t="s">
        <v>48</v>
      </c>
      <c r="B94" s="52" t="s">
        <v>52</v>
      </c>
      <c r="C94" s="13" t="s">
        <v>24</v>
      </c>
      <c r="D94" s="10" t="s">
        <v>31</v>
      </c>
      <c r="E94" s="18" t="s">
        <v>31</v>
      </c>
      <c r="F94" s="18" t="s">
        <v>31</v>
      </c>
      <c r="G94" s="18" t="s">
        <v>31</v>
      </c>
      <c r="H94" s="18" t="s">
        <v>31</v>
      </c>
      <c r="I94" s="14">
        <f>SUM(I95:I99)</f>
        <v>0</v>
      </c>
      <c r="J94" s="14">
        <f>SUM(J95:J99)</f>
        <v>0</v>
      </c>
      <c r="K94" s="14">
        <f>SUM(K95:K99)</f>
        <v>0</v>
      </c>
      <c r="L94" s="72"/>
      <c r="M94" s="74"/>
      <c r="N94" s="39"/>
      <c r="O94" s="39"/>
      <c r="P94" s="39"/>
      <c r="Q94" s="39"/>
    </row>
    <row r="95" spans="1:17" x14ac:dyDescent="0.25">
      <c r="A95" s="53"/>
      <c r="B95" s="53"/>
      <c r="C95" s="15" t="s">
        <v>7</v>
      </c>
      <c r="D95" s="10" t="s">
        <v>31</v>
      </c>
      <c r="E95" s="18" t="s">
        <v>31</v>
      </c>
      <c r="F95" s="18" t="s">
        <v>31</v>
      </c>
      <c r="G95" s="18" t="s">
        <v>31</v>
      </c>
      <c r="H95" s="18" t="s">
        <v>31</v>
      </c>
      <c r="I95" s="16">
        <v>0</v>
      </c>
      <c r="J95" s="16">
        <v>0</v>
      </c>
      <c r="K95" s="12">
        <v>0</v>
      </c>
      <c r="L95" s="72"/>
      <c r="M95" s="74"/>
      <c r="N95" s="39"/>
      <c r="O95" s="39"/>
      <c r="P95" s="39"/>
      <c r="Q95" s="39"/>
    </row>
    <row r="96" spans="1:17" x14ac:dyDescent="0.25">
      <c r="A96" s="53"/>
      <c r="B96" s="53"/>
      <c r="C96" s="15" t="s">
        <v>8</v>
      </c>
      <c r="D96" s="10" t="s">
        <v>31</v>
      </c>
      <c r="E96" s="18" t="s">
        <v>31</v>
      </c>
      <c r="F96" s="18" t="s">
        <v>31</v>
      </c>
      <c r="G96" s="18" t="s">
        <v>31</v>
      </c>
      <c r="H96" s="18" t="s">
        <v>31</v>
      </c>
      <c r="I96" s="16">
        <v>0</v>
      </c>
      <c r="J96" s="16">
        <v>0</v>
      </c>
      <c r="K96" s="12">
        <v>0</v>
      </c>
      <c r="L96" s="72"/>
      <c r="M96" s="74"/>
      <c r="N96" s="39"/>
      <c r="O96" s="39"/>
      <c r="P96" s="39"/>
      <c r="Q96" s="39"/>
    </row>
    <row r="97" spans="1:17" x14ac:dyDescent="0.25">
      <c r="A97" s="53"/>
      <c r="B97" s="53"/>
      <c r="C97" s="24" t="s">
        <v>25</v>
      </c>
      <c r="D97" s="10" t="s">
        <v>31</v>
      </c>
      <c r="E97" s="18" t="s">
        <v>31</v>
      </c>
      <c r="F97" s="18" t="s">
        <v>31</v>
      </c>
      <c r="G97" s="18" t="s">
        <v>31</v>
      </c>
      <c r="H97" s="18" t="s">
        <v>31</v>
      </c>
      <c r="I97" s="17">
        <v>0</v>
      </c>
      <c r="J97" s="17">
        <v>0</v>
      </c>
      <c r="K97" s="17">
        <v>0</v>
      </c>
      <c r="L97" s="72"/>
      <c r="M97" s="74"/>
      <c r="N97" s="39"/>
      <c r="O97" s="39"/>
      <c r="P97" s="39"/>
      <c r="Q97" s="39"/>
    </row>
    <row r="98" spans="1:17" x14ac:dyDescent="0.25">
      <c r="A98" s="53"/>
      <c r="B98" s="53"/>
      <c r="C98" s="15" t="s">
        <v>9</v>
      </c>
      <c r="D98" s="10" t="s">
        <v>31</v>
      </c>
      <c r="E98" s="18" t="s">
        <v>31</v>
      </c>
      <c r="F98" s="18" t="s">
        <v>31</v>
      </c>
      <c r="G98" s="18" t="s">
        <v>31</v>
      </c>
      <c r="H98" s="18" t="s">
        <v>31</v>
      </c>
      <c r="I98" s="16">
        <v>0</v>
      </c>
      <c r="J98" s="16">
        <v>0</v>
      </c>
      <c r="K98" s="12">
        <v>0</v>
      </c>
      <c r="L98" s="72"/>
      <c r="M98" s="74"/>
      <c r="N98" s="39"/>
      <c r="O98" s="39"/>
      <c r="P98" s="39"/>
      <c r="Q98" s="39"/>
    </row>
    <row r="99" spans="1:17" x14ac:dyDescent="0.25">
      <c r="A99" s="53"/>
      <c r="B99" s="69"/>
      <c r="C99" s="15" t="s">
        <v>26</v>
      </c>
      <c r="D99" s="10" t="s">
        <v>31</v>
      </c>
      <c r="E99" s="18" t="s">
        <v>31</v>
      </c>
      <c r="F99" s="18" t="s">
        <v>31</v>
      </c>
      <c r="G99" s="18" t="s">
        <v>31</v>
      </c>
      <c r="H99" s="18" t="s">
        <v>31</v>
      </c>
      <c r="I99" s="16">
        <v>0</v>
      </c>
      <c r="J99" s="16">
        <v>0</v>
      </c>
      <c r="K99" s="12">
        <v>0</v>
      </c>
      <c r="L99" s="79"/>
      <c r="M99" s="75"/>
      <c r="N99" s="40"/>
      <c r="O99" s="40"/>
      <c r="P99" s="40"/>
      <c r="Q99" s="40"/>
    </row>
    <row r="100" spans="1:17" ht="14.45" customHeight="1" x14ac:dyDescent="0.25">
      <c r="A100" s="51" t="s">
        <v>47</v>
      </c>
      <c r="B100" s="76" t="s">
        <v>51</v>
      </c>
      <c r="C100" s="13" t="s">
        <v>24</v>
      </c>
      <c r="D100" s="10" t="s">
        <v>31</v>
      </c>
      <c r="E100" s="18" t="s">
        <v>31</v>
      </c>
      <c r="F100" s="18" t="s">
        <v>31</v>
      </c>
      <c r="G100" s="18" t="s">
        <v>31</v>
      </c>
      <c r="H100" s="18" t="s">
        <v>31</v>
      </c>
      <c r="I100" s="14">
        <f>SUM(I101:I107)</f>
        <v>0</v>
      </c>
      <c r="J100" s="14">
        <f>SUM(J101:J107)</f>
        <v>0</v>
      </c>
      <c r="K100" s="14">
        <f t="shared" ref="K100" si="6">SUM(K101:K107)</f>
        <v>0</v>
      </c>
      <c r="L100" s="71" t="s">
        <v>3</v>
      </c>
      <c r="M100" s="73" t="s">
        <v>58</v>
      </c>
      <c r="N100" s="38" t="s">
        <v>0</v>
      </c>
      <c r="O100" s="52" t="s">
        <v>2</v>
      </c>
      <c r="P100" s="52" t="s">
        <v>2</v>
      </c>
      <c r="Q100" s="52">
        <v>0</v>
      </c>
    </row>
    <row r="101" spans="1:17" x14ac:dyDescent="0.25">
      <c r="A101" s="58"/>
      <c r="B101" s="77"/>
      <c r="C101" s="15" t="s">
        <v>7</v>
      </c>
      <c r="D101" s="10" t="s">
        <v>31</v>
      </c>
      <c r="E101" s="18" t="s">
        <v>31</v>
      </c>
      <c r="F101" s="18" t="s">
        <v>31</v>
      </c>
      <c r="G101" s="18" t="s">
        <v>31</v>
      </c>
      <c r="H101" s="18" t="s">
        <v>31</v>
      </c>
      <c r="I101" s="16">
        <v>0</v>
      </c>
      <c r="J101" s="16">
        <v>0</v>
      </c>
      <c r="K101" s="12">
        <v>0</v>
      </c>
      <c r="L101" s="72"/>
      <c r="M101" s="74"/>
      <c r="N101" s="39"/>
      <c r="O101" s="53"/>
      <c r="P101" s="53"/>
      <c r="Q101" s="53"/>
    </row>
    <row r="102" spans="1:17" x14ac:dyDescent="0.25">
      <c r="A102" s="58"/>
      <c r="B102" s="77"/>
      <c r="C102" s="15" t="s">
        <v>8</v>
      </c>
      <c r="D102" s="10" t="s">
        <v>31</v>
      </c>
      <c r="E102" s="18" t="s">
        <v>31</v>
      </c>
      <c r="F102" s="18" t="s">
        <v>31</v>
      </c>
      <c r="G102" s="18" t="s">
        <v>31</v>
      </c>
      <c r="H102" s="18" t="s">
        <v>31</v>
      </c>
      <c r="I102" s="16">
        <v>0</v>
      </c>
      <c r="J102" s="16">
        <v>0</v>
      </c>
      <c r="K102" s="12">
        <v>0</v>
      </c>
      <c r="L102" s="72"/>
      <c r="M102" s="74"/>
      <c r="N102" s="39"/>
      <c r="O102" s="53"/>
      <c r="P102" s="53"/>
      <c r="Q102" s="53"/>
    </row>
    <row r="103" spans="1:17" x14ac:dyDescent="0.25">
      <c r="A103" s="58"/>
      <c r="B103" s="77"/>
      <c r="C103" s="66" t="s">
        <v>25</v>
      </c>
      <c r="D103" s="10" t="s">
        <v>31</v>
      </c>
      <c r="E103" s="18" t="s">
        <v>31</v>
      </c>
      <c r="F103" s="18" t="s">
        <v>31</v>
      </c>
      <c r="G103" s="18" t="s">
        <v>31</v>
      </c>
      <c r="H103" s="18" t="s">
        <v>31</v>
      </c>
      <c r="I103" s="16">
        <f t="shared" ref="I103:K104" si="7">SUM(I111)</f>
        <v>0</v>
      </c>
      <c r="J103" s="16">
        <f>SUM(J111)</f>
        <v>0</v>
      </c>
      <c r="K103" s="16">
        <f t="shared" si="7"/>
        <v>0</v>
      </c>
      <c r="L103" s="72"/>
      <c r="M103" s="74"/>
      <c r="N103" s="39"/>
      <c r="O103" s="53"/>
      <c r="P103" s="53"/>
      <c r="Q103" s="53"/>
    </row>
    <row r="104" spans="1:17" x14ac:dyDescent="0.25">
      <c r="A104" s="58"/>
      <c r="B104" s="77"/>
      <c r="C104" s="67"/>
      <c r="D104" s="10" t="s">
        <v>31</v>
      </c>
      <c r="E104" s="18" t="s">
        <v>31</v>
      </c>
      <c r="F104" s="18" t="s">
        <v>31</v>
      </c>
      <c r="G104" s="18" t="s">
        <v>31</v>
      </c>
      <c r="H104" s="18" t="s">
        <v>31</v>
      </c>
      <c r="I104" s="16">
        <f t="shared" si="7"/>
        <v>0</v>
      </c>
      <c r="J104" s="16">
        <f>SUM(J112)</f>
        <v>0</v>
      </c>
      <c r="K104" s="16">
        <f t="shared" si="7"/>
        <v>0</v>
      </c>
      <c r="L104" s="72"/>
      <c r="M104" s="74"/>
      <c r="N104" s="39"/>
      <c r="O104" s="53"/>
      <c r="P104" s="53"/>
      <c r="Q104" s="53"/>
    </row>
    <row r="105" spans="1:17" x14ac:dyDescent="0.25">
      <c r="A105" s="58"/>
      <c r="B105" s="77"/>
      <c r="C105" s="68"/>
      <c r="D105" s="10" t="s">
        <v>31</v>
      </c>
      <c r="E105" s="18" t="s">
        <v>31</v>
      </c>
      <c r="F105" s="18" t="s">
        <v>31</v>
      </c>
      <c r="G105" s="18" t="s">
        <v>31</v>
      </c>
      <c r="H105" s="18" t="s">
        <v>31</v>
      </c>
      <c r="I105" s="16">
        <f>SUM(I113)</f>
        <v>0</v>
      </c>
      <c r="J105" s="16">
        <f>SUM(J113)</f>
        <v>0</v>
      </c>
      <c r="K105" s="16">
        <f>SUM(K113)</f>
        <v>0</v>
      </c>
      <c r="L105" s="72"/>
      <c r="M105" s="74"/>
      <c r="N105" s="39"/>
      <c r="O105" s="53"/>
      <c r="P105" s="53"/>
      <c r="Q105" s="53"/>
    </row>
    <row r="106" spans="1:17" x14ac:dyDescent="0.25">
      <c r="A106" s="58"/>
      <c r="B106" s="77"/>
      <c r="C106" s="15" t="s">
        <v>9</v>
      </c>
      <c r="D106" s="10" t="s">
        <v>31</v>
      </c>
      <c r="E106" s="18" t="s">
        <v>31</v>
      </c>
      <c r="F106" s="18" t="s">
        <v>31</v>
      </c>
      <c r="G106" s="18" t="s">
        <v>31</v>
      </c>
      <c r="H106" s="18" t="s">
        <v>31</v>
      </c>
      <c r="I106" s="16">
        <v>0</v>
      </c>
      <c r="J106" s="16">
        <v>0</v>
      </c>
      <c r="K106" s="12">
        <v>0</v>
      </c>
      <c r="L106" s="72"/>
      <c r="M106" s="74"/>
      <c r="N106" s="39"/>
      <c r="O106" s="53"/>
      <c r="P106" s="53"/>
      <c r="Q106" s="53"/>
    </row>
    <row r="107" spans="1:17" x14ac:dyDescent="0.25">
      <c r="A107" s="58"/>
      <c r="B107" s="78"/>
      <c r="C107" s="15" t="s">
        <v>26</v>
      </c>
      <c r="D107" s="10" t="s">
        <v>31</v>
      </c>
      <c r="E107" s="18" t="s">
        <v>31</v>
      </c>
      <c r="F107" s="18" t="s">
        <v>31</v>
      </c>
      <c r="G107" s="18" t="s">
        <v>31</v>
      </c>
      <c r="H107" s="18" t="s">
        <v>31</v>
      </c>
      <c r="I107" s="16">
        <v>0</v>
      </c>
      <c r="J107" s="16">
        <v>0</v>
      </c>
      <c r="K107" s="12">
        <v>0</v>
      </c>
      <c r="L107" s="72"/>
      <c r="M107" s="74"/>
      <c r="N107" s="39"/>
      <c r="O107" s="53"/>
      <c r="P107" s="53"/>
      <c r="Q107" s="53"/>
    </row>
    <row r="108" spans="1:17" x14ac:dyDescent="0.25">
      <c r="A108" s="52" t="s">
        <v>46</v>
      </c>
      <c r="B108" s="70" t="s">
        <v>50</v>
      </c>
      <c r="C108" s="13" t="s">
        <v>24</v>
      </c>
      <c r="D108" s="10" t="s">
        <v>31</v>
      </c>
      <c r="E108" s="18" t="s">
        <v>31</v>
      </c>
      <c r="F108" s="18" t="s">
        <v>31</v>
      </c>
      <c r="G108" s="18" t="s">
        <v>31</v>
      </c>
      <c r="H108" s="18" t="s">
        <v>31</v>
      </c>
      <c r="I108" s="14">
        <f>SUM(I109:I115)</f>
        <v>0</v>
      </c>
      <c r="J108" s="14">
        <f>SUM(J109:J115)</f>
        <v>0</v>
      </c>
      <c r="K108" s="14">
        <f>SUM(K109:K115)</f>
        <v>0</v>
      </c>
      <c r="L108" s="72"/>
      <c r="M108" s="74"/>
      <c r="N108" s="39"/>
      <c r="O108" s="53"/>
      <c r="P108" s="53"/>
      <c r="Q108" s="53"/>
    </row>
    <row r="109" spans="1:17" x14ac:dyDescent="0.25">
      <c r="A109" s="53"/>
      <c r="B109" s="70"/>
      <c r="C109" s="15" t="s">
        <v>7</v>
      </c>
      <c r="D109" s="10" t="s">
        <v>31</v>
      </c>
      <c r="E109" s="18" t="s">
        <v>31</v>
      </c>
      <c r="F109" s="18" t="s">
        <v>31</v>
      </c>
      <c r="G109" s="18" t="s">
        <v>31</v>
      </c>
      <c r="H109" s="18" t="s">
        <v>31</v>
      </c>
      <c r="I109" s="16">
        <v>0</v>
      </c>
      <c r="J109" s="16">
        <v>0</v>
      </c>
      <c r="K109" s="12">
        <v>0</v>
      </c>
      <c r="L109" s="72"/>
      <c r="M109" s="74"/>
      <c r="N109" s="39"/>
      <c r="O109" s="53"/>
      <c r="P109" s="53"/>
      <c r="Q109" s="53"/>
    </row>
    <row r="110" spans="1:17" x14ac:dyDescent="0.25">
      <c r="A110" s="53"/>
      <c r="B110" s="70"/>
      <c r="C110" s="15" t="s">
        <v>8</v>
      </c>
      <c r="D110" s="10" t="s">
        <v>31</v>
      </c>
      <c r="E110" s="18" t="s">
        <v>31</v>
      </c>
      <c r="F110" s="18" t="s">
        <v>31</v>
      </c>
      <c r="G110" s="18" t="s">
        <v>31</v>
      </c>
      <c r="H110" s="18" t="s">
        <v>31</v>
      </c>
      <c r="I110" s="16">
        <v>0</v>
      </c>
      <c r="J110" s="16">
        <v>0</v>
      </c>
      <c r="K110" s="12">
        <v>0</v>
      </c>
      <c r="L110" s="72"/>
      <c r="M110" s="74"/>
      <c r="N110" s="39"/>
      <c r="O110" s="53"/>
      <c r="P110" s="53"/>
      <c r="Q110" s="53"/>
    </row>
    <row r="111" spans="1:17" x14ac:dyDescent="0.25">
      <c r="A111" s="53"/>
      <c r="B111" s="70"/>
      <c r="C111" s="66" t="s">
        <v>25</v>
      </c>
      <c r="D111" s="10" t="s">
        <v>31</v>
      </c>
      <c r="E111" s="18" t="s">
        <v>31</v>
      </c>
      <c r="F111" s="18" t="s">
        <v>31</v>
      </c>
      <c r="G111" s="18" t="s">
        <v>31</v>
      </c>
      <c r="H111" s="18" t="s">
        <v>31</v>
      </c>
      <c r="I111" s="17">
        <v>0</v>
      </c>
      <c r="J111" s="17">
        <v>0</v>
      </c>
      <c r="K111" s="17">
        <v>0</v>
      </c>
      <c r="L111" s="72"/>
      <c r="M111" s="74"/>
      <c r="N111" s="39"/>
      <c r="O111" s="53"/>
      <c r="P111" s="53"/>
      <c r="Q111" s="53"/>
    </row>
    <row r="112" spans="1:17" x14ac:dyDescent="0.25">
      <c r="A112" s="53"/>
      <c r="B112" s="70"/>
      <c r="C112" s="67"/>
      <c r="D112" s="10" t="s">
        <v>31</v>
      </c>
      <c r="E112" s="18" t="s">
        <v>31</v>
      </c>
      <c r="F112" s="18" t="s">
        <v>31</v>
      </c>
      <c r="G112" s="18" t="s">
        <v>31</v>
      </c>
      <c r="H112" s="18" t="s">
        <v>31</v>
      </c>
      <c r="I112" s="17">
        <v>0</v>
      </c>
      <c r="J112" s="17">
        <v>0</v>
      </c>
      <c r="K112" s="17">
        <v>0</v>
      </c>
      <c r="L112" s="72"/>
      <c r="M112" s="74"/>
      <c r="N112" s="39"/>
      <c r="O112" s="53"/>
      <c r="P112" s="53"/>
      <c r="Q112" s="53"/>
    </row>
    <row r="113" spans="1:17" x14ac:dyDescent="0.25">
      <c r="A113" s="53"/>
      <c r="B113" s="70"/>
      <c r="C113" s="68"/>
      <c r="D113" s="10" t="s">
        <v>31</v>
      </c>
      <c r="E113" s="18" t="s">
        <v>31</v>
      </c>
      <c r="F113" s="18" t="s">
        <v>31</v>
      </c>
      <c r="G113" s="18" t="s">
        <v>31</v>
      </c>
      <c r="H113" s="18" t="s">
        <v>31</v>
      </c>
      <c r="I113" s="17">
        <v>0</v>
      </c>
      <c r="J113" s="17">
        <v>0</v>
      </c>
      <c r="K113" s="17">
        <v>0</v>
      </c>
      <c r="L113" s="72"/>
      <c r="M113" s="74"/>
      <c r="N113" s="39"/>
      <c r="O113" s="53"/>
      <c r="P113" s="53"/>
      <c r="Q113" s="53"/>
    </row>
    <row r="114" spans="1:17" x14ac:dyDescent="0.25">
      <c r="A114" s="53"/>
      <c r="B114" s="70"/>
      <c r="C114" s="15" t="s">
        <v>9</v>
      </c>
      <c r="D114" s="10" t="s">
        <v>31</v>
      </c>
      <c r="E114" s="18" t="s">
        <v>31</v>
      </c>
      <c r="F114" s="18" t="s">
        <v>31</v>
      </c>
      <c r="G114" s="18" t="s">
        <v>31</v>
      </c>
      <c r="H114" s="18" t="s">
        <v>31</v>
      </c>
      <c r="I114" s="16">
        <v>0</v>
      </c>
      <c r="J114" s="16">
        <v>0</v>
      </c>
      <c r="K114" s="12">
        <v>0</v>
      </c>
      <c r="L114" s="72"/>
      <c r="M114" s="74"/>
      <c r="N114" s="39"/>
      <c r="O114" s="53"/>
      <c r="P114" s="53"/>
      <c r="Q114" s="53"/>
    </row>
    <row r="115" spans="1:17" x14ac:dyDescent="0.25">
      <c r="A115" s="53"/>
      <c r="B115" s="70"/>
      <c r="C115" s="15" t="s">
        <v>26</v>
      </c>
      <c r="D115" s="10" t="s">
        <v>31</v>
      </c>
      <c r="E115" s="18" t="s">
        <v>31</v>
      </c>
      <c r="F115" s="18" t="s">
        <v>31</v>
      </c>
      <c r="G115" s="18" t="s">
        <v>31</v>
      </c>
      <c r="H115" s="18" t="s">
        <v>31</v>
      </c>
      <c r="I115" s="16">
        <v>0</v>
      </c>
      <c r="J115" s="16">
        <v>0</v>
      </c>
      <c r="K115" s="12">
        <v>0</v>
      </c>
      <c r="L115" s="79"/>
      <c r="M115" s="75"/>
      <c r="N115" s="40"/>
      <c r="O115" s="69"/>
      <c r="P115" s="69"/>
      <c r="Q115" s="69"/>
    </row>
    <row r="116" spans="1:17" ht="14.45" customHeight="1" x14ac:dyDescent="0.25">
      <c r="A116" s="51" t="s">
        <v>43</v>
      </c>
      <c r="B116" s="56" t="s">
        <v>45</v>
      </c>
      <c r="C116" s="13" t="s">
        <v>24</v>
      </c>
      <c r="D116" s="10" t="s">
        <v>31</v>
      </c>
      <c r="E116" s="18" t="s">
        <v>31</v>
      </c>
      <c r="F116" s="18" t="s">
        <v>31</v>
      </c>
      <c r="G116" s="18" t="s">
        <v>31</v>
      </c>
      <c r="H116" s="18" t="s">
        <v>31</v>
      </c>
      <c r="I116" s="14">
        <f>SUM(I117:I121)</f>
        <v>0</v>
      </c>
      <c r="J116" s="14">
        <f>SUM(J117:J121)</f>
        <v>0</v>
      </c>
      <c r="K116" s="14">
        <f t="shared" ref="K116" si="8">SUM(K117:K121)</f>
        <v>0</v>
      </c>
      <c r="L116" s="71" t="s">
        <v>3</v>
      </c>
      <c r="M116" s="73" t="s">
        <v>59</v>
      </c>
      <c r="N116" s="38" t="s">
        <v>57</v>
      </c>
      <c r="O116" s="38" t="s">
        <v>2</v>
      </c>
      <c r="P116" s="38" t="s">
        <v>2</v>
      </c>
      <c r="Q116" s="38">
        <v>0</v>
      </c>
    </row>
    <row r="117" spans="1:17" x14ac:dyDescent="0.25">
      <c r="A117" s="58"/>
      <c r="B117" s="56"/>
      <c r="C117" s="15" t="s">
        <v>7</v>
      </c>
      <c r="D117" s="10" t="s">
        <v>31</v>
      </c>
      <c r="E117" s="18" t="s">
        <v>31</v>
      </c>
      <c r="F117" s="18" t="s">
        <v>31</v>
      </c>
      <c r="G117" s="18" t="s">
        <v>31</v>
      </c>
      <c r="H117" s="18" t="s">
        <v>31</v>
      </c>
      <c r="I117" s="16">
        <v>0</v>
      </c>
      <c r="J117" s="16">
        <v>0</v>
      </c>
      <c r="K117" s="12">
        <v>0</v>
      </c>
      <c r="L117" s="72"/>
      <c r="M117" s="74"/>
      <c r="N117" s="39"/>
      <c r="O117" s="39"/>
      <c r="P117" s="39"/>
      <c r="Q117" s="39"/>
    </row>
    <row r="118" spans="1:17" x14ac:dyDescent="0.25">
      <c r="A118" s="58"/>
      <c r="B118" s="56"/>
      <c r="C118" s="15" t="s">
        <v>8</v>
      </c>
      <c r="D118" s="10" t="s">
        <v>31</v>
      </c>
      <c r="E118" s="18" t="s">
        <v>31</v>
      </c>
      <c r="F118" s="18" t="s">
        <v>31</v>
      </c>
      <c r="G118" s="18" t="s">
        <v>31</v>
      </c>
      <c r="H118" s="18" t="s">
        <v>31</v>
      </c>
      <c r="I118" s="16">
        <v>0</v>
      </c>
      <c r="J118" s="16">
        <v>0</v>
      </c>
      <c r="K118" s="12">
        <v>0</v>
      </c>
      <c r="L118" s="72"/>
      <c r="M118" s="74"/>
      <c r="N118" s="39"/>
      <c r="O118" s="39"/>
      <c r="P118" s="39"/>
      <c r="Q118" s="39"/>
    </row>
    <row r="119" spans="1:17" x14ac:dyDescent="0.25">
      <c r="A119" s="58"/>
      <c r="B119" s="56"/>
      <c r="C119" s="15" t="s">
        <v>25</v>
      </c>
      <c r="D119" s="10" t="s">
        <v>31</v>
      </c>
      <c r="E119" s="18" t="s">
        <v>31</v>
      </c>
      <c r="F119" s="18" t="s">
        <v>31</v>
      </c>
      <c r="G119" s="18" t="s">
        <v>31</v>
      </c>
      <c r="H119" s="18" t="s">
        <v>31</v>
      </c>
      <c r="I119" s="16">
        <f>SUM(I122)</f>
        <v>0</v>
      </c>
      <c r="J119" s="16">
        <f>SUM(J122)</f>
        <v>0</v>
      </c>
      <c r="K119" s="16">
        <f>SUM(K122)</f>
        <v>0</v>
      </c>
      <c r="L119" s="72"/>
      <c r="M119" s="74"/>
      <c r="N119" s="39"/>
      <c r="O119" s="39"/>
      <c r="P119" s="39"/>
      <c r="Q119" s="39"/>
    </row>
    <row r="120" spans="1:17" x14ac:dyDescent="0.25">
      <c r="A120" s="58"/>
      <c r="B120" s="56"/>
      <c r="C120" s="15" t="s">
        <v>9</v>
      </c>
      <c r="D120" s="10" t="s">
        <v>31</v>
      </c>
      <c r="E120" s="18" t="s">
        <v>31</v>
      </c>
      <c r="F120" s="18" t="s">
        <v>31</v>
      </c>
      <c r="G120" s="18" t="s">
        <v>31</v>
      </c>
      <c r="H120" s="18" t="s">
        <v>31</v>
      </c>
      <c r="I120" s="16">
        <v>0</v>
      </c>
      <c r="J120" s="16">
        <v>0</v>
      </c>
      <c r="K120" s="12">
        <v>0</v>
      </c>
      <c r="L120" s="72"/>
      <c r="M120" s="74"/>
      <c r="N120" s="39"/>
      <c r="O120" s="39"/>
      <c r="P120" s="39"/>
      <c r="Q120" s="39"/>
    </row>
    <row r="121" spans="1:17" x14ac:dyDescent="0.25">
      <c r="A121" s="58"/>
      <c r="B121" s="56"/>
      <c r="C121" s="15" t="s">
        <v>26</v>
      </c>
      <c r="D121" s="10" t="s">
        <v>31</v>
      </c>
      <c r="E121" s="18" t="s">
        <v>31</v>
      </c>
      <c r="F121" s="18" t="s">
        <v>31</v>
      </c>
      <c r="G121" s="18" t="s">
        <v>31</v>
      </c>
      <c r="H121" s="18" t="s">
        <v>31</v>
      </c>
      <c r="I121" s="16">
        <v>0</v>
      </c>
      <c r="J121" s="16">
        <v>0</v>
      </c>
      <c r="K121" s="12">
        <v>0</v>
      </c>
      <c r="L121" s="72"/>
      <c r="M121" s="74"/>
      <c r="N121" s="39"/>
      <c r="O121" s="39"/>
      <c r="P121" s="39"/>
      <c r="Q121" s="39"/>
    </row>
    <row r="122" spans="1:17" x14ac:dyDescent="0.25">
      <c r="A122" s="52" t="s">
        <v>42</v>
      </c>
      <c r="B122" s="70" t="s">
        <v>44</v>
      </c>
      <c r="C122" s="13" t="s">
        <v>24</v>
      </c>
      <c r="D122" s="10" t="s">
        <v>31</v>
      </c>
      <c r="E122" s="18" t="s">
        <v>31</v>
      </c>
      <c r="F122" s="18" t="s">
        <v>31</v>
      </c>
      <c r="G122" s="18" t="s">
        <v>31</v>
      </c>
      <c r="H122" s="18" t="s">
        <v>31</v>
      </c>
      <c r="I122" s="14">
        <f>SUM(I123:I127)</f>
        <v>0</v>
      </c>
      <c r="J122" s="14">
        <f>SUM(J123:J127)</f>
        <v>0</v>
      </c>
      <c r="K122" s="14">
        <f t="shared" ref="K122" si="9">SUM(K123:K127)</f>
        <v>0</v>
      </c>
      <c r="L122" s="72"/>
      <c r="M122" s="74"/>
      <c r="N122" s="39"/>
      <c r="O122" s="39"/>
      <c r="P122" s="39"/>
      <c r="Q122" s="39"/>
    </row>
    <row r="123" spans="1:17" x14ac:dyDescent="0.25">
      <c r="A123" s="53"/>
      <c r="B123" s="70"/>
      <c r="C123" s="15" t="s">
        <v>7</v>
      </c>
      <c r="D123" s="10" t="s">
        <v>31</v>
      </c>
      <c r="E123" s="18" t="s">
        <v>31</v>
      </c>
      <c r="F123" s="18" t="s">
        <v>31</v>
      </c>
      <c r="G123" s="18" t="s">
        <v>31</v>
      </c>
      <c r="H123" s="18" t="s">
        <v>31</v>
      </c>
      <c r="I123" s="16">
        <v>0</v>
      </c>
      <c r="J123" s="16">
        <v>0</v>
      </c>
      <c r="K123" s="12">
        <v>0</v>
      </c>
      <c r="L123" s="72"/>
      <c r="M123" s="74"/>
      <c r="N123" s="39"/>
      <c r="O123" s="39"/>
      <c r="P123" s="39"/>
      <c r="Q123" s="39"/>
    </row>
    <row r="124" spans="1:17" x14ac:dyDescent="0.25">
      <c r="A124" s="53"/>
      <c r="B124" s="70"/>
      <c r="C124" s="15" t="s">
        <v>8</v>
      </c>
      <c r="D124" s="10" t="s">
        <v>31</v>
      </c>
      <c r="E124" s="18" t="s">
        <v>31</v>
      </c>
      <c r="F124" s="18" t="s">
        <v>31</v>
      </c>
      <c r="G124" s="18" t="s">
        <v>31</v>
      </c>
      <c r="H124" s="18" t="s">
        <v>31</v>
      </c>
      <c r="I124" s="16">
        <v>0</v>
      </c>
      <c r="J124" s="16">
        <v>0</v>
      </c>
      <c r="K124" s="12">
        <v>0</v>
      </c>
      <c r="L124" s="72"/>
      <c r="M124" s="74"/>
      <c r="N124" s="39"/>
      <c r="O124" s="39"/>
      <c r="P124" s="39"/>
      <c r="Q124" s="39"/>
    </row>
    <row r="125" spans="1:17" x14ac:dyDescent="0.25">
      <c r="A125" s="53"/>
      <c r="B125" s="70"/>
      <c r="C125" s="15" t="s">
        <v>25</v>
      </c>
      <c r="D125" s="10" t="s">
        <v>31</v>
      </c>
      <c r="E125" s="18" t="s">
        <v>31</v>
      </c>
      <c r="F125" s="18" t="s">
        <v>31</v>
      </c>
      <c r="G125" s="18" t="s">
        <v>31</v>
      </c>
      <c r="H125" s="18" t="s">
        <v>31</v>
      </c>
      <c r="I125" s="17">
        <v>0</v>
      </c>
      <c r="J125" s="17">
        <v>0</v>
      </c>
      <c r="K125" s="17">
        <v>0</v>
      </c>
      <c r="L125" s="72"/>
      <c r="M125" s="74"/>
      <c r="N125" s="39"/>
      <c r="O125" s="39"/>
      <c r="P125" s="39"/>
      <c r="Q125" s="39"/>
    </row>
    <row r="126" spans="1:17" x14ac:dyDescent="0.25">
      <c r="A126" s="53"/>
      <c r="B126" s="70"/>
      <c r="C126" s="15" t="s">
        <v>9</v>
      </c>
      <c r="D126" s="10" t="s">
        <v>31</v>
      </c>
      <c r="E126" s="18" t="s">
        <v>31</v>
      </c>
      <c r="F126" s="18" t="s">
        <v>31</v>
      </c>
      <c r="G126" s="18" t="s">
        <v>31</v>
      </c>
      <c r="H126" s="18" t="s">
        <v>31</v>
      </c>
      <c r="I126" s="16">
        <v>0</v>
      </c>
      <c r="J126" s="16">
        <v>0</v>
      </c>
      <c r="K126" s="12">
        <v>0</v>
      </c>
      <c r="L126" s="72"/>
      <c r="M126" s="74"/>
      <c r="N126" s="39"/>
      <c r="O126" s="39"/>
      <c r="P126" s="39"/>
      <c r="Q126" s="39"/>
    </row>
    <row r="127" spans="1:17" x14ac:dyDescent="0.25">
      <c r="A127" s="53"/>
      <c r="B127" s="70"/>
      <c r="C127" s="15" t="s">
        <v>26</v>
      </c>
      <c r="D127" s="10" t="s">
        <v>31</v>
      </c>
      <c r="E127" s="18" t="s">
        <v>31</v>
      </c>
      <c r="F127" s="18" t="s">
        <v>31</v>
      </c>
      <c r="G127" s="18" t="s">
        <v>31</v>
      </c>
      <c r="H127" s="18" t="s">
        <v>31</v>
      </c>
      <c r="I127" s="16">
        <v>0</v>
      </c>
      <c r="J127" s="16">
        <v>0</v>
      </c>
      <c r="K127" s="12">
        <v>0</v>
      </c>
      <c r="L127" s="79"/>
      <c r="M127" s="75"/>
      <c r="N127" s="40"/>
      <c r="O127" s="40"/>
      <c r="P127" s="40"/>
      <c r="Q127" s="40"/>
    </row>
    <row r="128" spans="1:17" ht="14.45" customHeight="1" x14ac:dyDescent="0.25">
      <c r="A128" s="51" t="s">
        <v>40</v>
      </c>
      <c r="B128" s="76" t="s">
        <v>41</v>
      </c>
      <c r="C128" s="13" t="s">
        <v>24</v>
      </c>
      <c r="D128" s="10" t="s">
        <v>31</v>
      </c>
      <c r="E128" s="18" t="s">
        <v>31</v>
      </c>
      <c r="F128" s="18" t="s">
        <v>31</v>
      </c>
      <c r="G128" s="18" t="s">
        <v>31</v>
      </c>
      <c r="H128" s="18" t="s">
        <v>31</v>
      </c>
      <c r="I128" s="14">
        <f>SUM(I129:I133)</f>
        <v>0</v>
      </c>
      <c r="J128" s="14">
        <f>SUM(J129:J133)</f>
        <v>0</v>
      </c>
      <c r="K128" s="14">
        <f>SUM(K129:K133)</f>
        <v>0</v>
      </c>
      <c r="L128" s="71" t="s">
        <v>3</v>
      </c>
      <c r="M128" s="73" t="s">
        <v>1</v>
      </c>
      <c r="N128" s="38" t="s">
        <v>0</v>
      </c>
      <c r="O128" s="38" t="s">
        <v>2</v>
      </c>
      <c r="P128" s="38" t="s">
        <v>2</v>
      </c>
      <c r="Q128" s="38">
        <v>0</v>
      </c>
    </row>
    <row r="129" spans="1:17" x14ac:dyDescent="0.25">
      <c r="A129" s="58"/>
      <c r="B129" s="77"/>
      <c r="C129" s="15" t="s">
        <v>7</v>
      </c>
      <c r="D129" s="10" t="s">
        <v>31</v>
      </c>
      <c r="E129" s="18" t="s">
        <v>31</v>
      </c>
      <c r="F129" s="18" t="s">
        <v>31</v>
      </c>
      <c r="G129" s="18" t="s">
        <v>31</v>
      </c>
      <c r="H129" s="18" t="s">
        <v>31</v>
      </c>
      <c r="I129" s="16">
        <v>0</v>
      </c>
      <c r="J129" s="16">
        <v>0</v>
      </c>
      <c r="K129" s="12">
        <v>0</v>
      </c>
      <c r="L129" s="72"/>
      <c r="M129" s="74"/>
      <c r="N129" s="39"/>
      <c r="O129" s="39"/>
      <c r="P129" s="39"/>
      <c r="Q129" s="39"/>
    </row>
    <row r="130" spans="1:17" x14ac:dyDescent="0.25">
      <c r="A130" s="58"/>
      <c r="B130" s="77"/>
      <c r="C130" s="15" t="s">
        <v>8</v>
      </c>
      <c r="D130" s="10" t="s">
        <v>31</v>
      </c>
      <c r="E130" s="18" t="s">
        <v>31</v>
      </c>
      <c r="F130" s="18" t="s">
        <v>31</v>
      </c>
      <c r="G130" s="18" t="s">
        <v>31</v>
      </c>
      <c r="H130" s="18" t="s">
        <v>31</v>
      </c>
      <c r="I130" s="16">
        <v>0</v>
      </c>
      <c r="J130" s="16">
        <v>0</v>
      </c>
      <c r="K130" s="12">
        <v>0</v>
      </c>
      <c r="L130" s="72"/>
      <c r="M130" s="74"/>
      <c r="N130" s="39"/>
      <c r="O130" s="39"/>
      <c r="P130" s="39"/>
      <c r="Q130" s="39"/>
    </row>
    <row r="131" spans="1:17" x14ac:dyDescent="0.25">
      <c r="A131" s="58"/>
      <c r="B131" s="77"/>
      <c r="C131" s="24" t="s">
        <v>25</v>
      </c>
      <c r="D131" s="10" t="s">
        <v>31</v>
      </c>
      <c r="E131" s="18" t="s">
        <v>31</v>
      </c>
      <c r="F131" s="18" t="s">
        <v>31</v>
      </c>
      <c r="G131" s="18" t="s">
        <v>31</v>
      </c>
      <c r="H131" s="18" t="s">
        <v>31</v>
      </c>
      <c r="I131" s="16">
        <f>I137</f>
        <v>0</v>
      </c>
      <c r="J131" s="16">
        <f>J137</f>
        <v>0</v>
      </c>
      <c r="K131" s="16">
        <f>K137</f>
        <v>0</v>
      </c>
      <c r="L131" s="72"/>
      <c r="M131" s="74"/>
      <c r="N131" s="39"/>
      <c r="O131" s="39"/>
      <c r="P131" s="39"/>
      <c r="Q131" s="39"/>
    </row>
    <row r="132" spans="1:17" x14ac:dyDescent="0.25">
      <c r="A132" s="58"/>
      <c r="B132" s="77"/>
      <c r="C132" s="15" t="s">
        <v>9</v>
      </c>
      <c r="D132" s="10" t="s">
        <v>31</v>
      </c>
      <c r="E132" s="18" t="s">
        <v>31</v>
      </c>
      <c r="F132" s="18" t="s">
        <v>31</v>
      </c>
      <c r="G132" s="18" t="s">
        <v>31</v>
      </c>
      <c r="H132" s="18" t="s">
        <v>31</v>
      </c>
      <c r="I132" s="16">
        <v>0</v>
      </c>
      <c r="J132" s="16">
        <v>0</v>
      </c>
      <c r="K132" s="12">
        <v>0</v>
      </c>
      <c r="L132" s="72"/>
      <c r="M132" s="74"/>
      <c r="N132" s="39"/>
      <c r="O132" s="39"/>
      <c r="P132" s="39"/>
      <c r="Q132" s="39"/>
    </row>
    <row r="133" spans="1:17" x14ac:dyDescent="0.25">
      <c r="A133" s="58"/>
      <c r="B133" s="78"/>
      <c r="C133" s="15" t="s">
        <v>26</v>
      </c>
      <c r="D133" s="10" t="s">
        <v>31</v>
      </c>
      <c r="E133" s="18" t="s">
        <v>31</v>
      </c>
      <c r="F133" s="18" t="s">
        <v>31</v>
      </c>
      <c r="G133" s="18" t="s">
        <v>31</v>
      </c>
      <c r="H133" s="18" t="s">
        <v>31</v>
      </c>
      <c r="I133" s="16">
        <v>0</v>
      </c>
      <c r="J133" s="16">
        <v>0</v>
      </c>
      <c r="K133" s="12">
        <v>0</v>
      </c>
      <c r="L133" s="72"/>
      <c r="M133" s="74"/>
      <c r="N133" s="39"/>
      <c r="O133" s="39"/>
      <c r="P133" s="39"/>
      <c r="Q133" s="39"/>
    </row>
    <row r="134" spans="1:17" x14ac:dyDescent="0.25">
      <c r="A134" s="52" t="s">
        <v>39</v>
      </c>
      <c r="B134" s="54" t="s">
        <v>36</v>
      </c>
      <c r="C134" s="13" t="s">
        <v>24</v>
      </c>
      <c r="D134" s="10" t="s">
        <v>31</v>
      </c>
      <c r="E134" s="18" t="s">
        <v>31</v>
      </c>
      <c r="F134" s="18" t="s">
        <v>31</v>
      </c>
      <c r="G134" s="18" t="s">
        <v>31</v>
      </c>
      <c r="H134" s="18" t="s">
        <v>31</v>
      </c>
      <c r="I134" s="19">
        <f>SUM(I135:I139)</f>
        <v>0</v>
      </c>
      <c r="J134" s="19">
        <f>SUM(J135:J139)</f>
        <v>0</v>
      </c>
      <c r="K134" s="14">
        <f t="shared" ref="K134" si="10">SUM(K135:K139)</f>
        <v>0</v>
      </c>
      <c r="L134" s="72"/>
      <c r="M134" s="74"/>
      <c r="N134" s="39"/>
      <c r="O134" s="39"/>
      <c r="P134" s="39"/>
      <c r="Q134" s="39"/>
    </row>
    <row r="135" spans="1:17" x14ac:dyDescent="0.25">
      <c r="A135" s="53"/>
      <c r="B135" s="55"/>
      <c r="C135" s="15" t="s">
        <v>7</v>
      </c>
      <c r="D135" s="10" t="s">
        <v>31</v>
      </c>
      <c r="E135" s="18" t="s">
        <v>31</v>
      </c>
      <c r="F135" s="18" t="s">
        <v>31</v>
      </c>
      <c r="G135" s="18" t="s">
        <v>31</v>
      </c>
      <c r="H135" s="18" t="s">
        <v>31</v>
      </c>
      <c r="I135" s="20">
        <v>0</v>
      </c>
      <c r="J135" s="20">
        <v>0</v>
      </c>
      <c r="K135" s="12">
        <v>0</v>
      </c>
      <c r="L135" s="72"/>
      <c r="M135" s="74"/>
      <c r="N135" s="39"/>
      <c r="O135" s="39"/>
      <c r="P135" s="39"/>
      <c r="Q135" s="39"/>
    </row>
    <row r="136" spans="1:17" x14ac:dyDescent="0.25">
      <c r="A136" s="53"/>
      <c r="B136" s="55"/>
      <c r="C136" s="15" t="s">
        <v>8</v>
      </c>
      <c r="D136" s="10" t="s">
        <v>31</v>
      </c>
      <c r="E136" s="18" t="s">
        <v>31</v>
      </c>
      <c r="F136" s="18" t="s">
        <v>31</v>
      </c>
      <c r="G136" s="18" t="s">
        <v>31</v>
      </c>
      <c r="H136" s="18" t="s">
        <v>31</v>
      </c>
      <c r="I136" s="20">
        <v>0</v>
      </c>
      <c r="J136" s="20">
        <v>0</v>
      </c>
      <c r="K136" s="12">
        <v>0</v>
      </c>
      <c r="L136" s="72"/>
      <c r="M136" s="74"/>
      <c r="N136" s="39"/>
      <c r="O136" s="39"/>
      <c r="P136" s="39"/>
      <c r="Q136" s="39"/>
    </row>
    <row r="137" spans="1:17" x14ac:dyDescent="0.25">
      <c r="A137" s="53"/>
      <c r="B137" s="55"/>
      <c r="C137" s="15" t="s">
        <v>25</v>
      </c>
      <c r="D137" s="10" t="s">
        <v>31</v>
      </c>
      <c r="E137" s="18" t="s">
        <v>31</v>
      </c>
      <c r="F137" s="18" t="s">
        <v>31</v>
      </c>
      <c r="G137" s="18" t="s">
        <v>31</v>
      </c>
      <c r="H137" s="18" t="s">
        <v>31</v>
      </c>
      <c r="I137" s="20">
        <v>0</v>
      </c>
      <c r="J137" s="20">
        <v>0</v>
      </c>
      <c r="K137" s="20">
        <v>0</v>
      </c>
      <c r="L137" s="72"/>
      <c r="M137" s="74"/>
      <c r="N137" s="39"/>
      <c r="O137" s="39"/>
      <c r="P137" s="39"/>
      <c r="Q137" s="39"/>
    </row>
    <row r="138" spans="1:17" x14ac:dyDescent="0.25">
      <c r="A138" s="53"/>
      <c r="B138" s="55"/>
      <c r="C138" s="15" t="s">
        <v>9</v>
      </c>
      <c r="D138" s="10" t="s">
        <v>31</v>
      </c>
      <c r="E138" s="18" t="s">
        <v>31</v>
      </c>
      <c r="F138" s="18" t="s">
        <v>31</v>
      </c>
      <c r="G138" s="18" t="s">
        <v>31</v>
      </c>
      <c r="H138" s="18" t="s">
        <v>31</v>
      </c>
      <c r="I138" s="20">
        <v>0</v>
      </c>
      <c r="J138" s="20">
        <v>0</v>
      </c>
      <c r="K138" s="12">
        <v>0</v>
      </c>
      <c r="L138" s="72"/>
      <c r="M138" s="74"/>
      <c r="N138" s="39"/>
      <c r="O138" s="39"/>
      <c r="P138" s="39"/>
      <c r="Q138" s="39"/>
    </row>
    <row r="139" spans="1:17" x14ac:dyDescent="0.25">
      <c r="A139" s="53"/>
      <c r="B139" s="55"/>
      <c r="C139" s="15" t="s">
        <v>26</v>
      </c>
      <c r="D139" s="10" t="s">
        <v>31</v>
      </c>
      <c r="E139" s="18" t="s">
        <v>31</v>
      </c>
      <c r="F139" s="18" t="s">
        <v>31</v>
      </c>
      <c r="G139" s="18" t="s">
        <v>31</v>
      </c>
      <c r="H139" s="18" t="s">
        <v>31</v>
      </c>
      <c r="I139" s="20">
        <v>0</v>
      </c>
      <c r="J139" s="20">
        <v>0</v>
      </c>
      <c r="K139" s="12">
        <v>0</v>
      </c>
      <c r="L139" s="72"/>
      <c r="M139" s="74"/>
      <c r="N139" s="40"/>
      <c r="O139" s="40"/>
      <c r="P139" s="40"/>
      <c r="Q139" s="40"/>
    </row>
    <row r="140" spans="1:17" ht="14.45" customHeight="1" x14ac:dyDescent="0.25">
      <c r="A140" s="51" t="s">
        <v>38</v>
      </c>
      <c r="B140" s="56" t="s">
        <v>37</v>
      </c>
      <c r="C140" s="13" t="s">
        <v>24</v>
      </c>
      <c r="D140" s="10">
        <v>701</v>
      </c>
      <c r="E140" s="10" t="s">
        <v>30</v>
      </c>
      <c r="F140" s="10" t="s">
        <v>83</v>
      </c>
      <c r="G140" s="10" t="s">
        <v>31</v>
      </c>
      <c r="H140" s="10" t="s">
        <v>31</v>
      </c>
      <c r="I140" s="14">
        <f>SUM(I141:I150)</f>
        <v>0</v>
      </c>
      <c r="J140" s="14">
        <f>SUM(J141:J150)</f>
        <v>0</v>
      </c>
      <c r="K140" s="14">
        <f>SUM(K141:K150)</f>
        <v>2995900</v>
      </c>
      <c r="L140" s="83" t="s">
        <v>88</v>
      </c>
      <c r="M140" s="73" t="s">
        <v>61</v>
      </c>
      <c r="N140" s="38" t="s">
        <v>0</v>
      </c>
      <c r="O140" s="86" t="s">
        <v>2</v>
      </c>
      <c r="P140" s="86" t="s">
        <v>2</v>
      </c>
      <c r="Q140" s="86" t="s">
        <v>71</v>
      </c>
    </row>
    <row r="141" spans="1:17" x14ac:dyDescent="0.25">
      <c r="A141" s="58"/>
      <c r="B141" s="56"/>
      <c r="C141" s="15" t="s">
        <v>7</v>
      </c>
      <c r="D141" s="10" t="s">
        <v>31</v>
      </c>
      <c r="E141" s="10" t="s">
        <v>31</v>
      </c>
      <c r="F141" s="10" t="s">
        <v>31</v>
      </c>
      <c r="G141" s="10" t="s">
        <v>31</v>
      </c>
      <c r="H141" s="10" t="s">
        <v>31</v>
      </c>
      <c r="I141" s="16">
        <v>0</v>
      </c>
      <c r="J141" s="16">
        <v>0</v>
      </c>
      <c r="K141" s="12">
        <v>0</v>
      </c>
      <c r="L141" s="84"/>
      <c r="M141" s="74"/>
      <c r="N141" s="39"/>
      <c r="O141" s="87"/>
      <c r="P141" s="87"/>
      <c r="Q141" s="87"/>
    </row>
    <row r="142" spans="1:17" x14ac:dyDescent="0.25">
      <c r="A142" s="58"/>
      <c r="B142" s="56"/>
      <c r="C142" s="15" t="s">
        <v>8</v>
      </c>
      <c r="D142" s="10" t="s">
        <v>31</v>
      </c>
      <c r="E142" s="10" t="s">
        <v>31</v>
      </c>
      <c r="F142" s="10" t="s">
        <v>31</v>
      </c>
      <c r="G142" s="10" t="s">
        <v>31</v>
      </c>
      <c r="H142" s="10" t="s">
        <v>31</v>
      </c>
      <c r="I142" s="16">
        <v>0</v>
      </c>
      <c r="J142" s="16">
        <v>0</v>
      </c>
      <c r="K142" s="12">
        <v>0</v>
      </c>
      <c r="L142" s="84"/>
      <c r="M142" s="74"/>
      <c r="N142" s="39"/>
      <c r="O142" s="87"/>
      <c r="P142" s="87"/>
      <c r="Q142" s="87"/>
    </row>
    <row r="143" spans="1:17" x14ac:dyDescent="0.25">
      <c r="A143" s="58"/>
      <c r="B143" s="56"/>
      <c r="C143" s="52" t="s">
        <v>25</v>
      </c>
      <c r="D143" s="48">
        <v>701</v>
      </c>
      <c r="E143" s="48" t="s">
        <v>30</v>
      </c>
      <c r="F143" s="48" t="s">
        <v>83</v>
      </c>
      <c r="G143" s="48" t="s">
        <v>63</v>
      </c>
      <c r="H143" s="25" t="s">
        <v>65</v>
      </c>
      <c r="I143" s="16">
        <f t="shared" ref="I143:K143" si="11">I154</f>
        <v>0</v>
      </c>
      <c r="J143" s="16">
        <f t="shared" si="11"/>
        <v>0</v>
      </c>
      <c r="K143" s="16">
        <f t="shared" si="11"/>
        <v>272580</v>
      </c>
      <c r="L143" s="84"/>
      <c r="M143" s="74"/>
      <c r="N143" s="39"/>
      <c r="O143" s="87"/>
      <c r="P143" s="87"/>
      <c r="Q143" s="87"/>
    </row>
    <row r="144" spans="1:17" x14ac:dyDescent="0.25">
      <c r="A144" s="58"/>
      <c r="B144" s="56"/>
      <c r="C144" s="53"/>
      <c r="D144" s="50"/>
      <c r="E144" s="50"/>
      <c r="F144" s="50"/>
      <c r="G144" s="50"/>
      <c r="H144" s="25" t="s">
        <v>33</v>
      </c>
      <c r="I144" s="16">
        <f>I155</f>
        <v>0</v>
      </c>
      <c r="J144" s="16">
        <f t="shared" ref="J144:K144" si="12">J155</f>
        <v>0</v>
      </c>
      <c r="K144" s="16">
        <f t="shared" si="12"/>
        <v>1218924.6200000001</v>
      </c>
      <c r="L144" s="84"/>
      <c r="M144" s="74"/>
      <c r="N144" s="39"/>
      <c r="O144" s="87"/>
      <c r="P144" s="87"/>
      <c r="Q144" s="87"/>
    </row>
    <row r="145" spans="1:17" x14ac:dyDescent="0.25">
      <c r="A145" s="58"/>
      <c r="B145" s="56"/>
      <c r="C145" s="53"/>
      <c r="D145" s="49"/>
      <c r="E145" s="49"/>
      <c r="F145" s="49"/>
      <c r="G145" s="49"/>
      <c r="H145" s="25" t="s">
        <v>32</v>
      </c>
      <c r="I145" s="16">
        <f>I156</f>
        <v>0</v>
      </c>
      <c r="J145" s="16">
        <f t="shared" ref="J145:K145" si="13">J156</f>
        <v>0</v>
      </c>
      <c r="K145" s="16">
        <f t="shared" si="13"/>
        <v>1134395.3799999999</v>
      </c>
      <c r="L145" s="84"/>
      <c r="M145" s="74"/>
      <c r="N145" s="39"/>
      <c r="O145" s="87"/>
      <c r="P145" s="87"/>
      <c r="Q145" s="87"/>
    </row>
    <row r="146" spans="1:17" x14ac:dyDescent="0.25">
      <c r="A146" s="58"/>
      <c r="B146" s="56"/>
      <c r="C146" s="53"/>
      <c r="D146" s="10">
        <v>701</v>
      </c>
      <c r="E146" s="10" t="s">
        <v>30</v>
      </c>
      <c r="F146" s="10" t="s">
        <v>83</v>
      </c>
      <c r="G146" s="10" t="s">
        <v>64</v>
      </c>
      <c r="H146" s="10" t="s">
        <v>33</v>
      </c>
      <c r="I146" s="16">
        <f>I162</f>
        <v>0</v>
      </c>
      <c r="J146" s="16">
        <f t="shared" ref="J146:K146" si="14">J162</f>
        <v>0</v>
      </c>
      <c r="K146" s="16">
        <f t="shared" si="14"/>
        <v>50000</v>
      </c>
      <c r="L146" s="84"/>
      <c r="M146" s="74"/>
      <c r="N146" s="39"/>
      <c r="O146" s="87"/>
      <c r="P146" s="87"/>
      <c r="Q146" s="87"/>
    </row>
    <row r="147" spans="1:17" x14ac:dyDescent="0.25">
      <c r="A147" s="58"/>
      <c r="B147" s="56"/>
      <c r="C147" s="53"/>
      <c r="D147" s="48">
        <v>701</v>
      </c>
      <c r="E147" s="48" t="s">
        <v>30</v>
      </c>
      <c r="F147" s="48" t="s">
        <v>83</v>
      </c>
      <c r="G147" s="48" t="s">
        <v>66</v>
      </c>
      <c r="H147" s="10" t="s">
        <v>33</v>
      </c>
      <c r="I147" s="16">
        <f>I168</f>
        <v>0</v>
      </c>
      <c r="J147" s="16">
        <f>J168</f>
        <v>0</v>
      </c>
      <c r="K147" s="16">
        <f>K168</f>
        <v>320000</v>
      </c>
      <c r="L147" s="84"/>
      <c r="M147" s="74"/>
      <c r="N147" s="39"/>
      <c r="O147" s="87"/>
      <c r="P147" s="87"/>
      <c r="Q147" s="87"/>
    </row>
    <row r="148" spans="1:17" x14ac:dyDescent="0.25">
      <c r="A148" s="58"/>
      <c r="B148" s="56"/>
      <c r="C148" s="69"/>
      <c r="D148" s="49"/>
      <c r="E148" s="49"/>
      <c r="F148" s="49"/>
      <c r="G148" s="49"/>
      <c r="H148" s="10" t="s">
        <v>32</v>
      </c>
      <c r="I148" s="16">
        <v>0</v>
      </c>
      <c r="J148" s="16">
        <v>0</v>
      </c>
      <c r="K148" s="16">
        <v>0</v>
      </c>
      <c r="L148" s="84"/>
      <c r="M148" s="74"/>
      <c r="N148" s="39"/>
      <c r="O148" s="87"/>
      <c r="P148" s="87"/>
      <c r="Q148" s="87"/>
    </row>
    <row r="149" spans="1:17" x14ac:dyDescent="0.25">
      <c r="A149" s="58"/>
      <c r="B149" s="56"/>
      <c r="C149" s="15" t="s">
        <v>9</v>
      </c>
      <c r="D149" s="10" t="s">
        <v>31</v>
      </c>
      <c r="E149" s="10" t="s">
        <v>31</v>
      </c>
      <c r="F149" s="10" t="s">
        <v>31</v>
      </c>
      <c r="G149" s="10" t="s">
        <v>31</v>
      </c>
      <c r="H149" s="10" t="s">
        <v>31</v>
      </c>
      <c r="I149" s="16">
        <v>0</v>
      </c>
      <c r="J149" s="16">
        <v>0</v>
      </c>
      <c r="K149" s="12">
        <v>0</v>
      </c>
      <c r="L149" s="84"/>
      <c r="M149" s="74"/>
      <c r="N149" s="39"/>
      <c r="O149" s="87"/>
      <c r="P149" s="87"/>
      <c r="Q149" s="87"/>
    </row>
    <row r="150" spans="1:17" x14ac:dyDescent="0.25">
      <c r="A150" s="58"/>
      <c r="B150" s="56"/>
      <c r="C150" s="15" t="s">
        <v>26</v>
      </c>
      <c r="D150" s="10" t="s">
        <v>31</v>
      </c>
      <c r="E150" s="10" t="s">
        <v>31</v>
      </c>
      <c r="F150" s="10" t="s">
        <v>31</v>
      </c>
      <c r="G150" s="10" t="s">
        <v>31</v>
      </c>
      <c r="H150" s="10" t="s">
        <v>31</v>
      </c>
      <c r="I150" s="16">
        <v>0</v>
      </c>
      <c r="J150" s="16">
        <v>0</v>
      </c>
      <c r="K150" s="12">
        <v>0</v>
      </c>
      <c r="L150" s="84"/>
      <c r="M150" s="74"/>
      <c r="N150" s="39"/>
      <c r="O150" s="87"/>
      <c r="P150" s="87"/>
      <c r="Q150" s="87"/>
    </row>
    <row r="151" spans="1:17" x14ac:dyDescent="0.25">
      <c r="A151" s="51" t="s">
        <v>35</v>
      </c>
      <c r="B151" s="54" t="s">
        <v>86</v>
      </c>
      <c r="C151" s="13" t="s">
        <v>24</v>
      </c>
      <c r="D151" s="10">
        <v>701</v>
      </c>
      <c r="E151" s="10" t="s">
        <v>30</v>
      </c>
      <c r="F151" s="10" t="s">
        <v>83</v>
      </c>
      <c r="G151" s="10" t="s">
        <v>63</v>
      </c>
      <c r="H151" s="10" t="s">
        <v>31</v>
      </c>
      <c r="I151" s="27">
        <f>SUM(I152:I158)</f>
        <v>0</v>
      </c>
      <c r="J151" s="27">
        <f>SUM(J152:J158)</f>
        <v>0</v>
      </c>
      <c r="K151" s="14">
        <f>SUM(K152:K158)</f>
        <v>2625900</v>
      </c>
      <c r="L151" s="84"/>
      <c r="M151" s="74"/>
      <c r="N151" s="39"/>
      <c r="O151" s="87"/>
      <c r="P151" s="87"/>
      <c r="Q151" s="87"/>
    </row>
    <row r="152" spans="1:17" x14ac:dyDescent="0.25">
      <c r="A152" s="51"/>
      <c r="B152" s="55"/>
      <c r="C152" s="15" t="s">
        <v>7</v>
      </c>
      <c r="D152" s="10" t="s">
        <v>31</v>
      </c>
      <c r="E152" s="10" t="s">
        <v>31</v>
      </c>
      <c r="F152" s="10" t="s">
        <v>31</v>
      </c>
      <c r="G152" s="10" t="s">
        <v>31</v>
      </c>
      <c r="H152" s="10" t="s">
        <v>31</v>
      </c>
      <c r="I152" s="17">
        <v>0</v>
      </c>
      <c r="J152" s="17">
        <v>0</v>
      </c>
      <c r="K152" s="12">
        <v>0</v>
      </c>
      <c r="L152" s="84"/>
      <c r="M152" s="74"/>
      <c r="N152" s="39"/>
      <c r="O152" s="87"/>
      <c r="P152" s="87"/>
      <c r="Q152" s="87"/>
    </row>
    <row r="153" spans="1:17" x14ac:dyDescent="0.25">
      <c r="A153" s="51"/>
      <c r="B153" s="55"/>
      <c r="C153" s="15" t="s">
        <v>8</v>
      </c>
      <c r="D153" s="10" t="s">
        <v>31</v>
      </c>
      <c r="E153" s="10" t="s">
        <v>31</v>
      </c>
      <c r="F153" s="10" t="s">
        <v>31</v>
      </c>
      <c r="G153" s="10" t="s">
        <v>31</v>
      </c>
      <c r="H153" s="10" t="s">
        <v>31</v>
      </c>
      <c r="I153" s="17">
        <v>0</v>
      </c>
      <c r="J153" s="17">
        <v>0</v>
      </c>
      <c r="K153" s="12">
        <v>0</v>
      </c>
      <c r="L153" s="84"/>
      <c r="M153" s="74"/>
      <c r="N153" s="39"/>
      <c r="O153" s="87"/>
      <c r="P153" s="87"/>
      <c r="Q153" s="87"/>
    </row>
    <row r="154" spans="1:17" x14ac:dyDescent="0.25">
      <c r="A154" s="51"/>
      <c r="B154" s="55"/>
      <c r="C154" s="66" t="s">
        <v>25</v>
      </c>
      <c r="D154" s="10">
        <v>701</v>
      </c>
      <c r="E154" s="10" t="s">
        <v>30</v>
      </c>
      <c r="F154" s="10" t="s">
        <v>83</v>
      </c>
      <c r="G154" s="10" t="s">
        <v>63</v>
      </c>
      <c r="H154" s="10" t="s">
        <v>65</v>
      </c>
      <c r="I154" s="17">
        <v>0</v>
      </c>
      <c r="J154" s="17">
        <v>0</v>
      </c>
      <c r="K154" s="17">
        <v>272580</v>
      </c>
      <c r="L154" s="84"/>
      <c r="M154" s="74"/>
      <c r="N154" s="39"/>
      <c r="O154" s="87"/>
      <c r="P154" s="87"/>
      <c r="Q154" s="87"/>
    </row>
    <row r="155" spans="1:17" x14ac:dyDescent="0.25">
      <c r="A155" s="51"/>
      <c r="B155" s="55"/>
      <c r="C155" s="67"/>
      <c r="D155" s="10">
        <v>701</v>
      </c>
      <c r="E155" s="10" t="s">
        <v>30</v>
      </c>
      <c r="F155" s="10" t="s">
        <v>83</v>
      </c>
      <c r="G155" s="10" t="s">
        <v>63</v>
      </c>
      <c r="H155" s="10" t="s">
        <v>33</v>
      </c>
      <c r="I155" s="17">
        <v>0</v>
      </c>
      <c r="J155" s="17">
        <v>0</v>
      </c>
      <c r="K155" s="17">
        <v>1218924.6200000001</v>
      </c>
      <c r="L155" s="84"/>
      <c r="M155" s="74"/>
      <c r="N155" s="39"/>
      <c r="O155" s="87"/>
      <c r="P155" s="87"/>
      <c r="Q155" s="87"/>
    </row>
    <row r="156" spans="1:17" x14ac:dyDescent="0.25">
      <c r="A156" s="51"/>
      <c r="B156" s="55"/>
      <c r="C156" s="68"/>
      <c r="D156" s="10">
        <v>701</v>
      </c>
      <c r="E156" s="10" t="s">
        <v>30</v>
      </c>
      <c r="F156" s="10" t="s">
        <v>83</v>
      </c>
      <c r="G156" s="10" t="s">
        <v>63</v>
      </c>
      <c r="H156" s="10" t="s">
        <v>32</v>
      </c>
      <c r="I156" s="17">
        <v>0</v>
      </c>
      <c r="J156" s="17">
        <v>0</v>
      </c>
      <c r="K156" s="17">
        <v>1134395.3799999999</v>
      </c>
      <c r="L156" s="84"/>
      <c r="M156" s="74"/>
      <c r="N156" s="39"/>
      <c r="O156" s="87"/>
      <c r="P156" s="87"/>
      <c r="Q156" s="87"/>
    </row>
    <row r="157" spans="1:17" x14ac:dyDescent="0.25">
      <c r="A157" s="51"/>
      <c r="B157" s="55"/>
      <c r="C157" s="15" t="s">
        <v>9</v>
      </c>
      <c r="D157" s="10" t="s">
        <v>31</v>
      </c>
      <c r="E157" s="10" t="s">
        <v>31</v>
      </c>
      <c r="F157" s="10" t="s">
        <v>31</v>
      </c>
      <c r="G157" s="10" t="s">
        <v>31</v>
      </c>
      <c r="H157" s="10" t="s">
        <v>31</v>
      </c>
      <c r="I157" s="17">
        <v>0</v>
      </c>
      <c r="J157" s="17">
        <v>0</v>
      </c>
      <c r="K157" s="12">
        <v>0</v>
      </c>
      <c r="L157" s="84"/>
      <c r="M157" s="74"/>
      <c r="N157" s="39"/>
      <c r="O157" s="87"/>
      <c r="P157" s="87"/>
      <c r="Q157" s="87"/>
    </row>
    <row r="158" spans="1:17" x14ac:dyDescent="0.25">
      <c r="A158" s="51"/>
      <c r="B158" s="55"/>
      <c r="C158" s="15" t="s">
        <v>26</v>
      </c>
      <c r="D158" s="10" t="s">
        <v>31</v>
      </c>
      <c r="E158" s="10" t="s">
        <v>31</v>
      </c>
      <c r="F158" s="10" t="s">
        <v>31</v>
      </c>
      <c r="G158" s="10" t="s">
        <v>31</v>
      </c>
      <c r="H158" s="10" t="s">
        <v>31</v>
      </c>
      <c r="I158" s="17">
        <v>0</v>
      </c>
      <c r="J158" s="17">
        <v>0</v>
      </c>
      <c r="K158" s="12">
        <v>0</v>
      </c>
      <c r="L158" s="84"/>
      <c r="M158" s="74"/>
      <c r="N158" s="39"/>
      <c r="O158" s="87"/>
      <c r="P158" s="87"/>
      <c r="Q158" s="87"/>
    </row>
    <row r="159" spans="1:17" x14ac:dyDescent="0.25">
      <c r="A159" s="51" t="s">
        <v>34</v>
      </c>
      <c r="B159" s="54" t="s">
        <v>85</v>
      </c>
      <c r="C159" s="13" t="s">
        <v>24</v>
      </c>
      <c r="D159" s="10">
        <v>701</v>
      </c>
      <c r="E159" s="10" t="s">
        <v>30</v>
      </c>
      <c r="F159" s="10" t="s">
        <v>83</v>
      </c>
      <c r="G159" s="10" t="s">
        <v>64</v>
      </c>
      <c r="H159" s="10" t="s">
        <v>33</v>
      </c>
      <c r="I159" s="27">
        <f>SUM(I160:I164)</f>
        <v>0</v>
      </c>
      <c r="J159" s="27">
        <f>SUM(J160:J164)</f>
        <v>0</v>
      </c>
      <c r="K159" s="14">
        <f t="shared" ref="K159" si="15">SUM(K160:K164)</f>
        <v>50000</v>
      </c>
      <c r="L159" s="84"/>
      <c r="M159" s="74"/>
      <c r="N159" s="39"/>
      <c r="O159" s="87"/>
      <c r="P159" s="87"/>
      <c r="Q159" s="87"/>
    </row>
    <row r="160" spans="1:17" x14ac:dyDescent="0.25">
      <c r="A160" s="51"/>
      <c r="B160" s="55"/>
      <c r="C160" s="15" t="s">
        <v>7</v>
      </c>
      <c r="D160" s="10" t="s">
        <v>31</v>
      </c>
      <c r="E160" s="10" t="s">
        <v>31</v>
      </c>
      <c r="F160" s="10" t="s">
        <v>31</v>
      </c>
      <c r="G160" s="10" t="s">
        <v>31</v>
      </c>
      <c r="H160" s="10" t="s">
        <v>31</v>
      </c>
      <c r="I160" s="17">
        <v>0</v>
      </c>
      <c r="J160" s="17">
        <v>0</v>
      </c>
      <c r="K160" s="12">
        <v>0</v>
      </c>
      <c r="L160" s="84"/>
      <c r="M160" s="74"/>
      <c r="N160" s="39"/>
      <c r="O160" s="87"/>
      <c r="P160" s="87"/>
      <c r="Q160" s="87"/>
    </row>
    <row r="161" spans="1:17" x14ac:dyDescent="0.25">
      <c r="A161" s="51"/>
      <c r="B161" s="55"/>
      <c r="C161" s="15" t="s">
        <v>8</v>
      </c>
      <c r="D161" s="10" t="s">
        <v>31</v>
      </c>
      <c r="E161" s="10" t="s">
        <v>31</v>
      </c>
      <c r="F161" s="10" t="s">
        <v>31</v>
      </c>
      <c r="G161" s="10" t="s">
        <v>31</v>
      </c>
      <c r="H161" s="10" t="s">
        <v>31</v>
      </c>
      <c r="I161" s="17">
        <v>0</v>
      </c>
      <c r="J161" s="17">
        <v>0</v>
      </c>
      <c r="K161" s="12">
        <v>0</v>
      </c>
      <c r="L161" s="84"/>
      <c r="M161" s="74"/>
      <c r="N161" s="39"/>
      <c r="O161" s="87"/>
      <c r="P161" s="87"/>
      <c r="Q161" s="87"/>
    </row>
    <row r="162" spans="1:17" x14ac:dyDescent="0.25">
      <c r="A162" s="51"/>
      <c r="B162" s="55"/>
      <c r="C162" s="15" t="s">
        <v>25</v>
      </c>
      <c r="D162" s="10">
        <v>701</v>
      </c>
      <c r="E162" s="10" t="s">
        <v>30</v>
      </c>
      <c r="F162" s="10" t="s">
        <v>83</v>
      </c>
      <c r="G162" s="10" t="s">
        <v>64</v>
      </c>
      <c r="H162" s="10" t="s">
        <v>33</v>
      </c>
      <c r="I162" s="17">
        <v>0</v>
      </c>
      <c r="J162" s="17">
        <v>0</v>
      </c>
      <c r="K162" s="17">
        <v>50000</v>
      </c>
      <c r="L162" s="84"/>
      <c r="M162" s="74"/>
      <c r="N162" s="39"/>
      <c r="O162" s="87"/>
      <c r="P162" s="87"/>
      <c r="Q162" s="87"/>
    </row>
    <row r="163" spans="1:17" x14ac:dyDescent="0.25">
      <c r="A163" s="51"/>
      <c r="B163" s="55"/>
      <c r="C163" s="15" t="s">
        <v>9</v>
      </c>
      <c r="D163" s="10" t="s">
        <v>31</v>
      </c>
      <c r="E163" s="10" t="s">
        <v>31</v>
      </c>
      <c r="F163" s="10" t="s">
        <v>31</v>
      </c>
      <c r="G163" s="10" t="s">
        <v>31</v>
      </c>
      <c r="H163" s="10" t="s">
        <v>31</v>
      </c>
      <c r="I163" s="17">
        <v>0</v>
      </c>
      <c r="J163" s="17">
        <v>0</v>
      </c>
      <c r="K163" s="12">
        <v>0</v>
      </c>
      <c r="L163" s="84"/>
      <c r="M163" s="74"/>
      <c r="N163" s="39"/>
      <c r="O163" s="87"/>
      <c r="P163" s="87"/>
      <c r="Q163" s="87"/>
    </row>
    <row r="164" spans="1:17" x14ac:dyDescent="0.25">
      <c r="A164" s="51"/>
      <c r="B164" s="55"/>
      <c r="C164" s="15" t="s">
        <v>26</v>
      </c>
      <c r="D164" s="10" t="s">
        <v>31</v>
      </c>
      <c r="E164" s="10" t="s">
        <v>31</v>
      </c>
      <c r="F164" s="10" t="s">
        <v>31</v>
      </c>
      <c r="G164" s="10" t="s">
        <v>31</v>
      </c>
      <c r="H164" s="10" t="s">
        <v>31</v>
      </c>
      <c r="I164" s="17">
        <v>0</v>
      </c>
      <c r="J164" s="17">
        <v>0</v>
      </c>
      <c r="K164" s="12">
        <v>0</v>
      </c>
      <c r="L164" s="84"/>
      <c r="M164" s="74"/>
      <c r="N164" s="39"/>
      <c r="O164" s="87"/>
      <c r="P164" s="87"/>
      <c r="Q164" s="87"/>
    </row>
    <row r="165" spans="1:17" x14ac:dyDescent="0.25">
      <c r="A165" s="51" t="s">
        <v>84</v>
      </c>
      <c r="B165" s="54" t="s">
        <v>87</v>
      </c>
      <c r="C165" s="13" t="s">
        <v>24</v>
      </c>
      <c r="D165" s="10">
        <v>701</v>
      </c>
      <c r="E165" s="10" t="s">
        <v>30</v>
      </c>
      <c r="F165" s="10" t="s">
        <v>83</v>
      </c>
      <c r="G165" s="10" t="s">
        <v>66</v>
      </c>
      <c r="H165" s="10" t="s">
        <v>33</v>
      </c>
      <c r="I165" s="27">
        <f>SUM(I166:I171)</f>
        <v>0</v>
      </c>
      <c r="J165" s="27">
        <f>SUM(J166:J171)</f>
        <v>0</v>
      </c>
      <c r="K165" s="14">
        <f>SUM(K166:K171)</f>
        <v>320000</v>
      </c>
      <c r="L165" s="84"/>
      <c r="M165" s="74"/>
      <c r="N165" s="39"/>
      <c r="O165" s="87"/>
      <c r="P165" s="87"/>
      <c r="Q165" s="87"/>
    </row>
    <row r="166" spans="1:17" x14ac:dyDescent="0.25">
      <c r="A166" s="51"/>
      <c r="B166" s="55"/>
      <c r="C166" s="15" t="s">
        <v>7</v>
      </c>
      <c r="D166" s="10" t="s">
        <v>31</v>
      </c>
      <c r="E166" s="10" t="s">
        <v>31</v>
      </c>
      <c r="F166" s="10" t="s">
        <v>31</v>
      </c>
      <c r="G166" s="10" t="s">
        <v>31</v>
      </c>
      <c r="H166" s="10" t="s">
        <v>31</v>
      </c>
      <c r="I166" s="17">
        <v>0</v>
      </c>
      <c r="J166" s="17">
        <v>0</v>
      </c>
      <c r="K166" s="12">
        <v>0</v>
      </c>
      <c r="L166" s="84"/>
      <c r="M166" s="74"/>
      <c r="N166" s="39"/>
      <c r="O166" s="87"/>
      <c r="P166" s="87"/>
      <c r="Q166" s="87"/>
    </row>
    <row r="167" spans="1:17" x14ac:dyDescent="0.25">
      <c r="A167" s="51"/>
      <c r="B167" s="55"/>
      <c r="C167" s="15" t="s">
        <v>8</v>
      </c>
      <c r="D167" s="10" t="s">
        <v>31</v>
      </c>
      <c r="E167" s="10" t="s">
        <v>31</v>
      </c>
      <c r="F167" s="10" t="s">
        <v>31</v>
      </c>
      <c r="G167" s="10" t="s">
        <v>31</v>
      </c>
      <c r="H167" s="10" t="s">
        <v>31</v>
      </c>
      <c r="I167" s="17">
        <v>0</v>
      </c>
      <c r="J167" s="17">
        <v>0</v>
      </c>
      <c r="K167" s="12">
        <v>0</v>
      </c>
      <c r="L167" s="84"/>
      <c r="M167" s="74"/>
      <c r="N167" s="39"/>
      <c r="O167" s="87"/>
      <c r="P167" s="87"/>
      <c r="Q167" s="87"/>
    </row>
    <row r="168" spans="1:17" x14ac:dyDescent="0.25">
      <c r="A168" s="51"/>
      <c r="B168" s="55"/>
      <c r="C168" s="66" t="s">
        <v>25</v>
      </c>
      <c r="D168" s="10">
        <v>701</v>
      </c>
      <c r="E168" s="10" t="s">
        <v>30</v>
      </c>
      <c r="F168" s="10" t="s">
        <v>83</v>
      </c>
      <c r="G168" s="10" t="s">
        <v>66</v>
      </c>
      <c r="H168" s="10" t="s">
        <v>33</v>
      </c>
      <c r="I168" s="17">
        <v>0</v>
      </c>
      <c r="J168" s="17">
        <v>0</v>
      </c>
      <c r="K168" s="17">
        <v>320000</v>
      </c>
      <c r="L168" s="84"/>
      <c r="M168" s="74"/>
      <c r="N168" s="39"/>
      <c r="O168" s="87"/>
      <c r="P168" s="87"/>
      <c r="Q168" s="87"/>
    </row>
    <row r="169" spans="1:17" x14ac:dyDescent="0.25">
      <c r="A169" s="51"/>
      <c r="B169" s="55"/>
      <c r="C169" s="68"/>
      <c r="D169" s="10">
        <v>701</v>
      </c>
      <c r="E169" s="10" t="s">
        <v>30</v>
      </c>
      <c r="F169" s="10" t="s">
        <v>83</v>
      </c>
      <c r="G169" s="10" t="s">
        <v>66</v>
      </c>
      <c r="H169" s="10" t="s">
        <v>32</v>
      </c>
      <c r="I169" s="17">
        <v>0</v>
      </c>
      <c r="J169" s="17">
        <v>0</v>
      </c>
      <c r="K169" s="17">
        <v>0</v>
      </c>
      <c r="L169" s="84"/>
      <c r="M169" s="74"/>
      <c r="N169" s="39"/>
      <c r="O169" s="87"/>
      <c r="P169" s="87"/>
      <c r="Q169" s="87"/>
    </row>
    <row r="170" spans="1:17" x14ac:dyDescent="0.25">
      <c r="A170" s="51"/>
      <c r="B170" s="55"/>
      <c r="C170" s="15" t="s">
        <v>9</v>
      </c>
      <c r="D170" s="10" t="s">
        <v>31</v>
      </c>
      <c r="E170" s="10" t="s">
        <v>31</v>
      </c>
      <c r="F170" s="10" t="s">
        <v>31</v>
      </c>
      <c r="G170" s="10" t="s">
        <v>31</v>
      </c>
      <c r="H170" s="10" t="s">
        <v>31</v>
      </c>
      <c r="I170" s="17">
        <v>0</v>
      </c>
      <c r="J170" s="17">
        <v>0</v>
      </c>
      <c r="K170" s="12">
        <v>0</v>
      </c>
      <c r="L170" s="84"/>
      <c r="M170" s="74"/>
      <c r="N170" s="39"/>
      <c r="O170" s="87"/>
      <c r="P170" s="87"/>
      <c r="Q170" s="87"/>
    </row>
    <row r="171" spans="1:17" x14ac:dyDescent="0.25">
      <c r="A171" s="51"/>
      <c r="B171" s="55"/>
      <c r="C171" s="15" t="s">
        <v>26</v>
      </c>
      <c r="D171" s="10" t="s">
        <v>31</v>
      </c>
      <c r="E171" s="10" t="s">
        <v>31</v>
      </c>
      <c r="F171" s="10" t="s">
        <v>31</v>
      </c>
      <c r="G171" s="10" t="s">
        <v>31</v>
      </c>
      <c r="H171" s="10" t="s">
        <v>31</v>
      </c>
      <c r="I171" s="17">
        <v>0</v>
      </c>
      <c r="J171" s="17">
        <v>0</v>
      </c>
      <c r="K171" s="12">
        <v>0</v>
      </c>
      <c r="L171" s="85"/>
      <c r="M171" s="75"/>
      <c r="N171" s="40"/>
      <c r="O171" s="88"/>
      <c r="P171" s="88"/>
      <c r="Q171" s="88"/>
    </row>
    <row r="172" spans="1:17" ht="14.45" customHeight="1" x14ac:dyDescent="0.25">
      <c r="A172" s="51" t="s">
        <v>67</v>
      </c>
      <c r="B172" s="76" t="s">
        <v>69</v>
      </c>
      <c r="C172" s="13" t="s">
        <v>24</v>
      </c>
      <c r="D172" s="10" t="s">
        <v>31</v>
      </c>
      <c r="E172" s="18" t="s">
        <v>31</v>
      </c>
      <c r="F172" s="18" t="s">
        <v>31</v>
      </c>
      <c r="G172" s="18" t="s">
        <v>31</v>
      </c>
      <c r="H172" s="18" t="s">
        <v>31</v>
      </c>
      <c r="I172" s="14">
        <f>SUM(I173:I177)</f>
        <v>0</v>
      </c>
      <c r="J172" s="14">
        <f>SUM(J173:J177)</f>
        <v>0</v>
      </c>
      <c r="K172" s="14">
        <f>SUM(K173:K177)</f>
        <v>0</v>
      </c>
      <c r="L172" s="80" t="s">
        <v>89</v>
      </c>
      <c r="M172" s="52" t="s">
        <v>72</v>
      </c>
      <c r="N172" s="52" t="s">
        <v>0</v>
      </c>
      <c r="O172" s="52" t="s">
        <v>2</v>
      </c>
      <c r="P172" s="52" t="s">
        <v>2</v>
      </c>
      <c r="Q172" s="52">
        <v>100</v>
      </c>
    </row>
    <row r="173" spans="1:17" x14ac:dyDescent="0.25">
      <c r="A173" s="58"/>
      <c r="B173" s="77"/>
      <c r="C173" s="15" t="s">
        <v>7</v>
      </c>
      <c r="D173" s="10" t="s">
        <v>31</v>
      </c>
      <c r="E173" s="18" t="s">
        <v>31</v>
      </c>
      <c r="F173" s="18" t="s">
        <v>31</v>
      </c>
      <c r="G173" s="18" t="s">
        <v>31</v>
      </c>
      <c r="H173" s="18" t="s">
        <v>31</v>
      </c>
      <c r="I173" s="16">
        <v>0</v>
      </c>
      <c r="J173" s="16">
        <v>0</v>
      </c>
      <c r="K173" s="12">
        <v>0</v>
      </c>
      <c r="L173" s="81"/>
      <c r="M173" s="53"/>
      <c r="N173" s="53"/>
      <c r="O173" s="53"/>
      <c r="P173" s="53"/>
      <c r="Q173" s="53"/>
    </row>
    <row r="174" spans="1:17" x14ac:dyDescent="0.25">
      <c r="A174" s="58"/>
      <c r="B174" s="77"/>
      <c r="C174" s="15" t="s">
        <v>8</v>
      </c>
      <c r="D174" s="10" t="s">
        <v>31</v>
      </c>
      <c r="E174" s="18" t="s">
        <v>31</v>
      </c>
      <c r="F174" s="18" t="s">
        <v>31</v>
      </c>
      <c r="G174" s="18" t="s">
        <v>31</v>
      </c>
      <c r="H174" s="18" t="s">
        <v>31</v>
      </c>
      <c r="I174" s="16">
        <v>0</v>
      </c>
      <c r="J174" s="16">
        <v>0</v>
      </c>
      <c r="K174" s="12">
        <v>0</v>
      </c>
      <c r="L174" s="81"/>
      <c r="M174" s="53"/>
      <c r="N174" s="53"/>
      <c r="O174" s="53"/>
      <c r="P174" s="53"/>
      <c r="Q174" s="53"/>
    </row>
    <row r="175" spans="1:17" x14ac:dyDescent="0.25">
      <c r="A175" s="58"/>
      <c r="B175" s="77"/>
      <c r="C175" s="24" t="s">
        <v>25</v>
      </c>
      <c r="D175" s="10" t="s">
        <v>31</v>
      </c>
      <c r="E175" s="18" t="s">
        <v>31</v>
      </c>
      <c r="F175" s="18" t="s">
        <v>31</v>
      </c>
      <c r="G175" s="18" t="s">
        <v>31</v>
      </c>
      <c r="H175" s="18" t="s">
        <v>31</v>
      </c>
      <c r="I175" s="16">
        <f>I181</f>
        <v>0</v>
      </c>
      <c r="J175" s="16">
        <f>J181</f>
        <v>0</v>
      </c>
      <c r="K175" s="16">
        <f>K181</f>
        <v>0</v>
      </c>
      <c r="L175" s="81"/>
      <c r="M175" s="53"/>
      <c r="N175" s="53"/>
      <c r="O175" s="53"/>
      <c r="P175" s="53"/>
      <c r="Q175" s="53"/>
    </row>
    <row r="176" spans="1:17" x14ac:dyDescent="0.25">
      <c r="A176" s="58"/>
      <c r="B176" s="77"/>
      <c r="C176" s="15" t="s">
        <v>9</v>
      </c>
      <c r="D176" s="10" t="s">
        <v>31</v>
      </c>
      <c r="E176" s="18" t="s">
        <v>31</v>
      </c>
      <c r="F176" s="18" t="s">
        <v>31</v>
      </c>
      <c r="G176" s="18" t="s">
        <v>31</v>
      </c>
      <c r="H176" s="18" t="s">
        <v>31</v>
      </c>
      <c r="I176" s="16">
        <v>0</v>
      </c>
      <c r="J176" s="16">
        <v>0</v>
      </c>
      <c r="K176" s="12">
        <v>0</v>
      </c>
      <c r="L176" s="81"/>
      <c r="M176" s="53"/>
      <c r="N176" s="53"/>
      <c r="O176" s="53"/>
      <c r="P176" s="53"/>
      <c r="Q176" s="53"/>
    </row>
    <row r="177" spans="1:17" x14ac:dyDescent="0.25">
      <c r="A177" s="58"/>
      <c r="B177" s="78"/>
      <c r="C177" s="15" t="s">
        <v>26</v>
      </c>
      <c r="D177" s="10" t="s">
        <v>31</v>
      </c>
      <c r="E177" s="18" t="s">
        <v>31</v>
      </c>
      <c r="F177" s="18" t="s">
        <v>31</v>
      </c>
      <c r="G177" s="18" t="s">
        <v>31</v>
      </c>
      <c r="H177" s="18" t="s">
        <v>31</v>
      </c>
      <c r="I177" s="16">
        <v>0</v>
      </c>
      <c r="J177" s="16">
        <v>0</v>
      </c>
      <c r="K177" s="12">
        <v>0</v>
      </c>
      <c r="L177" s="81"/>
      <c r="M177" s="53"/>
      <c r="N177" s="53"/>
      <c r="O177" s="53"/>
      <c r="P177" s="53"/>
      <c r="Q177" s="53"/>
    </row>
    <row r="178" spans="1:17" x14ac:dyDescent="0.25">
      <c r="A178" s="52" t="s">
        <v>68</v>
      </c>
      <c r="B178" s="54" t="s">
        <v>70</v>
      </c>
      <c r="C178" s="13" t="s">
        <v>24</v>
      </c>
      <c r="D178" s="10" t="s">
        <v>31</v>
      </c>
      <c r="E178" s="18" t="s">
        <v>31</v>
      </c>
      <c r="F178" s="18" t="s">
        <v>31</v>
      </c>
      <c r="G178" s="18" t="s">
        <v>31</v>
      </c>
      <c r="H178" s="18" t="s">
        <v>31</v>
      </c>
      <c r="I178" s="19">
        <f>SUM(I179:I183)</f>
        <v>0</v>
      </c>
      <c r="J178" s="19">
        <f>SUM(J179:J183)</f>
        <v>0</v>
      </c>
      <c r="K178" s="14">
        <f t="shared" ref="K178" si="16">SUM(K179:K183)</f>
        <v>0</v>
      </c>
      <c r="L178" s="81"/>
      <c r="M178" s="53"/>
      <c r="N178" s="53"/>
      <c r="O178" s="53"/>
      <c r="P178" s="53"/>
      <c r="Q178" s="53"/>
    </row>
    <row r="179" spans="1:17" x14ac:dyDescent="0.25">
      <c r="A179" s="53"/>
      <c r="B179" s="55"/>
      <c r="C179" s="15" t="s">
        <v>7</v>
      </c>
      <c r="D179" s="10" t="s">
        <v>31</v>
      </c>
      <c r="E179" s="18" t="s">
        <v>31</v>
      </c>
      <c r="F179" s="18" t="s">
        <v>31</v>
      </c>
      <c r="G179" s="18" t="s">
        <v>31</v>
      </c>
      <c r="H179" s="18" t="s">
        <v>31</v>
      </c>
      <c r="I179" s="20">
        <v>0</v>
      </c>
      <c r="J179" s="20">
        <v>0</v>
      </c>
      <c r="K179" s="12">
        <v>0</v>
      </c>
      <c r="L179" s="81"/>
      <c r="M179" s="53"/>
      <c r="N179" s="53"/>
      <c r="O179" s="53"/>
      <c r="P179" s="53"/>
      <c r="Q179" s="53"/>
    </row>
    <row r="180" spans="1:17" x14ac:dyDescent="0.25">
      <c r="A180" s="53"/>
      <c r="B180" s="55"/>
      <c r="C180" s="15" t="s">
        <v>8</v>
      </c>
      <c r="D180" s="10" t="s">
        <v>31</v>
      </c>
      <c r="E180" s="18" t="s">
        <v>31</v>
      </c>
      <c r="F180" s="18" t="s">
        <v>31</v>
      </c>
      <c r="G180" s="18" t="s">
        <v>31</v>
      </c>
      <c r="H180" s="18" t="s">
        <v>31</v>
      </c>
      <c r="I180" s="20">
        <v>0</v>
      </c>
      <c r="J180" s="20">
        <v>0</v>
      </c>
      <c r="K180" s="12">
        <v>0</v>
      </c>
      <c r="L180" s="81"/>
      <c r="M180" s="53"/>
      <c r="N180" s="53"/>
      <c r="O180" s="53"/>
      <c r="P180" s="53"/>
      <c r="Q180" s="53"/>
    </row>
    <row r="181" spans="1:17" x14ac:dyDescent="0.25">
      <c r="A181" s="53"/>
      <c r="B181" s="55"/>
      <c r="C181" s="15" t="s">
        <v>25</v>
      </c>
      <c r="D181" s="10" t="s">
        <v>31</v>
      </c>
      <c r="E181" s="18" t="s">
        <v>31</v>
      </c>
      <c r="F181" s="18" t="s">
        <v>31</v>
      </c>
      <c r="G181" s="18" t="s">
        <v>31</v>
      </c>
      <c r="H181" s="18" t="s">
        <v>31</v>
      </c>
      <c r="I181" s="20">
        <v>0</v>
      </c>
      <c r="J181" s="20">
        <v>0</v>
      </c>
      <c r="K181" s="20">
        <v>0</v>
      </c>
      <c r="L181" s="81"/>
      <c r="M181" s="53"/>
      <c r="N181" s="53"/>
      <c r="O181" s="53"/>
      <c r="P181" s="53"/>
      <c r="Q181" s="53"/>
    </row>
    <row r="182" spans="1:17" x14ac:dyDescent="0.25">
      <c r="A182" s="53"/>
      <c r="B182" s="55"/>
      <c r="C182" s="15" t="s">
        <v>9</v>
      </c>
      <c r="D182" s="10" t="s">
        <v>31</v>
      </c>
      <c r="E182" s="18" t="s">
        <v>31</v>
      </c>
      <c r="F182" s="18" t="s">
        <v>31</v>
      </c>
      <c r="G182" s="18" t="s">
        <v>31</v>
      </c>
      <c r="H182" s="18" t="s">
        <v>31</v>
      </c>
      <c r="I182" s="20">
        <v>0</v>
      </c>
      <c r="J182" s="20">
        <v>0</v>
      </c>
      <c r="K182" s="12">
        <v>0</v>
      </c>
      <c r="L182" s="81"/>
      <c r="M182" s="53"/>
      <c r="N182" s="53"/>
      <c r="O182" s="53"/>
      <c r="P182" s="53"/>
      <c r="Q182" s="53"/>
    </row>
    <row r="183" spans="1:17" x14ac:dyDescent="0.25">
      <c r="A183" s="69"/>
      <c r="B183" s="55"/>
      <c r="C183" s="15" t="s">
        <v>26</v>
      </c>
      <c r="D183" s="10" t="s">
        <v>31</v>
      </c>
      <c r="E183" s="18" t="s">
        <v>31</v>
      </c>
      <c r="F183" s="18" t="s">
        <v>31</v>
      </c>
      <c r="G183" s="18" t="s">
        <v>31</v>
      </c>
      <c r="H183" s="18" t="s">
        <v>31</v>
      </c>
      <c r="I183" s="20">
        <v>0</v>
      </c>
      <c r="J183" s="20">
        <v>0</v>
      </c>
      <c r="K183" s="12">
        <v>0</v>
      </c>
      <c r="L183" s="82"/>
      <c r="M183" s="69"/>
      <c r="N183" s="69"/>
      <c r="O183" s="69"/>
      <c r="P183" s="69"/>
      <c r="Q183" s="69"/>
    </row>
  </sheetData>
  <mergeCells count="189">
    <mergeCell ref="A47:A52"/>
    <mergeCell ref="B47:B52"/>
    <mergeCell ref="N4:N5"/>
    <mergeCell ref="A41:A46"/>
    <mergeCell ref="B41:B46"/>
    <mergeCell ref="D3:H3"/>
    <mergeCell ref="D4:D5"/>
    <mergeCell ref="E4:E5"/>
    <mergeCell ref="F4:F5"/>
    <mergeCell ref="I4:I5"/>
    <mergeCell ref="J4:J5"/>
    <mergeCell ref="L41:L46"/>
    <mergeCell ref="B6:B11"/>
    <mergeCell ref="A6:A11"/>
    <mergeCell ref="B12:B19"/>
    <mergeCell ref="B20:B27"/>
    <mergeCell ref="B28:B33"/>
    <mergeCell ref="B34:B40"/>
    <mergeCell ref="A12:A19"/>
    <mergeCell ref="A20:A27"/>
    <mergeCell ref="A28:A33"/>
    <mergeCell ref="A34:A40"/>
    <mergeCell ref="M34:M40"/>
    <mergeCell ref="M28:M33"/>
    <mergeCell ref="A2:Q2"/>
    <mergeCell ref="A1:B1"/>
    <mergeCell ref="C1:Q1"/>
    <mergeCell ref="M3:Q3"/>
    <mergeCell ref="O4:Q4"/>
    <mergeCell ref="G4:G5"/>
    <mergeCell ref="H4:H5"/>
    <mergeCell ref="K4:K5"/>
    <mergeCell ref="M4:M5"/>
    <mergeCell ref="I3:K3"/>
    <mergeCell ref="B3:B5"/>
    <mergeCell ref="C3:C5"/>
    <mergeCell ref="A3:A5"/>
    <mergeCell ref="L3:L5"/>
    <mergeCell ref="L53:L87"/>
    <mergeCell ref="M53:M87"/>
    <mergeCell ref="N53:N87"/>
    <mergeCell ref="O53:O87"/>
    <mergeCell ref="P53:P87"/>
    <mergeCell ref="Q53:Q87"/>
    <mergeCell ref="M47:M52"/>
    <mergeCell ref="M41:M46"/>
    <mergeCell ref="N47:N52"/>
    <mergeCell ref="O41:O46"/>
    <mergeCell ref="O47:O52"/>
    <mergeCell ref="P47:P52"/>
    <mergeCell ref="Q47:Q52"/>
    <mergeCell ref="N41:N46"/>
    <mergeCell ref="L47:L52"/>
    <mergeCell ref="P128:P139"/>
    <mergeCell ref="L140:L171"/>
    <mergeCell ref="M140:M171"/>
    <mergeCell ref="N140:N171"/>
    <mergeCell ref="O140:O171"/>
    <mergeCell ref="P140:P171"/>
    <mergeCell ref="Q140:Q171"/>
    <mergeCell ref="P41:P46"/>
    <mergeCell ref="L100:L115"/>
    <mergeCell ref="L116:L127"/>
    <mergeCell ref="P88:P99"/>
    <mergeCell ref="Q88:Q99"/>
    <mergeCell ref="M100:M115"/>
    <mergeCell ref="N100:N115"/>
    <mergeCell ref="O100:O115"/>
    <mergeCell ref="P100:P115"/>
    <mergeCell ref="Q100:Q115"/>
    <mergeCell ref="Q128:Q139"/>
    <mergeCell ref="O116:O127"/>
    <mergeCell ref="P116:P127"/>
    <mergeCell ref="Q116:Q127"/>
    <mergeCell ref="M128:M139"/>
    <mergeCell ref="N128:N139"/>
    <mergeCell ref="Q41:Q46"/>
    <mergeCell ref="O88:O99"/>
    <mergeCell ref="A172:A177"/>
    <mergeCell ref="C154:C156"/>
    <mergeCell ref="A88:A93"/>
    <mergeCell ref="B122:B127"/>
    <mergeCell ref="A100:A107"/>
    <mergeCell ref="B100:B107"/>
    <mergeCell ref="A116:A121"/>
    <mergeCell ref="B116:B121"/>
    <mergeCell ref="A151:A158"/>
    <mergeCell ref="B151:B158"/>
    <mergeCell ref="B172:B177"/>
    <mergeCell ref="O128:O139"/>
    <mergeCell ref="L172:L183"/>
    <mergeCell ref="M172:M183"/>
    <mergeCell ref="N172:N183"/>
    <mergeCell ref="O172:O183"/>
    <mergeCell ref="C168:C169"/>
    <mergeCell ref="C143:C148"/>
    <mergeCell ref="D147:D148"/>
    <mergeCell ref="E147:E148"/>
    <mergeCell ref="F147:F148"/>
    <mergeCell ref="G147:G148"/>
    <mergeCell ref="P172:P183"/>
    <mergeCell ref="Q172:Q183"/>
    <mergeCell ref="A178:A183"/>
    <mergeCell ref="B178:B183"/>
    <mergeCell ref="A69:A74"/>
    <mergeCell ref="B69:B74"/>
    <mergeCell ref="B159:B164"/>
    <mergeCell ref="D143:D145"/>
    <mergeCell ref="E143:E145"/>
    <mergeCell ref="F143:F145"/>
    <mergeCell ref="G143:G145"/>
    <mergeCell ref="C84:C85"/>
    <mergeCell ref="B94:B99"/>
    <mergeCell ref="A108:A115"/>
    <mergeCell ref="B108:B115"/>
    <mergeCell ref="A122:A127"/>
    <mergeCell ref="L128:L139"/>
    <mergeCell ref="M116:M127"/>
    <mergeCell ref="N116:N127"/>
    <mergeCell ref="A128:A133"/>
    <mergeCell ref="B128:B133"/>
    <mergeCell ref="L88:L99"/>
    <mergeCell ref="M88:M99"/>
    <mergeCell ref="N88:N99"/>
    <mergeCell ref="G59:G60"/>
    <mergeCell ref="C56:C60"/>
    <mergeCell ref="D56:D60"/>
    <mergeCell ref="E56:E60"/>
    <mergeCell ref="F56:F60"/>
    <mergeCell ref="A165:A171"/>
    <mergeCell ref="A134:A139"/>
    <mergeCell ref="B134:B139"/>
    <mergeCell ref="B140:B150"/>
    <mergeCell ref="A75:A80"/>
    <mergeCell ref="B75:B80"/>
    <mergeCell ref="A81:A87"/>
    <mergeCell ref="B81:B87"/>
    <mergeCell ref="A140:A150"/>
    <mergeCell ref="A53:A62"/>
    <mergeCell ref="B53:B62"/>
    <mergeCell ref="A63:A68"/>
    <mergeCell ref="B63:B68"/>
    <mergeCell ref="B88:B93"/>
    <mergeCell ref="C103:C105"/>
    <mergeCell ref="C111:C113"/>
    <mergeCell ref="A94:A99"/>
    <mergeCell ref="B165:B171"/>
    <mergeCell ref="A159:A164"/>
    <mergeCell ref="C37:C38"/>
    <mergeCell ref="D37:D38"/>
    <mergeCell ref="L6:L11"/>
    <mergeCell ref="L20:L27"/>
    <mergeCell ref="L28:L33"/>
    <mergeCell ref="L34:L40"/>
    <mergeCell ref="M6:M11"/>
    <mergeCell ref="L12:L15"/>
    <mergeCell ref="M12:M15"/>
    <mergeCell ref="L16:L19"/>
    <mergeCell ref="M16:M19"/>
    <mergeCell ref="C15:C17"/>
    <mergeCell ref="C23:C25"/>
    <mergeCell ref="Q34:Q40"/>
    <mergeCell ref="O34:O40"/>
    <mergeCell ref="P34:P40"/>
    <mergeCell ref="E37:E38"/>
    <mergeCell ref="F37:F38"/>
    <mergeCell ref="G37:G38"/>
    <mergeCell ref="O28:O33"/>
    <mergeCell ref="P28:P33"/>
    <mergeCell ref="Q28:Q33"/>
    <mergeCell ref="N34:N40"/>
    <mergeCell ref="N28:N33"/>
    <mergeCell ref="N6:N11"/>
    <mergeCell ref="O6:O11"/>
    <mergeCell ref="P6:P11"/>
    <mergeCell ref="Q6:Q11"/>
    <mergeCell ref="M20:M27"/>
    <mergeCell ref="N20:N27"/>
    <mergeCell ref="O20:O27"/>
    <mergeCell ref="P20:P27"/>
    <mergeCell ref="Q20:Q27"/>
    <mergeCell ref="N12:N15"/>
    <mergeCell ref="O12:O15"/>
    <mergeCell ref="P12:P15"/>
    <mergeCell ref="Q12:Q15"/>
    <mergeCell ref="N16:N19"/>
    <mergeCell ref="O16:O19"/>
    <mergeCell ref="P16:P19"/>
    <mergeCell ref="Q16:Q19"/>
  </mergeCells>
  <pageMargins left="0.7" right="0.7" top="0.75" bottom="0.75" header="0.3" footer="0.3"/>
  <pageSetup paperSize="9" scale="5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мероприятий МП</vt:lpstr>
      <vt:lpstr>'План мероприятий МП'!Область_печати</vt:lpstr>
    </vt:vector>
  </TitlesOfParts>
  <Company>minecon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afanasyevaai</dc:creator>
  <cp:lastModifiedBy>user</cp:lastModifiedBy>
  <cp:lastPrinted>2024-10-24T08:53:02Z</cp:lastPrinted>
  <dcterms:created xsi:type="dcterms:W3CDTF">2017-07-18T07:11:20Z</dcterms:created>
  <dcterms:modified xsi:type="dcterms:W3CDTF">2025-09-04T02:07:45Z</dcterms:modified>
</cp:coreProperties>
</file>