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254.5.3\регистрация\!РАЗМЕЩЕНИЕ НА САЙТ\На портал от Иванской\"/>
    </mc:Choice>
  </mc:AlternateContent>
  <bookViews>
    <workbookView xWindow="-105" yWindow="-105" windowWidth="23250" windowHeight="12570"/>
  </bookViews>
  <sheets>
    <sheet name="Индикаторы" sheetId="1" r:id="rId1"/>
    <sheet name="Ресурсное обеспечение" sheetId="2" r:id="rId2"/>
  </sheets>
  <definedNames>
    <definedName name="_xlnm.Print_Area" localSheetId="0">Индикаторы!$A$1:$J$25</definedName>
    <definedName name="_xlnm.Print_Area" localSheetId="1">'Ресурсное обеспечение'!$A$1:$I$144</definedName>
  </definedNames>
  <calcPr calcId="191029"/>
</workbook>
</file>

<file path=xl/calcChain.xml><?xml version="1.0" encoding="utf-8"?>
<calcChain xmlns="http://schemas.openxmlformats.org/spreadsheetml/2006/main">
  <c r="F16" i="2" l="1"/>
  <c r="D16" i="2" s="1"/>
  <c r="E16" i="2"/>
  <c r="F31" i="2"/>
  <c r="F25" i="2"/>
  <c r="F19" i="2"/>
  <c r="F18" i="2"/>
  <c r="F17" i="2"/>
  <c r="F10" i="2"/>
  <c r="F15" i="2"/>
  <c r="F14" i="2"/>
  <c r="F12" i="2"/>
  <c r="F11" i="2"/>
  <c r="F9" i="2"/>
  <c r="F8" i="2"/>
  <c r="I10" i="2"/>
  <c r="H10" i="2"/>
  <c r="G10" i="2"/>
  <c r="E10" i="2"/>
  <c r="I16" i="2"/>
  <c r="H16" i="2"/>
  <c r="G16" i="2"/>
  <c r="E13" i="2"/>
  <c r="I18" i="2"/>
  <c r="H18" i="2"/>
  <c r="G18" i="2"/>
  <c r="E18" i="2"/>
  <c r="I17" i="2"/>
  <c r="H17" i="2"/>
  <c r="G17" i="2"/>
  <c r="E17" i="2"/>
  <c r="I15" i="2"/>
  <c r="H15" i="2"/>
  <c r="G15" i="2"/>
  <c r="D15" i="2" s="1"/>
  <c r="E15" i="2"/>
  <c r="I14" i="2"/>
  <c r="H14" i="2"/>
  <c r="G14" i="2"/>
  <c r="E14" i="2"/>
  <c r="I13" i="2"/>
  <c r="I19" i="2"/>
  <c r="H19" i="2"/>
  <c r="G19" i="2"/>
  <c r="E19" i="2"/>
  <c r="D19" i="2" s="1"/>
  <c r="I25" i="2"/>
  <c r="H25" i="2"/>
  <c r="G25" i="2"/>
  <c r="E25" i="2"/>
  <c r="D25" i="2" s="1"/>
  <c r="I31" i="2"/>
  <c r="H31" i="2"/>
  <c r="G31" i="2"/>
  <c r="E31" i="2"/>
  <c r="D18" i="2"/>
  <c r="D14" i="2"/>
  <c r="D24" i="2"/>
  <c r="D23" i="2"/>
  <c r="D22" i="2"/>
  <c r="D21" i="2"/>
  <c r="D20" i="2"/>
  <c r="D30" i="2"/>
  <c r="D29" i="2"/>
  <c r="D28" i="2"/>
  <c r="D27" i="2"/>
  <c r="D26" i="2"/>
  <c r="D36" i="2"/>
  <c r="D35" i="2"/>
  <c r="D34" i="2"/>
  <c r="D33" i="2"/>
  <c r="D32" i="2"/>
  <c r="I40" i="2"/>
  <c r="H40" i="2"/>
  <c r="G40" i="2"/>
  <c r="I42" i="2"/>
  <c r="H42" i="2"/>
  <c r="G42" i="2"/>
  <c r="F42" i="2"/>
  <c r="E42" i="2"/>
  <c r="D42" i="2"/>
  <c r="I41" i="2"/>
  <c r="H41" i="2"/>
  <c r="G41" i="2"/>
  <c r="F41" i="2"/>
  <c r="D41" i="2" s="1"/>
  <c r="E41" i="2"/>
  <c r="I39" i="2"/>
  <c r="H39" i="2"/>
  <c r="G39" i="2"/>
  <c r="F39" i="2"/>
  <c r="D39" i="2" s="1"/>
  <c r="E39" i="2"/>
  <c r="I38" i="2"/>
  <c r="H38" i="2"/>
  <c r="G38" i="2"/>
  <c r="F38" i="2"/>
  <c r="E38" i="2"/>
  <c r="D38" i="2"/>
  <c r="G37" i="2"/>
  <c r="F13" i="2" l="1"/>
  <c r="D13" i="2" s="1"/>
  <c r="F7" i="2"/>
  <c r="D17" i="2"/>
  <c r="D10" i="2"/>
  <c r="D31" i="2"/>
  <c r="H13" i="2"/>
  <c r="G13" i="2"/>
  <c r="H37" i="2"/>
  <c r="I37" i="2"/>
  <c r="I52" i="2" l="1"/>
  <c r="H52" i="2"/>
  <c r="G52" i="2"/>
  <c r="F52" i="2"/>
  <c r="D64" i="2"/>
  <c r="D78" i="2"/>
  <c r="D77" i="2"/>
  <c r="D76" i="2"/>
  <c r="D75" i="2"/>
  <c r="D74" i="2"/>
  <c r="I73" i="2"/>
  <c r="H73" i="2"/>
  <c r="G73" i="2"/>
  <c r="F73" i="2"/>
  <c r="E73" i="2"/>
  <c r="D72" i="2"/>
  <c r="D71" i="2"/>
  <c r="D70" i="2"/>
  <c r="D69" i="2"/>
  <c r="D68" i="2"/>
  <c r="I67" i="2"/>
  <c r="H67" i="2"/>
  <c r="G67" i="2"/>
  <c r="F67" i="2"/>
  <c r="E67" i="2"/>
  <c r="D66" i="2"/>
  <c r="D65" i="2"/>
  <c r="D63" i="2"/>
  <c r="D62" i="2"/>
  <c r="I61" i="2"/>
  <c r="H61" i="2"/>
  <c r="G61" i="2"/>
  <c r="F61" i="2"/>
  <c r="E61" i="2"/>
  <c r="E130" i="2"/>
  <c r="I130" i="2"/>
  <c r="H130" i="2"/>
  <c r="G130" i="2"/>
  <c r="F130" i="2"/>
  <c r="D148" i="2"/>
  <c r="D150" i="2"/>
  <c r="D149" i="2"/>
  <c r="D147" i="2"/>
  <c r="D146" i="2"/>
  <c r="I145" i="2"/>
  <c r="H145" i="2"/>
  <c r="G145" i="2"/>
  <c r="F145" i="2"/>
  <c r="E145" i="2"/>
  <c r="D162" i="2"/>
  <c r="D161" i="2"/>
  <c r="D160" i="2"/>
  <c r="D159" i="2"/>
  <c r="D158" i="2"/>
  <c r="I157" i="2"/>
  <c r="H157" i="2"/>
  <c r="G157" i="2"/>
  <c r="F157" i="2"/>
  <c r="E157" i="2"/>
  <c r="I156" i="2"/>
  <c r="H156" i="2"/>
  <c r="G156" i="2"/>
  <c r="F156" i="2"/>
  <c r="E156" i="2"/>
  <c r="I155" i="2"/>
  <c r="H155" i="2"/>
  <c r="G155" i="2"/>
  <c r="F155" i="2"/>
  <c r="E155" i="2"/>
  <c r="I154" i="2"/>
  <c r="H154" i="2"/>
  <c r="G154" i="2"/>
  <c r="F154" i="2"/>
  <c r="E154" i="2"/>
  <c r="I153" i="2"/>
  <c r="H153" i="2"/>
  <c r="G153" i="2"/>
  <c r="F153" i="2"/>
  <c r="E153" i="2"/>
  <c r="I152" i="2"/>
  <c r="H152" i="2"/>
  <c r="G152" i="2"/>
  <c r="F152" i="2"/>
  <c r="E152" i="2"/>
  <c r="D73" i="2" l="1"/>
  <c r="D61" i="2"/>
  <c r="D67" i="2"/>
  <c r="D152" i="2"/>
  <c r="G151" i="2"/>
  <c r="D130" i="2"/>
  <c r="D145" i="2"/>
  <c r="D156" i="2"/>
  <c r="F151" i="2"/>
  <c r="D155" i="2"/>
  <c r="D153" i="2"/>
  <c r="I151" i="2"/>
  <c r="D154" i="2"/>
  <c r="D157" i="2"/>
  <c r="H151" i="2"/>
  <c r="E151" i="2"/>
  <c r="D151" i="2" l="1"/>
  <c r="I119" i="2"/>
  <c r="H119" i="2"/>
  <c r="G119" i="2"/>
  <c r="F119" i="2"/>
  <c r="E119" i="2"/>
  <c r="I118" i="2"/>
  <c r="H118" i="2"/>
  <c r="G118" i="2"/>
  <c r="F118" i="2"/>
  <c r="E118" i="2"/>
  <c r="I117" i="2"/>
  <c r="H117" i="2"/>
  <c r="G117" i="2"/>
  <c r="F117" i="2"/>
  <c r="E117" i="2"/>
  <c r="I116" i="2"/>
  <c r="H116" i="2"/>
  <c r="G116" i="2"/>
  <c r="F116" i="2"/>
  <c r="E116" i="2"/>
  <c r="I120" i="2"/>
  <c r="H120" i="2"/>
  <c r="G120" i="2"/>
  <c r="F120" i="2"/>
  <c r="E120" i="2"/>
  <c r="E51" i="2"/>
  <c r="E50" i="2"/>
  <c r="I53" i="2"/>
  <c r="H53" i="2"/>
  <c r="G53" i="2"/>
  <c r="F53" i="2"/>
  <c r="E53" i="2"/>
  <c r="E52" i="2"/>
  <c r="I51" i="2"/>
  <c r="H51" i="2"/>
  <c r="G51" i="2"/>
  <c r="F51" i="2"/>
  <c r="I50" i="2"/>
  <c r="H50" i="2"/>
  <c r="G50" i="2"/>
  <c r="F50" i="2"/>
  <c r="I54" i="2"/>
  <c r="H54" i="2"/>
  <c r="G54" i="2"/>
  <c r="F54" i="2"/>
  <c r="E54" i="2"/>
  <c r="I132" i="2"/>
  <c r="H132" i="2"/>
  <c r="G132" i="2"/>
  <c r="F132" i="2"/>
  <c r="I131" i="2"/>
  <c r="H131" i="2"/>
  <c r="G131" i="2"/>
  <c r="F131" i="2"/>
  <c r="I129" i="2"/>
  <c r="H129" i="2"/>
  <c r="G129" i="2"/>
  <c r="F129" i="2"/>
  <c r="F45" i="2" s="1"/>
  <c r="I128" i="2"/>
  <c r="H128" i="2"/>
  <c r="G128" i="2"/>
  <c r="F128" i="2"/>
  <c r="E131" i="2"/>
  <c r="E129" i="2"/>
  <c r="E128" i="2"/>
  <c r="E132" i="2"/>
  <c r="D140" i="2"/>
  <c r="D144" i="2"/>
  <c r="D143" i="2"/>
  <c r="D142" i="2"/>
  <c r="D141" i="2"/>
  <c r="I139" i="2"/>
  <c r="H139" i="2"/>
  <c r="G139" i="2"/>
  <c r="F139" i="2"/>
  <c r="E139" i="2"/>
  <c r="D124" i="2"/>
  <c r="D126" i="2"/>
  <c r="D125" i="2"/>
  <c r="D123" i="2"/>
  <c r="D122" i="2"/>
  <c r="I121" i="2"/>
  <c r="H121" i="2"/>
  <c r="G121" i="2"/>
  <c r="F121" i="2"/>
  <c r="E121" i="2"/>
  <c r="D80" i="2"/>
  <c r="D81" i="2"/>
  <c r="D83" i="2"/>
  <c r="D84" i="2"/>
  <c r="D138" i="2"/>
  <c r="D137" i="2"/>
  <c r="D136" i="2"/>
  <c r="D135" i="2"/>
  <c r="D134" i="2"/>
  <c r="I133" i="2"/>
  <c r="H133" i="2"/>
  <c r="G133" i="2"/>
  <c r="F133" i="2"/>
  <c r="E133" i="2"/>
  <c r="I45" i="2" l="1"/>
  <c r="I9" i="2" s="1"/>
  <c r="H48" i="2"/>
  <c r="H12" i="2" s="1"/>
  <c r="H44" i="2"/>
  <c r="H8" i="2" s="1"/>
  <c r="F47" i="2"/>
  <c r="G45" i="2"/>
  <c r="G9" i="2" s="1"/>
  <c r="D50" i="2"/>
  <c r="E44" i="2"/>
  <c r="E48" i="2"/>
  <c r="E12" i="2" s="1"/>
  <c r="I44" i="2"/>
  <c r="I8" i="2" s="1"/>
  <c r="E45" i="2"/>
  <c r="E9" i="2" s="1"/>
  <c r="F48" i="2"/>
  <c r="F44" i="2"/>
  <c r="E49" i="2"/>
  <c r="H47" i="2"/>
  <c r="I48" i="2"/>
  <c r="I12" i="2" s="1"/>
  <c r="G47" i="2"/>
  <c r="G11" i="2" s="1"/>
  <c r="H45" i="2"/>
  <c r="H9" i="2" s="1"/>
  <c r="G48" i="2"/>
  <c r="G12" i="2" s="1"/>
  <c r="G44" i="2"/>
  <c r="G8" i="2" s="1"/>
  <c r="E47" i="2"/>
  <c r="E11" i="2" s="1"/>
  <c r="I47" i="2"/>
  <c r="I11" i="2" s="1"/>
  <c r="E115" i="2"/>
  <c r="G127" i="2"/>
  <c r="D129" i="2"/>
  <c r="D139" i="2"/>
  <c r="I127" i="2"/>
  <c r="D54" i="2"/>
  <c r="D128" i="2"/>
  <c r="H127" i="2"/>
  <c r="D121" i="2"/>
  <c r="D120" i="2"/>
  <c r="F127" i="2"/>
  <c r="D132" i="2"/>
  <c r="D131" i="2"/>
  <c r="D133" i="2"/>
  <c r="D51" i="2"/>
  <c r="D45" i="2" l="1"/>
  <c r="D47" i="2"/>
  <c r="H11" i="2"/>
  <c r="D11" i="2" s="1"/>
  <c r="D9" i="2"/>
  <c r="E8" i="2"/>
  <c r="D8" i="2" s="1"/>
  <c r="D44" i="2"/>
  <c r="D12" i="2"/>
  <c r="D48" i="2"/>
  <c r="E127" i="2"/>
  <c r="D117" i="2"/>
  <c r="D108" i="2"/>
  <c r="D105" i="2"/>
  <c r="D96" i="2"/>
  <c r="D93" i="2"/>
  <c r="D60" i="2"/>
  <c r="D59" i="2"/>
  <c r="D57" i="2"/>
  <c r="D90" i="2"/>
  <c r="D89" i="2"/>
  <c r="D87" i="2"/>
  <c r="D102" i="2"/>
  <c r="D101" i="2"/>
  <c r="D99" i="2"/>
  <c r="D114" i="2"/>
  <c r="D113" i="2"/>
  <c r="D111" i="2"/>
  <c r="D127" i="2" l="1"/>
  <c r="G55" i="2"/>
  <c r="I85" i="2"/>
  <c r="I82" i="2" s="1"/>
  <c r="I79" i="2" s="1"/>
  <c r="G85" i="2"/>
  <c r="G82" i="2" s="1"/>
  <c r="G79" i="2" s="1"/>
  <c r="D88" i="2"/>
  <c r="G97" i="2"/>
  <c r="G109" i="2"/>
  <c r="I97" i="2"/>
  <c r="I94" i="2" s="1"/>
  <c r="I91" i="2" s="1"/>
  <c r="H85" i="2"/>
  <c r="H82" i="2" s="1"/>
  <c r="H79" i="2" s="1"/>
  <c r="E85" i="2"/>
  <c r="E82" i="2" s="1"/>
  <c r="F85" i="2"/>
  <c r="F82" i="2" s="1"/>
  <c r="F79" i="2" s="1"/>
  <c r="E97" i="2"/>
  <c r="E94" i="2" s="1"/>
  <c r="E91" i="2" s="1"/>
  <c r="F97" i="2"/>
  <c r="F94" i="2" s="1"/>
  <c r="F91" i="2" s="1"/>
  <c r="E109" i="2"/>
  <c r="E106" i="2" s="1"/>
  <c r="F109" i="2"/>
  <c r="F106" i="2" s="1"/>
  <c r="F46" i="2" l="1"/>
  <c r="F40" i="2" s="1"/>
  <c r="F37" i="2" s="1"/>
  <c r="E46" i="2"/>
  <c r="E40" i="2" s="1"/>
  <c r="E103" i="2"/>
  <c r="E79" i="2"/>
  <c r="D82" i="2"/>
  <c r="D56" i="2"/>
  <c r="D119" i="2"/>
  <c r="D86" i="2"/>
  <c r="G106" i="2"/>
  <c r="D110" i="2"/>
  <c r="G94" i="2"/>
  <c r="D95" i="2" s="1"/>
  <c r="D98" i="2"/>
  <c r="F103" i="2"/>
  <c r="H55" i="2"/>
  <c r="I55" i="2"/>
  <c r="D85" i="2"/>
  <c r="H97" i="2"/>
  <c r="D100" i="2"/>
  <c r="H109" i="2"/>
  <c r="H106" i="2" s="1"/>
  <c r="H103" i="2" s="1"/>
  <c r="F55" i="2"/>
  <c r="E55" i="2"/>
  <c r="E37" i="2" l="1"/>
  <c r="D37" i="2" s="1"/>
  <c r="D40" i="2"/>
  <c r="D79" i="2"/>
  <c r="E43" i="2"/>
  <c r="G46" i="2"/>
  <c r="G7" i="2" s="1"/>
  <c r="G115" i="2"/>
  <c r="D116" i="2" s="1"/>
  <c r="D52" i="2"/>
  <c r="G91" i="2"/>
  <c r="D92" i="2" s="1"/>
  <c r="G49" i="2"/>
  <c r="D53" i="2"/>
  <c r="G103" i="2"/>
  <c r="D104" i="2" s="1"/>
  <c r="D107" i="2"/>
  <c r="I115" i="2"/>
  <c r="F115" i="2"/>
  <c r="H115" i="2"/>
  <c r="D97" i="2"/>
  <c r="H94" i="2"/>
  <c r="D118" i="2"/>
  <c r="D58" i="2"/>
  <c r="D55" i="2"/>
  <c r="I109" i="2"/>
  <c r="I106" i="2" s="1"/>
  <c r="D112" i="2"/>
  <c r="G43" i="2" l="1"/>
  <c r="H46" i="2"/>
  <c r="I46" i="2"/>
  <c r="F49" i="2"/>
  <c r="H49" i="2"/>
  <c r="D115" i="2"/>
  <c r="I49" i="2"/>
  <c r="H91" i="2"/>
  <c r="D91" i="2" s="1"/>
  <c r="D94" i="2"/>
  <c r="I103" i="2"/>
  <c r="D103" i="2" s="1"/>
  <c r="D106" i="2"/>
  <c r="D109" i="2"/>
  <c r="E7" i="2"/>
  <c r="I43" i="2" l="1"/>
  <c r="D49" i="2"/>
  <c r="D46" i="2"/>
  <c r="F43" i="2"/>
  <c r="H43" i="2"/>
  <c r="H7" i="2"/>
  <c r="D43" i="2" l="1"/>
  <c r="I7" i="2"/>
  <c r="D7" i="2" s="1"/>
</calcChain>
</file>

<file path=xl/sharedStrings.xml><?xml version="1.0" encoding="utf-8"?>
<sst xmlns="http://schemas.openxmlformats.org/spreadsheetml/2006/main" count="325" uniqueCount="103">
  <si>
    <t>№
п/п</t>
  </si>
  <si>
    <t>Наименование показателя (индикатора)</t>
  </si>
  <si>
    <t>Единица измерения</t>
  </si>
  <si>
    <t>Ответственный исполнитель муниципальной программы</t>
  </si>
  <si>
    <t>%</t>
  </si>
  <si>
    <t>2018 год
(базовый)</t>
  </si>
  <si>
    <t>Значения показателей</t>
  </si>
  <si>
    <t>2024 год</t>
  </si>
  <si>
    <t>2025 год</t>
  </si>
  <si>
    <t>№ п/п</t>
  </si>
  <si>
    <t>Источник финансирования</t>
  </si>
  <si>
    <t>Объемы бюджетных ассигнований, руб.</t>
  </si>
  <si>
    <t>Всего</t>
  </si>
  <si>
    <t>Федеральный бюджет (далее - ФБ)</t>
  </si>
  <si>
    <t>Государственный бюджет Республики Саха (Якутия) (далее - ГБ)</t>
  </si>
  <si>
    <t>Бюджеты поселений (далее - БП)</t>
  </si>
  <si>
    <t>Внебюджетные источники (далее - ВИ)</t>
  </si>
  <si>
    <t>1.</t>
  </si>
  <si>
    <t>ФБ</t>
  </si>
  <si>
    <t>ГБ</t>
  </si>
  <si>
    <t xml:space="preserve">МБ </t>
  </si>
  <si>
    <t>БП</t>
  </si>
  <si>
    <t xml:space="preserve">ВИ </t>
  </si>
  <si>
    <t>1.1.</t>
  </si>
  <si>
    <t>Наименование муниципальной программы, структурных элементов муниципальной программы</t>
  </si>
  <si>
    <t>2026 год</t>
  </si>
  <si>
    <t>2027 год</t>
  </si>
  <si>
    <t>2028 год</t>
  </si>
  <si>
    <t>Сведения о показателях (индикаторах) муниципальной программы, структурных элементов муниципальной программы и их значениях</t>
  </si>
  <si>
    <t>Ведомственные проекты</t>
  </si>
  <si>
    <t xml:space="preserve">Приложение №1 к муниципальной программе «Профилактика правонарушений в Ленском районе» </t>
  </si>
  <si>
    <t xml:space="preserve">Приложение №2 к муниципальной программе «Профилактика правонарушений в Ленском районе» </t>
  </si>
  <si>
    <t>Ресурсное обеспечение реализации муниципальной программы «Профилактика правонарушений в Ленском районе»</t>
  </si>
  <si>
    <t>Число зарегистрированных преступлений на 100 тысяч населения</t>
  </si>
  <si>
    <t>Количество погибших в дорожно-транспортных происшествиях, человек на 100 тысяч населения</t>
  </si>
  <si>
    <t>Количество выявленных правонарушений экстремистской направленности</t>
  </si>
  <si>
    <t>Доля подростков и молодежи в возрасте от 14 до 35 лет, вовлеченных в профилактические мероприятия, по отношению к общей численности указанной категории лиц</t>
  </si>
  <si>
    <t>Доля несовершеннолетних, совершивших преступления, от количества несовершеннолетнего населения Ленского района в возрасте от 14 до 18 лет</t>
  </si>
  <si>
    <t>Ведомственный проект №1 «Содействие в реализации охраны общественного порядка и обеспечения общественной безопасности»</t>
  </si>
  <si>
    <t>Ведомственный проект №2 «Профилактика правонарушений в сфере дорожного движения»</t>
  </si>
  <si>
    <t>Ведомственный проект №3 «Профилактика рецидивной преступности»</t>
  </si>
  <si>
    <t>Ведомственный проект №4 «Профилактика терроризма и экстремистской деятельности, в том числе незаконной миграции»</t>
  </si>
  <si>
    <t>Ведомственный проект №5 «Профилактика наркомании, алкоголизма, токсикомании, табакокурения и их социальных последствий»</t>
  </si>
  <si>
    <t>Ведомственный проект №6 «Предупреждение безнадзорности и подростковой преступности»</t>
  </si>
  <si>
    <t>Ед.</t>
  </si>
  <si>
    <t>не более 2,5 %</t>
  </si>
  <si>
    <t>1.2.</t>
  </si>
  <si>
    <t>1.1.1.</t>
  </si>
  <si>
    <t>1.2.1.</t>
  </si>
  <si>
    <t>1.3.</t>
  </si>
  <si>
    <t>1.3.1.</t>
  </si>
  <si>
    <t>1.4.</t>
  </si>
  <si>
    <t>1.4.1.</t>
  </si>
  <si>
    <t>1.5.</t>
  </si>
  <si>
    <t>1.5.1.</t>
  </si>
  <si>
    <t>1.6.</t>
  </si>
  <si>
    <t>1.6.1.</t>
  </si>
  <si>
    <t>Мероприятие 2.1. Организация профилактических мероприятий по пропаганде безопасности дорожного движения</t>
  </si>
  <si>
    <t>Мероприятие 4.1. Профилактика экстремизма и терроризма</t>
  </si>
  <si>
    <t>Мероприятие 3.1. Организация и проведение профилактических мероприятий</t>
  </si>
  <si>
    <t>Мероприятие 5.1. Информационное обеспечение профилактических мероприятий</t>
  </si>
  <si>
    <t>1.6.2.</t>
  </si>
  <si>
    <t>1.7.</t>
  </si>
  <si>
    <t>1.7.1.</t>
  </si>
  <si>
    <t>Ведомственный проект №7 «Профилактика коррупции, устранение причин и условий их возникновения»</t>
  </si>
  <si>
    <t>Мероприятие 7.1. Организация и проведение профилактических мероприятий</t>
  </si>
  <si>
    <t>Доля проектов нормативных правовых актов, прошедших антикоррупционную экспертизу, от общего количества нормативных правовых актов</t>
  </si>
  <si>
    <t>Уровень совершения повторных преступлений лицами, освобожденными из мест лишения свободы, а также осужденными без изоляции от общества</t>
  </si>
  <si>
    <t>Мероприятие 6.1. Организация и проведение профилактических мероприятий</t>
  </si>
  <si>
    <t>Мероприятие 6.2. Информационное обеспечение профилактических мероприятий</t>
  </si>
  <si>
    <t>Мероприятие 6.3. Организация профилактических мероприятий по пропаганде безопасности дорожного движения</t>
  </si>
  <si>
    <t>Мероприятие 1.2. Информационное обеспечение профилактических мероприятий</t>
  </si>
  <si>
    <t>Мероприятие 1.1. Организация и проведение профилактических мероприятий</t>
  </si>
  <si>
    <t>Мероприятие 1.3. Приобретение, установка и обслуживание систем безопасности</t>
  </si>
  <si>
    <t>Мероприятие 1.4. Содействие развитию добровольных народных дружин в сфере охраны общественного порядка</t>
  </si>
  <si>
    <t>1.1.2.</t>
  </si>
  <si>
    <t>1.1.3.</t>
  </si>
  <si>
    <t>1.1.4.</t>
  </si>
  <si>
    <t>1.6.3.</t>
  </si>
  <si>
    <t>Правовой отдел администрации муниципального района «Ленский район»</t>
  </si>
  <si>
    <t>Бюджет МР «Ленский район» (МБ)</t>
  </si>
  <si>
    <t>Число преступлений, совершенных в общественных местах</t>
  </si>
  <si>
    <t>-</t>
  </si>
  <si>
    <t>Мероприятие 2. Информационное обеспечение профилактических мероприятий</t>
  </si>
  <si>
    <t>Всего:</t>
  </si>
  <si>
    <t>МБ</t>
  </si>
  <si>
    <t>ВИ</t>
  </si>
  <si>
    <t>Ведомственный проект "Повышение эффективности работы в сфере профилактики правонарушений"</t>
  </si>
  <si>
    <t>Мероприятие 1. Организация и проведение профилактических мероприятий</t>
  </si>
  <si>
    <t>Мероприятие 3. Организация профилактических мероприятий по пропаганде безопасности дорожного движения</t>
  </si>
  <si>
    <t>Муниципальная программа «Профилактика правонарушений в Ленском районе» (с 2025 года)</t>
  </si>
  <si>
    <t>Доля детей, совершивших преступления, от количества несовершеннолетнего населения Ленского района в возрасте от 14 до 18 лет</t>
  </si>
  <si>
    <t>Доля детей, нуждающихся в прохождении реабилитации и восстановлении социального статуса и получивших ее, от общего количества нуждающихся в оказании такой поддержки</t>
  </si>
  <si>
    <t>Доля выпускников 9-х классов коррекционной школы, коррекционных классов общеобразовательных школ, 9-11-х классов общеобразовательных школ из малообеспеченных семей, находящихся в трудной жизненной ситуации, а также освободившихся из мест лишения свободы и СУВЗТ, не имеющих специальности и получивших первоначальное профессиональное образование от общего количества мест (квота)представленным учебным заведением</t>
  </si>
  <si>
    <t>Доля оздоровленных детей из семей, числящихся в списочном реестре комиссии, попадающих по возрасту для получения путевок в детские оздоровительные лагеря от общего числа выделенных путевок (квота)</t>
  </si>
  <si>
    <t>Доля законных представителей, добровольно прошедших мероприятия первичной и вторичной профилактики употребления алкогольной продукции от общего числа выявленных</t>
  </si>
  <si>
    <t>Управление социального развития администрации муниципального района «Ленский район» (далее - УСР администрации МР "Ленский район")</t>
  </si>
  <si>
    <t>УСР администрации МР "Ленский район"</t>
  </si>
  <si>
    <t>Муниципальное казенное учреждение «Комитет по молодежной и семейной политике» муниципального района «Ленский район» Республики Саха (Якутия) (далее - МКУ "КМСП" МР "Ленский район")</t>
  </si>
  <si>
    <t>МКУ "КМСП" МР "Ленский район"</t>
  </si>
  <si>
    <t>Муниципальная программа "Профилактика правонарушений в Ленском районе"</t>
  </si>
  <si>
    <t>Муниципальная программа «Профилактика правонарушений в Ленском районе»</t>
  </si>
  <si>
    <t>Муниципальная программа "Профилактика правонарушений в Ленском районе" (с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</si>
</sst>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6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 Cyr"/>
      <family val="2"/>
    </font>
    <font>
      <sz val="11"/>
      <name val="Calibri"/>
      <family val="2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CCCCC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24" borderId="0" applyNumberFormat="0" applyBorder="0" applyAlignment="0" applyProtection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  <xf numFmtId="0" fontId="35" fillId="27" borderId="14" applyNumberFormat="0" applyAlignment="0" applyProtection="0"/>
    <xf numFmtId="0" fontId="36" fillId="28" borderId="15" applyNumberFormat="0" applyAlignment="0" applyProtection="0"/>
    <xf numFmtId="0" fontId="37" fillId="28" borderId="14" applyNumberFormat="0" applyAlignment="0" applyProtection="0"/>
    <xf numFmtId="0" fontId="38" fillId="0" borderId="16" applyNumberFormat="0" applyFill="0" applyAlignment="0" applyProtection="0"/>
    <xf numFmtId="0" fontId="39" fillId="29" borderId="1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43" fillId="5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30" borderId="18" applyNumberFormat="0" applyFont="0" applyAlignment="0" applyProtection="0"/>
    <xf numFmtId="0" fontId="44" fillId="55" borderId="0"/>
    <xf numFmtId="0" fontId="27" fillId="30" borderId="18" applyNumberFormat="0" applyFont="0" applyAlignment="0" applyProtection="0"/>
    <xf numFmtId="9" fontId="1" fillId="0" borderId="0" applyFont="0" applyFill="0" applyBorder="0" applyAlignment="0" applyProtection="0"/>
    <xf numFmtId="49" fontId="45" fillId="0" borderId="20">
      <alignment horizontal="center" vertical="top" shrinkToFit="1"/>
    </xf>
    <xf numFmtId="4" fontId="45" fillId="0" borderId="20">
      <alignment horizontal="right" vertical="top" shrinkToFit="1"/>
    </xf>
    <xf numFmtId="0" fontId="47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5" fillId="56" borderId="0"/>
    <xf numFmtId="0" fontId="45" fillId="0" borderId="0">
      <alignment horizontal="left" wrapText="1"/>
    </xf>
    <xf numFmtId="0" fontId="45" fillId="0" borderId="0">
      <alignment wrapText="1"/>
    </xf>
    <xf numFmtId="0" fontId="46" fillId="0" borderId="0">
      <alignment horizontal="center" wrapText="1"/>
    </xf>
    <xf numFmtId="0" fontId="46" fillId="0" borderId="0">
      <alignment horizontal="center"/>
    </xf>
    <xf numFmtId="0" fontId="45" fillId="0" borderId="0">
      <alignment horizontal="right"/>
    </xf>
    <xf numFmtId="0" fontId="45" fillId="56" borderId="21"/>
    <xf numFmtId="0" fontId="45" fillId="0" borderId="20">
      <alignment horizontal="center" vertical="center" wrapText="1"/>
    </xf>
    <xf numFmtId="0" fontId="45" fillId="56" borderId="22"/>
    <xf numFmtId="49" fontId="45" fillId="0" borderId="20">
      <alignment horizontal="center" vertical="top" shrinkToFit="1"/>
    </xf>
    <xf numFmtId="49" fontId="45" fillId="0" borderId="20">
      <alignment horizontal="left" vertical="top" wrapText="1" indent="2"/>
    </xf>
    <xf numFmtId="0" fontId="45" fillId="56" borderId="23"/>
    <xf numFmtId="0" fontId="49" fillId="0" borderId="20">
      <alignment horizontal="left"/>
    </xf>
    <xf numFmtId="49" fontId="49" fillId="0" borderId="20">
      <alignment horizontal="left" vertical="top" shrinkToFit="1"/>
    </xf>
    <xf numFmtId="0" fontId="45" fillId="56" borderId="23"/>
    <xf numFmtId="0" fontId="45" fillId="0" borderId="0"/>
    <xf numFmtId="0" fontId="45" fillId="0" borderId="20">
      <alignment horizontal="center" vertical="top" wrapText="1"/>
    </xf>
    <xf numFmtId="0" fontId="45" fillId="0" borderId="0">
      <alignment horizontal="left" wrapText="1"/>
    </xf>
    <xf numFmtId="0" fontId="45" fillId="0" borderId="20">
      <alignment horizontal="center" vertical="center" wrapText="1"/>
    </xf>
    <xf numFmtId="0" fontId="45" fillId="0" borderId="20">
      <alignment horizontal="center" vertical="center" wrapText="1"/>
    </xf>
    <xf numFmtId="49" fontId="49" fillId="0" borderId="20">
      <alignment horizontal="left" vertical="top" shrinkToFit="1"/>
    </xf>
    <xf numFmtId="4" fontId="49" fillId="30" borderId="20">
      <alignment horizontal="right" vertical="top" shrinkToFit="1"/>
    </xf>
    <xf numFmtId="4" fontId="45" fillId="0" borderId="20">
      <alignment horizontal="right" vertical="top" shrinkToFit="1"/>
    </xf>
    <xf numFmtId="0" fontId="45" fillId="0" borderId="20">
      <alignment horizontal="center" vertical="center" wrapText="1"/>
    </xf>
    <xf numFmtId="4" fontId="49" fillId="57" borderId="20">
      <alignment horizontal="right" vertical="top" shrinkToFit="1"/>
    </xf>
    <xf numFmtId="0" fontId="45" fillId="0" borderId="0">
      <alignment horizontal="left" wrapText="1"/>
    </xf>
    <xf numFmtId="0" fontId="45" fillId="0" borderId="0">
      <alignment horizontal="left" wrapText="1"/>
    </xf>
    <xf numFmtId="10" fontId="45" fillId="0" borderId="20">
      <alignment horizontal="right" vertical="top" shrinkToFit="1"/>
    </xf>
    <xf numFmtId="10" fontId="45" fillId="0" borderId="20">
      <alignment horizontal="center" vertical="top" shrinkToFit="1"/>
    </xf>
    <xf numFmtId="10" fontId="49" fillId="30" borderId="20">
      <alignment horizontal="right" vertical="top" shrinkToFit="1"/>
    </xf>
    <xf numFmtId="10" fontId="49" fillId="57" borderId="20">
      <alignment horizontal="center" vertical="top" shrinkToFit="1"/>
    </xf>
    <xf numFmtId="0" fontId="46" fillId="0" borderId="0">
      <alignment horizontal="center" wrapText="1"/>
    </xf>
    <xf numFmtId="0" fontId="46" fillId="0" borderId="0">
      <alignment horizontal="center" wrapText="1"/>
    </xf>
    <xf numFmtId="0" fontId="46" fillId="0" borderId="0">
      <alignment horizontal="center"/>
    </xf>
    <xf numFmtId="0" fontId="46" fillId="0" borderId="0">
      <alignment horizontal="center"/>
    </xf>
    <xf numFmtId="0" fontId="49" fillId="0" borderId="20">
      <alignment vertical="top" wrapText="1"/>
    </xf>
    <xf numFmtId="0" fontId="45" fillId="0" borderId="20">
      <alignment horizontal="left" vertical="top" wrapText="1"/>
    </xf>
    <xf numFmtId="4" fontId="49" fillId="58" borderId="20">
      <alignment horizontal="right" vertical="top" shrinkToFit="1"/>
    </xf>
    <xf numFmtId="4" fontId="49" fillId="58" borderId="20">
      <alignment horizontal="right" vertical="top" shrinkToFit="1"/>
    </xf>
    <xf numFmtId="10" fontId="49" fillId="58" borderId="20">
      <alignment horizontal="right" vertical="top" shrinkToFit="1"/>
    </xf>
    <xf numFmtId="10" fontId="49" fillId="58" borderId="20">
      <alignment horizontal="center" vertical="top" shrinkToFit="1"/>
    </xf>
    <xf numFmtId="0" fontId="50" fillId="0" borderId="0"/>
    <xf numFmtId="0" fontId="45" fillId="0" borderId="0"/>
    <xf numFmtId="0" fontId="45" fillId="0" borderId="0"/>
    <xf numFmtId="0" fontId="45" fillId="59" borderId="0"/>
    <xf numFmtId="0" fontId="45" fillId="59" borderId="21"/>
    <xf numFmtId="0" fontId="45" fillId="59" borderId="22"/>
    <xf numFmtId="0" fontId="45" fillId="0" borderId="20">
      <alignment horizontal="center" vertical="top" wrapText="1"/>
    </xf>
    <xf numFmtId="4" fontId="45" fillId="0" borderId="20">
      <alignment horizontal="right" vertical="top" shrinkToFit="1"/>
    </xf>
    <xf numFmtId="10" fontId="45" fillId="0" borderId="20">
      <alignment horizontal="center" vertical="top" shrinkToFit="1"/>
    </xf>
    <xf numFmtId="0" fontId="45" fillId="59" borderId="23"/>
    <xf numFmtId="49" fontId="49" fillId="0" borderId="20">
      <alignment horizontal="left" vertical="top" shrinkToFit="1"/>
    </xf>
    <xf numFmtId="4" fontId="49" fillId="57" borderId="20">
      <alignment horizontal="right" vertical="top" shrinkToFit="1"/>
    </xf>
    <xf numFmtId="10" fontId="49" fillId="57" borderId="20">
      <alignment horizontal="center" vertical="top" shrinkToFit="1"/>
    </xf>
    <xf numFmtId="0" fontId="45" fillId="0" borderId="0"/>
    <xf numFmtId="0" fontId="45" fillId="59" borderId="21">
      <alignment horizontal="left"/>
    </xf>
    <xf numFmtId="0" fontId="45" fillId="0" borderId="20">
      <alignment horizontal="left" vertical="top" wrapText="1"/>
    </xf>
    <xf numFmtId="4" fontId="49" fillId="58" borderId="20">
      <alignment horizontal="right" vertical="top" shrinkToFit="1"/>
    </xf>
    <xf numFmtId="10" fontId="49" fillId="58" borderId="20">
      <alignment horizontal="center" vertical="top" shrinkToFit="1"/>
    </xf>
    <xf numFmtId="0" fontId="45" fillId="59" borderId="22">
      <alignment horizontal="left"/>
    </xf>
    <xf numFmtId="0" fontId="45" fillId="59" borderId="23">
      <alignment horizontal="left"/>
    </xf>
    <xf numFmtId="0" fontId="45" fillId="59" borderId="0">
      <alignment horizontal="left"/>
    </xf>
    <xf numFmtId="164" fontId="27" fillId="0" borderId="0" applyFont="0" applyFill="0" applyBorder="0" applyAlignment="0" applyProtection="0"/>
  </cellStyleXfs>
  <cellXfs count="79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4" fontId="59" fillId="0" borderId="0" xfId="352" applyNumberFormat="1" applyFont="1" applyAlignment="1">
      <alignment horizontal="center" vertical="center"/>
    </xf>
    <xf numFmtId="4" fontId="59" fillId="0" borderId="0" xfId="0" applyNumberFormat="1" applyFont="1" applyAlignment="1">
      <alignment horizontal="center"/>
    </xf>
    <xf numFmtId="0" fontId="59" fillId="0" borderId="0" xfId="0" applyFont="1"/>
    <xf numFmtId="0" fontId="59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1" fontId="0" fillId="0" borderId="0" xfId="0" applyNumberFormat="1"/>
    <xf numFmtId="1" fontId="54" fillId="0" borderId="10" xfId="0" applyNumberFormat="1" applyFont="1" applyBorder="1" applyAlignment="1">
      <alignment horizontal="center" vertical="center" wrapText="1"/>
    </xf>
    <xf numFmtId="0" fontId="54" fillId="0" borderId="10" xfId="0" applyFont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 wrapText="1"/>
    </xf>
    <xf numFmtId="4" fontId="26" fillId="0" borderId="10" xfId="352" applyNumberFormat="1" applyFont="1" applyFill="1" applyBorder="1" applyAlignment="1">
      <alignment horizontal="center" vertical="center"/>
    </xf>
    <xf numFmtId="4" fontId="55" fillId="0" borderId="10" xfId="352" applyNumberFormat="1" applyFont="1" applyFill="1" applyBorder="1" applyAlignment="1">
      <alignment horizontal="center" vertical="center" wrapText="1"/>
    </xf>
    <xf numFmtId="4" fontId="54" fillId="0" borderId="10" xfId="352" applyNumberFormat="1" applyFont="1" applyFill="1" applyBorder="1" applyAlignment="1">
      <alignment horizontal="center" vertical="center" wrapText="1"/>
    </xf>
    <xf numFmtId="4" fontId="56" fillId="0" borderId="10" xfId="35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9" fillId="0" borderId="10" xfId="0" applyFont="1" applyBorder="1"/>
    <xf numFmtId="0" fontId="57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 wrapText="1"/>
    </xf>
    <xf numFmtId="4" fontId="62" fillId="0" borderId="10" xfId="352" applyNumberFormat="1" applyFont="1" applyFill="1" applyBorder="1" applyAlignment="1">
      <alignment horizontal="center" vertical="center"/>
    </xf>
    <xf numFmtId="4" fontId="54" fillId="0" borderId="10" xfId="0" applyNumberFormat="1" applyFont="1" applyBorder="1" applyAlignment="1">
      <alignment horizontal="center" vertical="center" wrapText="1"/>
    </xf>
    <xf numFmtId="4" fontId="55" fillId="0" borderId="10" xfId="0" applyNumberFormat="1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1" fontId="19" fillId="0" borderId="10" xfId="352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64" fillId="60" borderId="10" xfId="0" applyFont="1" applyFill="1" applyBorder="1" applyAlignment="1">
      <alignment horizontal="left" vertical="center" wrapText="1"/>
    </xf>
    <xf numFmtId="0" fontId="63" fillId="60" borderId="10" xfId="0" applyFont="1" applyFill="1" applyBorder="1" applyAlignment="1">
      <alignment horizontal="left" vertical="center" wrapText="1"/>
    </xf>
    <xf numFmtId="4" fontId="55" fillId="0" borderId="27" xfId="0" applyNumberFormat="1" applyFont="1" applyBorder="1" applyAlignment="1">
      <alignment horizontal="center" vertical="center" wrapText="1"/>
    </xf>
    <xf numFmtId="0" fontId="63" fillId="60" borderId="29" xfId="0" applyFont="1" applyFill="1" applyBorder="1" applyAlignment="1">
      <alignment horizontal="left" vertical="center" wrapText="1"/>
    </xf>
    <xf numFmtId="4" fontId="54" fillId="0" borderId="29" xfId="0" applyNumberFormat="1" applyFont="1" applyBorder="1" applyAlignment="1">
      <alignment horizontal="center" vertical="center" wrapText="1"/>
    </xf>
    <xf numFmtId="4" fontId="54" fillId="0" borderId="29" xfId="352" applyNumberFormat="1" applyFont="1" applyFill="1" applyBorder="1" applyAlignment="1">
      <alignment horizontal="center" vertical="center" wrapText="1"/>
    </xf>
    <xf numFmtId="0" fontId="64" fillId="60" borderId="27" xfId="0" applyFont="1" applyFill="1" applyBorder="1" applyAlignment="1">
      <alignment horizontal="left" vertical="center" wrapText="1"/>
    </xf>
    <xf numFmtId="4" fontId="55" fillId="0" borderId="27" xfId="352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0" fontId="60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58" fillId="0" borderId="0" xfId="0" applyFont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4" fontId="55" fillId="0" borderId="26" xfId="0" applyNumberFormat="1" applyFont="1" applyBorder="1" applyAlignment="1">
      <alignment horizontal="center" vertical="center" wrapText="1"/>
    </xf>
    <xf numFmtId="4" fontId="55" fillId="0" borderId="27" xfId="0" applyNumberFormat="1" applyFont="1" applyBorder="1" applyAlignment="1">
      <alignment horizontal="center" vertical="center" wrapText="1"/>
    </xf>
    <xf numFmtId="0" fontId="63" fillId="60" borderId="26" xfId="0" applyFont="1" applyFill="1" applyBorder="1" applyAlignment="1">
      <alignment horizontal="center" vertical="center" wrapText="1"/>
    </xf>
    <xf numFmtId="0" fontId="63" fillId="60" borderId="27" xfId="0" applyFont="1" applyFill="1" applyBorder="1" applyAlignment="1">
      <alignment horizontal="center" vertical="center" wrapText="1"/>
    </xf>
    <xf numFmtId="0" fontId="63" fillId="60" borderId="25" xfId="0" applyFont="1" applyFill="1" applyBorder="1" applyAlignment="1">
      <alignment horizontal="center" vertical="center" wrapText="1"/>
    </xf>
    <xf numFmtId="0" fontId="63" fillId="60" borderId="28" xfId="0" applyFont="1" applyFill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164" fontId="26" fillId="0" borderId="10" xfId="352" applyFont="1" applyFill="1" applyBorder="1" applyAlignment="1">
      <alignment horizontal="center" vertical="center" wrapText="1"/>
    </xf>
    <xf numFmtId="164" fontId="59" fillId="0" borderId="10" xfId="352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164" fontId="26" fillId="0" borderId="10" xfId="352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4" fontId="54" fillId="0" borderId="10" xfId="0" applyNumberFormat="1" applyFont="1" applyBorder="1" applyAlignment="1">
      <alignment horizontal="center" vertical="center" wrapText="1"/>
    </xf>
    <xf numFmtId="4" fontId="54" fillId="0" borderId="10" xfId="352" applyNumberFormat="1" applyFont="1" applyBorder="1" applyAlignment="1">
      <alignment horizontal="center" vertical="center" wrapText="1"/>
    </xf>
    <xf numFmtId="4" fontId="55" fillId="0" borderId="10" xfId="0" applyNumberFormat="1" applyFont="1" applyBorder="1" applyAlignment="1">
      <alignment horizontal="center" vertical="center" wrapText="1"/>
    </xf>
    <xf numFmtId="4" fontId="19" fillId="0" borderId="10" xfId="352" applyNumberFormat="1" applyFont="1" applyFill="1" applyBorder="1" applyAlignment="1">
      <alignment horizontal="center" vertical="center" wrapText="1"/>
    </xf>
    <xf numFmtId="4" fontId="52" fillId="0" borderId="0" xfId="0" applyNumberFormat="1" applyFont="1" applyAlignment="1">
      <alignment horizontal="left" vertical="center" wrapText="1"/>
    </xf>
    <xf numFmtId="49" fontId="56" fillId="0" borderId="10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64" fillId="60" borderId="25" xfId="0" applyFont="1" applyFill="1" applyBorder="1" applyAlignment="1">
      <alignment horizontal="center" vertical="center" wrapText="1"/>
    </xf>
    <xf numFmtId="0" fontId="64" fillId="60" borderId="26" xfId="0" applyFont="1" applyFill="1" applyBorder="1" applyAlignment="1">
      <alignment horizontal="center" vertical="center" wrapText="1"/>
    </xf>
    <xf numFmtId="0" fontId="64" fillId="60" borderId="27" xfId="0" applyFont="1" applyFill="1" applyBorder="1" applyAlignment="1">
      <alignment horizontal="center" vertical="center" wrapText="1"/>
    </xf>
    <xf numFmtId="16" fontId="63" fillId="60" borderId="25" xfId="0" applyNumberFormat="1" applyFont="1" applyFill="1" applyBorder="1" applyAlignment="1">
      <alignment horizontal="center" vertical="center" wrapText="1"/>
    </xf>
  </cellXfs>
  <cellStyles count="353">
    <cellStyle name="20% — акцент1" xfId="65" builtinId="30" customBuiltin="1"/>
    <cellStyle name="20% - Акцент1 2" xfId="1"/>
    <cellStyle name="20% — акцент2" xfId="69" builtinId="34" customBuiltin="1"/>
    <cellStyle name="20% - Акцент2 2" xfId="2"/>
    <cellStyle name="20% — акцент3" xfId="73" builtinId="38" customBuiltin="1"/>
    <cellStyle name="20% - Акцент3 2" xfId="3"/>
    <cellStyle name="20% — акцент4" xfId="77" builtinId="42" customBuiltin="1"/>
    <cellStyle name="20% - Акцент4 2" xfId="4"/>
    <cellStyle name="20% — акцент5" xfId="81" builtinId="46" customBuiltin="1"/>
    <cellStyle name="20% - Акцент5 2" xfId="5"/>
    <cellStyle name="20% — акцент6" xfId="85" builtinId="50" customBuiltin="1"/>
    <cellStyle name="20% - Акцент6 2" xfId="6"/>
    <cellStyle name="40% — акцент1" xfId="66" builtinId="31" customBuiltin="1"/>
    <cellStyle name="40% - Акцент1 2" xfId="7"/>
    <cellStyle name="40% — акцент2" xfId="70" builtinId="35" customBuiltin="1"/>
    <cellStyle name="40% - Акцент2 2" xfId="8"/>
    <cellStyle name="40% — акцент3" xfId="74" builtinId="39" customBuiltin="1"/>
    <cellStyle name="40% - Акцент3 2" xfId="9"/>
    <cellStyle name="40% — акцент4" xfId="78" builtinId="43" customBuiltin="1"/>
    <cellStyle name="40% - Акцент4 2" xfId="10"/>
    <cellStyle name="40% — акцент5" xfId="82" builtinId="47" customBuiltin="1"/>
    <cellStyle name="40% - Акцент5 2" xfId="11"/>
    <cellStyle name="40% — акцент6" xfId="86" builtinId="51" customBuiltin="1"/>
    <cellStyle name="40% - Акцент6 2" xfId="12"/>
    <cellStyle name="60% — акцент1" xfId="67" builtinId="32" customBuiltin="1"/>
    <cellStyle name="60% - Акцент1 2" xfId="13"/>
    <cellStyle name="60% — акцент2" xfId="71" builtinId="36" customBuiltin="1"/>
    <cellStyle name="60% - Акцент2 2" xfId="14"/>
    <cellStyle name="60% — акцент3" xfId="75" builtinId="40" customBuiltin="1"/>
    <cellStyle name="60% - Акцент3 2" xfId="15"/>
    <cellStyle name="60% — акцент4" xfId="79" builtinId="44" customBuiltin="1"/>
    <cellStyle name="60% - Акцент4 2" xfId="16"/>
    <cellStyle name="60% — акцент5" xfId="83" builtinId="48" customBuiltin="1"/>
    <cellStyle name="60% - Акцент5 2" xfId="17"/>
    <cellStyle name="60% — акцент6" xfId="87" builtinId="52" customBuiltin="1"/>
    <cellStyle name="60% - Акцент6 2" xfId="18"/>
    <cellStyle name="br" xfId="285"/>
    <cellStyle name="col" xfId="286"/>
    <cellStyle name="style0" xfId="287"/>
    <cellStyle name="style0 2" xfId="332"/>
    <cellStyle name="td" xfId="288"/>
    <cellStyle name="td 2" xfId="333"/>
    <cellStyle name="tr" xfId="289"/>
    <cellStyle name="xl21" xfId="290"/>
    <cellStyle name="xl21 2" xfId="334"/>
    <cellStyle name="xl22" xfId="291"/>
    <cellStyle name="xl22 2" xfId="292"/>
    <cellStyle name="xl23" xfId="293"/>
    <cellStyle name="xl24" xfId="294"/>
    <cellStyle name="xl25" xfId="295"/>
    <cellStyle name="xl26" xfId="296"/>
    <cellStyle name="xl26 2" xfId="335"/>
    <cellStyle name="xl27" xfId="297"/>
    <cellStyle name="xl28" xfId="298"/>
    <cellStyle name="xl28 2" xfId="336"/>
    <cellStyle name="xl29" xfId="299"/>
    <cellStyle name="xl29 2" xfId="300"/>
    <cellStyle name="xl30" xfId="301"/>
    <cellStyle name="xl30 2" xfId="302"/>
    <cellStyle name="xl30 3" xfId="337"/>
    <cellStyle name="xl31" xfId="303"/>
    <cellStyle name="xl31 2" xfId="304"/>
    <cellStyle name="xl31 3" xfId="338"/>
    <cellStyle name="xl32" xfId="305"/>
    <cellStyle name="xl32 2" xfId="339"/>
    <cellStyle name="xl33" xfId="306"/>
    <cellStyle name="xl33 2" xfId="307"/>
    <cellStyle name="xl33 3" xfId="340"/>
    <cellStyle name="xl34" xfId="308"/>
    <cellStyle name="xl34 2" xfId="283"/>
    <cellStyle name="xl34 3" xfId="341"/>
    <cellStyle name="xl35" xfId="309"/>
    <cellStyle name="xl35 2" xfId="284"/>
    <cellStyle name="xl35 3" xfId="342"/>
    <cellStyle name="xl36" xfId="310"/>
    <cellStyle name="xl36 2" xfId="311"/>
    <cellStyle name="xl36 3" xfId="343"/>
    <cellStyle name="xl37" xfId="312"/>
    <cellStyle name="xl37 2" xfId="313"/>
    <cellStyle name="xl37 3" xfId="344"/>
    <cellStyle name="xl38" xfId="314"/>
    <cellStyle name="xl38 2" xfId="315"/>
    <cellStyle name="xl38 3" xfId="345"/>
    <cellStyle name="xl39" xfId="316"/>
    <cellStyle name="xl39 2" xfId="317"/>
    <cellStyle name="xl39 3" xfId="346"/>
    <cellStyle name="xl40" xfId="318"/>
    <cellStyle name="xl40 2" xfId="319"/>
    <cellStyle name="xl40 3" xfId="347"/>
    <cellStyle name="xl41" xfId="320"/>
    <cellStyle name="xl41 2" xfId="321"/>
    <cellStyle name="xl41 3" xfId="348"/>
    <cellStyle name="xl42" xfId="322"/>
    <cellStyle name="xl42 2" xfId="323"/>
    <cellStyle name="xl42 3" xfId="349"/>
    <cellStyle name="xl43" xfId="324"/>
    <cellStyle name="xl43 2" xfId="325"/>
    <cellStyle name="xl43 3" xfId="350"/>
    <cellStyle name="xl44" xfId="326"/>
    <cellStyle name="xl44 2" xfId="327"/>
    <cellStyle name="xl44 3" xfId="351"/>
    <cellStyle name="xl45" xfId="328"/>
    <cellStyle name="xl45 2" xfId="329"/>
    <cellStyle name="xl46" xfId="330"/>
    <cellStyle name="Акцент1" xfId="64" builtinId="29" customBuiltin="1"/>
    <cellStyle name="Акцент1 2" xfId="19"/>
    <cellStyle name="Акцент2" xfId="68" builtinId="33" customBuiltin="1"/>
    <cellStyle name="Акцент2 2" xfId="20"/>
    <cellStyle name="Акцент3" xfId="72" builtinId="37" customBuiltin="1"/>
    <cellStyle name="Акцент3 2" xfId="21"/>
    <cellStyle name="Акцент4" xfId="76" builtinId="41" customBuiltin="1"/>
    <cellStyle name="Акцент4 2" xfId="22"/>
    <cellStyle name="Акцент5" xfId="80" builtinId="45" customBuiltin="1"/>
    <cellStyle name="Акцент5 2" xfId="23"/>
    <cellStyle name="Акцент6" xfId="84" builtinId="49" customBuiltin="1"/>
    <cellStyle name="Акцент6 2" xfId="24"/>
    <cellStyle name="Ввод " xfId="56" builtinId="20" customBuiltin="1"/>
    <cellStyle name="Ввод  2" xfId="25"/>
    <cellStyle name="Вывод" xfId="57" builtinId="21" customBuiltin="1"/>
    <cellStyle name="Вывод 2" xfId="26"/>
    <cellStyle name="Вычисление" xfId="58" builtinId="22" customBuiltin="1"/>
    <cellStyle name="Вычисление 2" xfId="27"/>
    <cellStyle name="Заголовок 1" xfId="49" builtinId="16" customBuiltin="1"/>
    <cellStyle name="Заголовок 1 2" xfId="28"/>
    <cellStyle name="Заголовок 2" xfId="50" builtinId="17" customBuiltin="1"/>
    <cellStyle name="Заголовок 2 2" xfId="29"/>
    <cellStyle name="Заголовок 3" xfId="51" builtinId="18" customBuiltin="1"/>
    <cellStyle name="Заголовок 3 2" xfId="30"/>
    <cellStyle name="Заголовок 4" xfId="52" builtinId="19" customBuiltin="1"/>
    <cellStyle name="Заголовок 4 2" xfId="31"/>
    <cellStyle name="Итог" xfId="63" builtinId="25" customBuiltin="1"/>
    <cellStyle name="Итог 2" xfId="32"/>
    <cellStyle name="Контрольная ячейка" xfId="60" builtinId="23" customBuiltin="1"/>
    <cellStyle name="Контрольная ячейка 2" xfId="33"/>
    <cellStyle name="Название" xfId="48" builtinId="15" customBuiltin="1"/>
    <cellStyle name="Название 2" xfId="34"/>
    <cellStyle name="Нейтральный" xfId="55" builtinId="28" customBuiltin="1"/>
    <cellStyle name="Нейтральный 2" xfId="35"/>
    <cellStyle name="Обычный" xfId="0" builtinId="0"/>
    <cellStyle name="Обычный 10" xfId="88"/>
    <cellStyle name="Обычный 100" xfId="89"/>
    <cellStyle name="Обычный 101" xfId="90"/>
    <cellStyle name="Обычный 102" xfId="91"/>
    <cellStyle name="Обычный 103" xfId="92"/>
    <cellStyle name="Обычный 104" xfId="93"/>
    <cellStyle name="Обычный 105" xfId="94"/>
    <cellStyle name="Обычный 106" xfId="95"/>
    <cellStyle name="Обычный 107" xfId="96"/>
    <cellStyle name="Обычный 108" xfId="97"/>
    <cellStyle name="Обычный 109" xfId="98"/>
    <cellStyle name="Обычный 11" xfId="99"/>
    <cellStyle name="Обычный 110" xfId="100"/>
    <cellStyle name="Обычный 111" xfId="101"/>
    <cellStyle name="Обычный 112" xfId="102"/>
    <cellStyle name="Обычный 113" xfId="103"/>
    <cellStyle name="Обычный 114" xfId="104"/>
    <cellStyle name="Обычный 115" xfId="105"/>
    <cellStyle name="Обычный 116" xfId="106"/>
    <cellStyle name="Обычный 117" xfId="107"/>
    <cellStyle name="Обычный 118" xfId="108"/>
    <cellStyle name="Обычный 119" xfId="109"/>
    <cellStyle name="Обычный 12" xfId="110"/>
    <cellStyle name="Обычный 120" xfId="111"/>
    <cellStyle name="Обычный 121" xfId="112"/>
    <cellStyle name="Обычный 122" xfId="113"/>
    <cellStyle name="Обычный 123" xfId="114"/>
    <cellStyle name="Обычный 124" xfId="115"/>
    <cellStyle name="Обычный 125" xfId="116"/>
    <cellStyle name="Обычный 126" xfId="117"/>
    <cellStyle name="Обычный 127" xfId="118"/>
    <cellStyle name="Обычный 128" xfId="119"/>
    <cellStyle name="Обычный 129" xfId="120"/>
    <cellStyle name="Обычный 13" xfId="121"/>
    <cellStyle name="Обычный 130" xfId="122"/>
    <cellStyle name="Обычный 131" xfId="123"/>
    <cellStyle name="Обычный 132" xfId="124"/>
    <cellStyle name="Обычный 133" xfId="125"/>
    <cellStyle name="Обычный 134" xfId="126"/>
    <cellStyle name="Обычный 135" xfId="127"/>
    <cellStyle name="Обычный 136" xfId="128"/>
    <cellStyle name="Обычный 137" xfId="129"/>
    <cellStyle name="Обычный 138" xfId="130"/>
    <cellStyle name="Обычный 139" xfId="131"/>
    <cellStyle name="Обычный 14" xfId="132"/>
    <cellStyle name="Обычный 140" xfId="133"/>
    <cellStyle name="Обычный 141" xfId="134"/>
    <cellStyle name="Обычный 142" xfId="135"/>
    <cellStyle name="Обычный 143" xfId="136"/>
    <cellStyle name="Обычный 144" xfId="137"/>
    <cellStyle name="Обычный 145" xfId="138"/>
    <cellStyle name="Обычный 146" xfId="139"/>
    <cellStyle name="Обычный 147" xfId="140"/>
    <cellStyle name="Обычный 148" xfId="141"/>
    <cellStyle name="Обычный 149" xfId="142"/>
    <cellStyle name="Обычный 15" xfId="143"/>
    <cellStyle name="Обычный 150" xfId="144"/>
    <cellStyle name="Обычный 151" xfId="145"/>
    <cellStyle name="Обычный 152" xfId="146"/>
    <cellStyle name="Обычный 153" xfId="147"/>
    <cellStyle name="Обычный 154" xfId="148"/>
    <cellStyle name="Обычный 155" xfId="149"/>
    <cellStyle name="Обычный 156" xfId="150"/>
    <cellStyle name="Обычный 157" xfId="151"/>
    <cellStyle name="Обычный 158" xfId="152"/>
    <cellStyle name="Обычный 159" xfId="153"/>
    <cellStyle name="Обычный 16" xfId="154"/>
    <cellStyle name="Обычный 160" xfId="155"/>
    <cellStyle name="Обычный 161" xfId="156"/>
    <cellStyle name="Обычный 162" xfId="157"/>
    <cellStyle name="Обычный 163" xfId="158"/>
    <cellStyle name="Обычный 164" xfId="159"/>
    <cellStyle name="Обычный 165" xfId="160"/>
    <cellStyle name="Обычный 166" xfId="161"/>
    <cellStyle name="Обычный 167" xfId="162"/>
    <cellStyle name="Обычный 168" xfId="163"/>
    <cellStyle name="Обычный 169" xfId="164"/>
    <cellStyle name="Обычный 17" xfId="165"/>
    <cellStyle name="Обычный 170" xfId="166"/>
    <cellStyle name="Обычный 171" xfId="167"/>
    <cellStyle name="Обычный 172" xfId="168"/>
    <cellStyle name="Обычный 173" xfId="169"/>
    <cellStyle name="Обычный 174" xfId="170"/>
    <cellStyle name="Обычный 175" xfId="171"/>
    <cellStyle name="Обычный 176" xfId="172"/>
    <cellStyle name="Обычный 177" xfId="173"/>
    <cellStyle name="Обычный 178" xfId="174"/>
    <cellStyle name="Обычный 179" xfId="175"/>
    <cellStyle name="Обычный 18" xfId="176"/>
    <cellStyle name="Обычный 180" xfId="177"/>
    <cellStyle name="Обычный 181" xfId="178"/>
    <cellStyle name="Обычный 182" xfId="179"/>
    <cellStyle name="Обычный 183" xfId="180"/>
    <cellStyle name="Обычный 184" xfId="331"/>
    <cellStyle name="Обычный 185" xfId="181"/>
    <cellStyle name="Обычный 186" xfId="182"/>
    <cellStyle name="Обычный 187" xfId="183"/>
    <cellStyle name="Обычный 188" xfId="184"/>
    <cellStyle name="Обычный 189" xfId="185"/>
    <cellStyle name="Обычный 19" xfId="186"/>
    <cellStyle name="Обычный 190" xfId="187"/>
    <cellStyle name="Обычный 191" xfId="188"/>
    <cellStyle name="Обычный 192" xfId="189"/>
    <cellStyle name="Обычный 193" xfId="190"/>
    <cellStyle name="Обычный 194" xfId="191"/>
    <cellStyle name="Обычный 195" xfId="192"/>
    <cellStyle name="Обычный 196" xfId="193"/>
    <cellStyle name="Обычный 197" xfId="194"/>
    <cellStyle name="Обычный 198" xfId="195"/>
    <cellStyle name="Обычный 2" xfId="36"/>
    <cellStyle name="Обычный 20" xfId="196"/>
    <cellStyle name="Обычный 21" xfId="197"/>
    <cellStyle name="Обычный 22" xfId="198"/>
    <cellStyle name="Обычный 23" xfId="199"/>
    <cellStyle name="Обычный 24" xfId="200"/>
    <cellStyle name="Обычный 25" xfId="201"/>
    <cellStyle name="Обычный 26" xfId="202"/>
    <cellStyle name="Обычный 27" xfId="203"/>
    <cellStyle name="Обычный 28" xfId="204"/>
    <cellStyle name="Обычный 29" xfId="205"/>
    <cellStyle name="Обычный 3" xfId="37"/>
    <cellStyle name="Обычный 30" xfId="206"/>
    <cellStyle name="Обычный 31" xfId="207"/>
    <cellStyle name="Обычный 32" xfId="208"/>
    <cellStyle name="Обычный 33" xfId="209"/>
    <cellStyle name="Обычный 34" xfId="210"/>
    <cellStyle name="Обычный 35" xfId="211"/>
    <cellStyle name="Обычный 36" xfId="212"/>
    <cellStyle name="Обычный 37" xfId="213"/>
    <cellStyle name="Обычный 38" xfId="214"/>
    <cellStyle name="Обычный 39" xfId="215"/>
    <cellStyle name="Обычный 4" xfId="38"/>
    <cellStyle name="Обычный 40" xfId="216"/>
    <cellStyle name="Обычный 41" xfId="217"/>
    <cellStyle name="Обычный 42" xfId="218"/>
    <cellStyle name="Обычный 43" xfId="219"/>
    <cellStyle name="Обычный 44" xfId="220"/>
    <cellStyle name="Обычный 45" xfId="221"/>
    <cellStyle name="Обычный 46" xfId="222"/>
    <cellStyle name="Обычный 47" xfId="223"/>
    <cellStyle name="Обычный 48" xfId="224"/>
    <cellStyle name="Обычный 49" xfId="225"/>
    <cellStyle name="Обычный 5" xfId="39"/>
    <cellStyle name="Обычный 5 2" xfId="226"/>
    <cellStyle name="Обычный 50" xfId="227"/>
    <cellStyle name="Обычный 51" xfId="228"/>
    <cellStyle name="Обычный 52" xfId="229"/>
    <cellStyle name="Обычный 53" xfId="230"/>
    <cellStyle name="Обычный 54" xfId="231"/>
    <cellStyle name="Обычный 55" xfId="232"/>
    <cellStyle name="Обычный 56" xfId="233"/>
    <cellStyle name="Обычный 57" xfId="234"/>
    <cellStyle name="Обычный 58" xfId="235"/>
    <cellStyle name="Обычный 59" xfId="236"/>
    <cellStyle name="Обычный 6" xfId="40"/>
    <cellStyle name="Обычный 60" xfId="237"/>
    <cellStyle name="Обычный 61" xfId="238"/>
    <cellStyle name="Обычный 62" xfId="239"/>
    <cellStyle name="Обычный 63" xfId="240"/>
    <cellStyle name="Обычный 64" xfId="241"/>
    <cellStyle name="Обычный 65" xfId="242"/>
    <cellStyle name="Обычный 66" xfId="243"/>
    <cellStyle name="Обычный 67" xfId="244"/>
    <cellStyle name="Обычный 68" xfId="245"/>
    <cellStyle name="Обычный 69" xfId="246"/>
    <cellStyle name="Обычный 7" xfId="247"/>
    <cellStyle name="Обычный 70" xfId="248"/>
    <cellStyle name="Обычный 71" xfId="249"/>
    <cellStyle name="Обычный 72" xfId="250"/>
    <cellStyle name="Обычный 73" xfId="251"/>
    <cellStyle name="Обычный 74" xfId="252"/>
    <cellStyle name="Обычный 75" xfId="253"/>
    <cellStyle name="Обычный 76" xfId="254"/>
    <cellStyle name="Обычный 77" xfId="255"/>
    <cellStyle name="Обычный 78" xfId="256"/>
    <cellStyle name="Обычный 79" xfId="257"/>
    <cellStyle name="Обычный 8" xfId="258"/>
    <cellStyle name="Обычный 80" xfId="259"/>
    <cellStyle name="Обычный 81" xfId="260"/>
    <cellStyle name="Обычный 82" xfId="261"/>
    <cellStyle name="Обычный 83" xfId="262"/>
    <cellStyle name="Обычный 84" xfId="263"/>
    <cellStyle name="Обычный 85" xfId="264"/>
    <cellStyle name="Обычный 86" xfId="265"/>
    <cellStyle name="Обычный 87" xfId="266"/>
    <cellStyle name="Обычный 88" xfId="267"/>
    <cellStyle name="Обычный 89" xfId="268"/>
    <cellStyle name="Обычный 9" xfId="269"/>
    <cellStyle name="Обычный 90" xfId="280"/>
    <cellStyle name="Обычный 91" xfId="270"/>
    <cellStyle name="Обычный 92" xfId="271"/>
    <cellStyle name="Обычный 93" xfId="272"/>
    <cellStyle name="Обычный 94" xfId="273"/>
    <cellStyle name="Обычный 95" xfId="274"/>
    <cellStyle name="Обычный 96" xfId="275"/>
    <cellStyle name="Обычный 97" xfId="276"/>
    <cellStyle name="Обычный 98" xfId="277"/>
    <cellStyle name="Обычный 99" xfId="278"/>
    <cellStyle name="Плохой" xfId="54" builtinId="27" customBuiltin="1"/>
    <cellStyle name="Плохой 2" xfId="41"/>
    <cellStyle name="Пояснение" xfId="62" builtinId="53" customBuiltin="1"/>
    <cellStyle name="Пояснение 2" xfId="42"/>
    <cellStyle name="Примечание 2" xfId="43"/>
    <cellStyle name="Примечание 2 2" xfId="281"/>
    <cellStyle name="Примечание 3" xfId="279"/>
    <cellStyle name="Процентный 2" xfId="282"/>
    <cellStyle name="Связанная ячейка" xfId="59" builtinId="24" customBuiltin="1"/>
    <cellStyle name="Связанная ячейка 2" xfId="44"/>
    <cellStyle name="Текст предупреждения" xfId="61" builtinId="11" customBuiltin="1"/>
    <cellStyle name="Текст предупреждения 2" xfId="45"/>
    <cellStyle name="Финансовый" xfId="352" builtinId="3"/>
    <cellStyle name="Финансовый 2" xfId="46"/>
    <cellStyle name="Хороший" xfId="53" builtinId="26" customBuiltin="1"/>
    <cellStyle name="Хороший 2" xfId="47"/>
  </cellStyles>
  <dxfs count="0"/>
  <tableStyles count="0" defaultTableStyle="TableStyleMedium9" defaultPivotStyle="PivotStyleLight16"/>
  <colors>
    <mruColors>
      <color rgb="FF99FF33"/>
      <color rgb="FFE3F03E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zoomScaleSheetLayoutView="85" workbookViewId="0">
      <selection activeCell="A2" sqref="A2:J2"/>
    </sheetView>
  </sheetViews>
  <sheetFormatPr defaultColWidth="9.140625" defaultRowHeight="15.75" x14ac:dyDescent="0.25"/>
  <cols>
    <col min="1" max="1" width="4.140625" style="4" customWidth="1"/>
    <col min="2" max="2" width="49.5703125" style="1" customWidth="1"/>
    <col min="3" max="3" width="13.28515625" style="1" bestFit="1" customWidth="1"/>
    <col min="4" max="4" width="20.42578125" style="1" customWidth="1"/>
    <col min="5" max="5" width="13.140625" style="1" hidden="1" customWidth="1"/>
    <col min="6" max="10" width="9.7109375" style="3" bestFit="1" customWidth="1"/>
    <col min="11" max="16384" width="9.140625" style="1"/>
  </cols>
  <sheetData>
    <row r="1" spans="1:10" ht="63.6" customHeight="1" x14ac:dyDescent="0.25">
      <c r="A1" s="50"/>
      <c r="B1" s="50"/>
      <c r="C1" s="50"/>
      <c r="D1" s="50"/>
      <c r="E1" s="6"/>
      <c r="F1" s="49" t="s">
        <v>30</v>
      </c>
      <c r="G1" s="49"/>
      <c r="H1" s="49"/>
      <c r="I1" s="49"/>
      <c r="J1" s="49"/>
    </row>
    <row r="2" spans="1:10" ht="46.15" customHeight="1" x14ac:dyDescent="0.25">
      <c r="A2" s="48" t="s">
        <v>28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52" t="s">
        <v>0</v>
      </c>
      <c r="B3" s="52" t="s">
        <v>1</v>
      </c>
      <c r="C3" s="52" t="s">
        <v>2</v>
      </c>
      <c r="D3" s="52" t="s">
        <v>3</v>
      </c>
      <c r="E3" s="28"/>
      <c r="F3" s="52" t="s">
        <v>6</v>
      </c>
      <c r="G3" s="52"/>
      <c r="H3" s="52"/>
      <c r="I3" s="52"/>
      <c r="J3" s="52"/>
    </row>
    <row r="4" spans="1:10" ht="48.6" customHeight="1" x14ac:dyDescent="0.25">
      <c r="A4" s="52"/>
      <c r="B4" s="52"/>
      <c r="C4" s="52"/>
      <c r="D4" s="52"/>
      <c r="E4" s="21" t="s">
        <v>5</v>
      </c>
      <c r="F4" s="22" t="s">
        <v>7</v>
      </c>
      <c r="G4" s="22" t="s">
        <v>8</v>
      </c>
      <c r="H4" s="22" t="s">
        <v>25</v>
      </c>
      <c r="I4" s="22" t="s">
        <v>26</v>
      </c>
      <c r="J4" s="22" t="s">
        <v>27</v>
      </c>
    </row>
    <row r="5" spans="1:10" s="2" customFormat="1" ht="16.5" x14ac:dyDescent="0.25">
      <c r="A5" s="23">
        <v>1</v>
      </c>
      <c r="B5" s="24">
        <v>2</v>
      </c>
      <c r="C5" s="24">
        <v>3</v>
      </c>
      <c r="D5" s="24">
        <v>4</v>
      </c>
      <c r="E5" s="25">
        <v>5</v>
      </c>
      <c r="F5" s="23">
        <v>5</v>
      </c>
      <c r="G5" s="23">
        <v>6</v>
      </c>
      <c r="H5" s="23">
        <v>7</v>
      </c>
      <c r="I5" s="23">
        <v>8</v>
      </c>
      <c r="J5" s="23">
        <v>9</v>
      </c>
    </row>
    <row r="6" spans="1:10" s="2" customFormat="1" ht="21.6" customHeight="1" x14ac:dyDescent="0.25">
      <c r="A6" s="47" t="s">
        <v>101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s="2" customFormat="1" ht="173.25" x14ac:dyDescent="0.25">
      <c r="A7" s="22">
        <v>1</v>
      </c>
      <c r="B7" s="5" t="s">
        <v>91</v>
      </c>
      <c r="C7" s="23" t="s">
        <v>4</v>
      </c>
      <c r="D7" s="5" t="s">
        <v>96</v>
      </c>
      <c r="E7" s="46"/>
      <c r="F7" s="23">
        <v>2.5</v>
      </c>
      <c r="G7" s="23">
        <v>2.5</v>
      </c>
      <c r="H7" s="23" t="s">
        <v>82</v>
      </c>
      <c r="I7" s="23" t="s">
        <v>82</v>
      </c>
      <c r="J7" s="23" t="s">
        <v>82</v>
      </c>
    </row>
    <row r="8" spans="1:10" s="2" customFormat="1" ht="63" x14ac:dyDescent="0.25">
      <c r="A8" s="22">
        <v>2</v>
      </c>
      <c r="B8" s="5" t="s">
        <v>92</v>
      </c>
      <c r="C8" s="23" t="s">
        <v>4</v>
      </c>
      <c r="D8" s="5" t="s">
        <v>97</v>
      </c>
      <c r="E8" s="46"/>
      <c r="F8" s="23">
        <v>100</v>
      </c>
      <c r="G8" s="23">
        <v>100</v>
      </c>
      <c r="H8" s="23" t="s">
        <v>82</v>
      </c>
      <c r="I8" s="23" t="s">
        <v>82</v>
      </c>
      <c r="J8" s="23" t="s">
        <v>82</v>
      </c>
    </row>
    <row r="9" spans="1:10" s="2" customFormat="1" ht="173.25" x14ac:dyDescent="0.25">
      <c r="A9" s="22">
        <v>3</v>
      </c>
      <c r="B9" s="5" t="s">
        <v>93</v>
      </c>
      <c r="C9" s="23" t="s">
        <v>4</v>
      </c>
      <c r="D9" s="5" t="s">
        <v>97</v>
      </c>
      <c r="E9" s="46"/>
      <c r="F9" s="23">
        <v>100</v>
      </c>
      <c r="G9" s="23">
        <v>100</v>
      </c>
      <c r="H9" s="23" t="s">
        <v>82</v>
      </c>
      <c r="I9" s="23" t="s">
        <v>82</v>
      </c>
      <c r="J9" s="23" t="s">
        <v>82</v>
      </c>
    </row>
    <row r="10" spans="1:10" s="2" customFormat="1" ht="78.75" x14ac:dyDescent="0.25">
      <c r="A10" s="22">
        <v>4</v>
      </c>
      <c r="B10" s="5" t="s">
        <v>94</v>
      </c>
      <c r="C10" s="23" t="s">
        <v>4</v>
      </c>
      <c r="D10" s="5" t="s">
        <v>97</v>
      </c>
      <c r="E10" s="46"/>
      <c r="F10" s="23">
        <v>100</v>
      </c>
      <c r="G10" s="23">
        <v>100</v>
      </c>
      <c r="H10" s="23" t="s">
        <v>82</v>
      </c>
      <c r="I10" s="23" t="s">
        <v>82</v>
      </c>
      <c r="J10" s="23" t="s">
        <v>82</v>
      </c>
    </row>
    <row r="11" spans="1:10" s="2" customFormat="1" ht="78.75" x14ac:dyDescent="0.25">
      <c r="A11" s="22">
        <v>5</v>
      </c>
      <c r="B11" s="5" t="s">
        <v>95</v>
      </c>
      <c r="C11" s="23" t="s">
        <v>4</v>
      </c>
      <c r="D11" s="5" t="s">
        <v>97</v>
      </c>
      <c r="E11" s="46"/>
      <c r="F11" s="23">
        <v>100</v>
      </c>
      <c r="G11" s="23">
        <v>100</v>
      </c>
      <c r="H11" s="23" t="s">
        <v>82</v>
      </c>
      <c r="I11" s="23" t="s">
        <v>82</v>
      </c>
      <c r="J11" s="23" t="s">
        <v>82</v>
      </c>
    </row>
    <row r="12" spans="1:10" ht="21.6" customHeight="1" x14ac:dyDescent="0.25">
      <c r="A12" s="47" t="s">
        <v>90</v>
      </c>
      <c r="B12" s="47"/>
      <c r="C12" s="47"/>
      <c r="D12" s="47"/>
      <c r="E12" s="47"/>
      <c r="F12" s="47"/>
      <c r="G12" s="47"/>
      <c r="H12" s="47"/>
      <c r="I12" s="47"/>
      <c r="J12" s="47"/>
    </row>
    <row r="13" spans="1:10" ht="140.25" x14ac:dyDescent="0.25">
      <c r="A13" s="22">
        <v>1</v>
      </c>
      <c r="B13" s="5" t="s">
        <v>33</v>
      </c>
      <c r="C13" s="5" t="s">
        <v>44</v>
      </c>
      <c r="D13" s="31" t="s">
        <v>98</v>
      </c>
      <c r="E13" s="26">
        <v>1436</v>
      </c>
      <c r="F13" s="3" t="s">
        <v>82</v>
      </c>
      <c r="G13" s="23" t="s">
        <v>82</v>
      </c>
      <c r="H13" s="23">
        <v>1361.8</v>
      </c>
      <c r="I13" s="23">
        <v>1358.7</v>
      </c>
      <c r="J13" s="23">
        <v>1355.6</v>
      </c>
    </row>
    <row r="14" spans="1:10" x14ac:dyDescent="0.25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</row>
    <row r="15" spans="1:10" ht="31.5" x14ac:dyDescent="0.25">
      <c r="A15" s="21">
        <v>2</v>
      </c>
      <c r="B15" s="29" t="s">
        <v>81</v>
      </c>
      <c r="C15" s="29" t="s">
        <v>4</v>
      </c>
      <c r="D15" s="31" t="s">
        <v>99</v>
      </c>
      <c r="E15" s="26"/>
      <c r="F15" s="30" t="s">
        <v>82</v>
      </c>
      <c r="G15" s="23" t="s">
        <v>82</v>
      </c>
      <c r="H15" s="23">
        <v>76</v>
      </c>
      <c r="I15" s="23">
        <v>74</v>
      </c>
      <c r="J15" s="23">
        <v>72</v>
      </c>
    </row>
    <row r="16" spans="1:10" x14ac:dyDescent="0.25">
      <c r="A16" s="47" t="s">
        <v>39</v>
      </c>
      <c r="B16" s="47"/>
      <c r="C16" s="47"/>
      <c r="D16" s="47"/>
      <c r="E16" s="47"/>
      <c r="F16" s="47"/>
      <c r="G16" s="47"/>
      <c r="H16" s="47"/>
      <c r="I16" s="47"/>
      <c r="J16" s="47"/>
    </row>
    <row r="17" spans="1:10" ht="31.5" x14ac:dyDescent="0.25">
      <c r="A17" s="21">
        <v>3</v>
      </c>
      <c r="B17" s="29" t="s">
        <v>34</v>
      </c>
      <c r="C17" s="29" t="s">
        <v>44</v>
      </c>
      <c r="D17" s="31" t="s">
        <v>99</v>
      </c>
      <c r="E17" s="26"/>
      <c r="F17" s="30" t="s">
        <v>82</v>
      </c>
      <c r="G17" s="30" t="s">
        <v>82</v>
      </c>
      <c r="H17" s="30" t="s">
        <v>82</v>
      </c>
      <c r="I17" s="30" t="s">
        <v>82</v>
      </c>
      <c r="J17" s="30" t="s">
        <v>82</v>
      </c>
    </row>
    <row r="18" spans="1:10" x14ac:dyDescent="0.25">
      <c r="A18" s="47" t="s">
        <v>40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63" x14ac:dyDescent="0.25">
      <c r="A19" s="21">
        <v>4</v>
      </c>
      <c r="B19" s="7" t="s">
        <v>67</v>
      </c>
      <c r="C19" s="29" t="s">
        <v>4</v>
      </c>
      <c r="D19" s="31" t="s">
        <v>99</v>
      </c>
      <c r="E19" s="26"/>
      <c r="F19" s="37" t="s">
        <v>82</v>
      </c>
      <c r="G19" s="37" t="s">
        <v>82</v>
      </c>
      <c r="H19" s="37" t="s">
        <v>82</v>
      </c>
      <c r="I19" s="37" t="s">
        <v>82</v>
      </c>
      <c r="J19" s="37" t="s">
        <v>82</v>
      </c>
    </row>
    <row r="20" spans="1:10" x14ac:dyDescent="0.25">
      <c r="A20" s="47" t="s">
        <v>41</v>
      </c>
      <c r="B20" s="47"/>
      <c r="C20" s="47"/>
      <c r="D20" s="47"/>
      <c r="E20" s="47"/>
      <c r="F20" s="47"/>
      <c r="G20" s="47"/>
      <c r="H20" s="47"/>
      <c r="I20" s="47"/>
      <c r="J20" s="47"/>
    </row>
    <row r="21" spans="1:10" ht="31.5" x14ac:dyDescent="0.25">
      <c r="A21" s="21">
        <v>5</v>
      </c>
      <c r="B21" s="29" t="s">
        <v>35</v>
      </c>
      <c r="C21" s="29" t="s">
        <v>44</v>
      </c>
      <c r="D21" s="31" t="s">
        <v>99</v>
      </c>
      <c r="E21" s="26"/>
      <c r="F21" s="30" t="s">
        <v>82</v>
      </c>
      <c r="G21" s="30" t="s">
        <v>82</v>
      </c>
      <c r="H21" s="30" t="s">
        <v>82</v>
      </c>
      <c r="I21" s="30" t="s">
        <v>82</v>
      </c>
      <c r="J21" s="30" t="s">
        <v>82</v>
      </c>
    </row>
    <row r="22" spans="1:10" x14ac:dyDescent="0.25">
      <c r="A22" s="47" t="s">
        <v>42</v>
      </c>
      <c r="B22" s="47"/>
      <c r="C22" s="47"/>
      <c r="D22" s="47"/>
      <c r="E22" s="47"/>
      <c r="F22" s="47"/>
      <c r="G22" s="47"/>
      <c r="H22" s="47"/>
      <c r="I22" s="47"/>
      <c r="J22" s="47"/>
    </row>
    <row r="23" spans="1:10" s="2" customFormat="1" ht="63" x14ac:dyDescent="0.25">
      <c r="A23" s="21">
        <v>6</v>
      </c>
      <c r="B23" s="29" t="s">
        <v>36</v>
      </c>
      <c r="C23" s="30" t="s">
        <v>4</v>
      </c>
      <c r="D23" s="31" t="s">
        <v>99</v>
      </c>
      <c r="E23" s="26"/>
      <c r="F23" s="29" t="s">
        <v>82</v>
      </c>
      <c r="G23" s="29" t="s">
        <v>82</v>
      </c>
      <c r="H23" s="30" t="s">
        <v>82</v>
      </c>
      <c r="I23" s="30" t="s">
        <v>82</v>
      </c>
      <c r="J23" s="30" t="s">
        <v>82</v>
      </c>
    </row>
    <row r="24" spans="1:10" x14ac:dyDescent="0.25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63" x14ac:dyDescent="0.25">
      <c r="A25" s="21">
        <v>7</v>
      </c>
      <c r="B25" s="29" t="s">
        <v>37</v>
      </c>
      <c r="C25" s="29" t="s">
        <v>4</v>
      </c>
      <c r="D25" s="27" t="s">
        <v>97</v>
      </c>
      <c r="E25" s="26"/>
      <c r="F25" s="29" t="s">
        <v>82</v>
      </c>
      <c r="G25" s="29" t="s">
        <v>82</v>
      </c>
      <c r="H25" s="29" t="s">
        <v>45</v>
      </c>
      <c r="I25" s="29" t="s">
        <v>45</v>
      </c>
      <c r="J25" s="29" t="s">
        <v>45</v>
      </c>
    </row>
    <row r="26" spans="1:10" x14ac:dyDescent="0.25">
      <c r="A26" s="47" t="s">
        <v>64</v>
      </c>
      <c r="B26" s="47"/>
      <c r="C26" s="47"/>
      <c r="D26" s="47"/>
      <c r="E26" s="47"/>
      <c r="F26" s="47"/>
      <c r="G26" s="47"/>
      <c r="H26" s="47"/>
      <c r="I26" s="47"/>
      <c r="J26" s="47"/>
    </row>
    <row r="27" spans="1:10" ht="63.75" x14ac:dyDescent="0.25">
      <c r="A27" s="21">
        <v>8</v>
      </c>
      <c r="B27" s="29" t="s">
        <v>66</v>
      </c>
      <c r="C27" s="29" t="s">
        <v>4</v>
      </c>
      <c r="D27" s="27" t="s">
        <v>79</v>
      </c>
      <c r="E27" s="26"/>
      <c r="F27" s="29" t="s">
        <v>82</v>
      </c>
      <c r="G27" s="29" t="s">
        <v>82</v>
      </c>
      <c r="H27" s="29">
        <v>100</v>
      </c>
      <c r="I27" s="29">
        <v>100</v>
      </c>
      <c r="J27" s="29">
        <v>100</v>
      </c>
    </row>
    <row r="28" spans="1:10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</sheetData>
  <mergeCells count="18">
    <mergeCell ref="A28:J28"/>
    <mergeCell ref="A26:J26"/>
    <mergeCell ref="A3:A4"/>
    <mergeCell ref="A12:J12"/>
    <mergeCell ref="A14:J14"/>
    <mergeCell ref="A16:J16"/>
    <mergeCell ref="A18:J18"/>
    <mergeCell ref="A20:J20"/>
    <mergeCell ref="B3:B4"/>
    <mergeCell ref="C3:C4"/>
    <mergeCell ref="D3:D4"/>
    <mergeCell ref="F3:J3"/>
    <mergeCell ref="A6:J6"/>
    <mergeCell ref="A24:J24"/>
    <mergeCell ref="A2:J2"/>
    <mergeCell ref="F1:J1"/>
    <mergeCell ref="A1:D1"/>
    <mergeCell ref="A22:J22"/>
  </mergeCells>
  <phoneticPr fontId="24" type="noConversion"/>
  <pageMargins left="0.7" right="0.7" top="0.75" bottom="0.75" header="0.3" footer="0.3"/>
  <pageSetup paperSize="9" scale="6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2"/>
  <sheetViews>
    <sheetView topLeftCell="A22" zoomScale="85" zoomScaleNormal="85" zoomScaleSheetLayoutView="85" workbookViewId="0">
      <selection activeCell="G8" sqref="G8"/>
    </sheetView>
  </sheetViews>
  <sheetFormatPr defaultRowHeight="15.75" x14ac:dyDescent="0.25"/>
  <cols>
    <col min="1" max="1" width="7.28515625" style="12" bestFit="1" customWidth="1"/>
    <col min="2" max="2" width="39.5703125" style="11" customWidth="1"/>
    <col min="3" max="3" width="20.85546875" style="10" customWidth="1"/>
    <col min="4" max="4" width="15.7109375" style="9" bestFit="1" customWidth="1"/>
    <col min="5" max="7" width="14.7109375" style="9" bestFit="1" customWidth="1"/>
    <col min="8" max="9" width="14.7109375" style="8" bestFit="1" customWidth="1"/>
    <col min="10" max="14" width="12.42578125" bestFit="1" customWidth="1"/>
  </cols>
  <sheetData>
    <row r="1" spans="1:9" ht="61.15" customHeight="1" x14ac:dyDescent="0.25">
      <c r="A1" s="50"/>
      <c r="B1" s="50"/>
      <c r="C1" s="50"/>
      <c r="D1" s="50"/>
      <c r="E1" s="50"/>
      <c r="F1" s="72" t="s">
        <v>31</v>
      </c>
      <c r="G1" s="72"/>
      <c r="H1" s="72"/>
      <c r="I1" s="72"/>
    </row>
    <row r="2" spans="1:9" ht="36.6" customHeight="1" x14ac:dyDescent="0.25">
      <c r="A2" s="74" t="s">
        <v>32</v>
      </c>
      <c r="B2" s="74"/>
      <c r="C2" s="74"/>
      <c r="D2" s="74"/>
      <c r="E2" s="74"/>
      <c r="F2" s="74"/>
      <c r="G2" s="74"/>
      <c r="H2" s="74"/>
      <c r="I2" s="74"/>
    </row>
    <row r="3" spans="1:9" ht="15.6" customHeight="1" x14ac:dyDescent="0.25">
      <c r="A3" s="67" t="s">
        <v>9</v>
      </c>
      <c r="B3" s="65" t="s">
        <v>24</v>
      </c>
      <c r="C3" s="65" t="s">
        <v>10</v>
      </c>
      <c r="D3" s="69" t="s">
        <v>11</v>
      </c>
      <c r="E3" s="69"/>
      <c r="F3" s="69"/>
      <c r="G3" s="69"/>
      <c r="H3" s="69"/>
      <c r="I3" s="69"/>
    </row>
    <row r="4" spans="1:9" ht="14.45" customHeight="1" x14ac:dyDescent="0.25">
      <c r="A4" s="67"/>
      <c r="B4" s="65"/>
      <c r="C4" s="65"/>
      <c r="D4" s="68" t="s">
        <v>12</v>
      </c>
      <c r="E4" s="71" t="s">
        <v>7</v>
      </c>
      <c r="F4" s="71" t="s">
        <v>8</v>
      </c>
      <c r="G4" s="68" t="s">
        <v>25</v>
      </c>
      <c r="H4" s="71" t="s">
        <v>26</v>
      </c>
      <c r="I4" s="71" t="s">
        <v>27</v>
      </c>
    </row>
    <row r="5" spans="1:9" ht="15" x14ac:dyDescent="0.25">
      <c r="A5" s="67"/>
      <c r="B5" s="65"/>
      <c r="C5" s="65"/>
      <c r="D5" s="68"/>
      <c r="E5" s="71"/>
      <c r="F5" s="71"/>
      <c r="G5" s="68"/>
      <c r="H5" s="71"/>
      <c r="I5" s="71"/>
    </row>
    <row r="6" spans="1:9" s="13" customFormat="1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35">
        <v>7</v>
      </c>
      <c r="H6" s="36">
        <v>8</v>
      </c>
      <c r="I6" s="36">
        <v>9</v>
      </c>
    </row>
    <row r="7" spans="1:9" ht="16.899999999999999" customHeight="1" x14ac:dyDescent="0.25">
      <c r="A7" s="59"/>
      <c r="B7" s="70" t="s">
        <v>100</v>
      </c>
      <c r="C7" s="16" t="s">
        <v>12</v>
      </c>
      <c r="D7" s="34">
        <f>SUM(E7:I7)</f>
        <v>7612827.8300000001</v>
      </c>
      <c r="E7" s="18">
        <f>SUM(E8:E12)</f>
        <v>3173334.09</v>
      </c>
      <c r="F7" s="18">
        <f>SUM(F8:F12)</f>
        <v>4439493.74</v>
      </c>
      <c r="G7" s="18">
        <f t="shared" ref="G7" si="0">SUM(G8:G12)</f>
        <v>0</v>
      </c>
      <c r="H7" s="18">
        <f t="shared" ref="H7:I7" si="1">SUM(H8:H12)</f>
        <v>0</v>
      </c>
      <c r="I7" s="18">
        <f t="shared" si="1"/>
        <v>0</v>
      </c>
    </row>
    <row r="8" spans="1:9" ht="47.25" x14ac:dyDescent="0.25">
      <c r="A8" s="59"/>
      <c r="B8" s="70"/>
      <c r="C8" s="15" t="s">
        <v>13</v>
      </c>
      <c r="D8" s="33">
        <f t="shared" ref="D8:D50" si="2">SUM(E8:I8)</f>
        <v>0</v>
      </c>
      <c r="E8" s="19">
        <f t="shared" ref="E8:I8" si="3">SUM(E44)</f>
        <v>0</v>
      </c>
      <c r="F8" s="19">
        <f t="shared" ref="F8" si="4">SUM(F44)</f>
        <v>0</v>
      </c>
      <c r="G8" s="19">
        <f t="shared" si="3"/>
        <v>0</v>
      </c>
      <c r="H8" s="19">
        <f t="shared" si="3"/>
        <v>0</v>
      </c>
      <c r="I8" s="19">
        <f t="shared" si="3"/>
        <v>0</v>
      </c>
    </row>
    <row r="9" spans="1:9" ht="63" x14ac:dyDescent="0.25">
      <c r="A9" s="59"/>
      <c r="B9" s="70"/>
      <c r="C9" s="15" t="s">
        <v>14</v>
      </c>
      <c r="D9" s="33">
        <f t="shared" si="2"/>
        <v>0</v>
      </c>
      <c r="E9" s="19">
        <f t="shared" ref="E9:I9" si="5">SUM(E45)</f>
        <v>0</v>
      </c>
      <c r="F9" s="19">
        <f t="shared" ref="F9" si="6">SUM(F45)</f>
        <v>0</v>
      </c>
      <c r="G9" s="19">
        <f t="shared" si="5"/>
        <v>0</v>
      </c>
      <c r="H9" s="19">
        <f t="shared" si="5"/>
        <v>0</v>
      </c>
      <c r="I9" s="19">
        <f t="shared" si="5"/>
        <v>0</v>
      </c>
    </row>
    <row r="10" spans="1:9" ht="47.25" x14ac:dyDescent="0.25">
      <c r="A10" s="59"/>
      <c r="B10" s="70"/>
      <c r="C10" s="15" t="s">
        <v>80</v>
      </c>
      <c r="D10" s="33">
        <f>SUM(E10:I10)</f>
        <v>7612827.8300000001</v>
      </c>
      <c r="E10" s="19">
        <f>SUM(E16)</f>
        <v>3173334.09</v>
      </c>
      <c r="F10" s="19">
        <f>SUM(F16)</f>
        <v>4439493.74</v>
      </c>
      <c r="G10" s="19">
        <f t="shared" ref="G10:I10" si="7">SUM(G16)</f>
        <v>0</v>
      </c>
      <c r="H10" s="19">
        <f t="shared" si="7"/>
        <v>0</v>
      </c>
      <c r="I10" s="19">
        <f t="shared" si="7"/>
        <v>0</v>
      </c>
    </row>
    <row r="11" spans="1:9" ht="47.25" x14ac:dyDescent="0.25">
      <c r="A11" s="59"/>
      <c r="B11" s="70"/>
      <c r="C11" s="15" t="s">
        <v>15</v>
      </c>
      <c r="D11" s="33">
        <f t="shared" si="2"/>
        <v>0</v>
      </c>
      <c r="E11" s="19">
        <f t="shared" ref="E11:I11" si="8">SUM(E47)</f>
        <v>0</v>
      </c>
      <c r="F11" s="19">
        <f t="shared" ref="F11" si="9">SUM(F47)</f>
        <v>0</v>
      </c>
      <c r="G11" s="19">
        <f t="shared" si="8"/>
        <v>0</v>
      </c>
      <c r="H11" s="19">
        <f t="shared" si="8"/>
        <v>0</v>
      </c>
      <c r="I11" s="19">
        <f t="shared" si="8"/>
        <v>0</v>
      </c>
    </row>
    <row r="12" spans="1:9" ht="47.25" x14ac:dyDescent="0.25">
      <c r="A12" s="59"/>
      <c r="B12" s="70"/>
      <c r="C12" s="15" t="s">
        <v>16</v>
      </c>
      <c r="D12" s="33">
        <f t="shared" si="2"/>
        <v>0</v>
      </c>
      <c r="E12" s="19">
        <f>SUM(E48)</f>
        <v>0</v>
      </c>
      <c r="F12" s="19">
        <f>SUM(F48)</f>
        <v>0</v>
      </c>
      <c r="G12" s="19">
        <f t="shared" ref="G12:I12" si="10">SUM(G48)</f>
        <v>0</v>
      </c>
      <c r="H12" s="19">
        <f t="shared" si="10"/>
        <v>0</v>
      </c>
      <c r="I12" s="19">
        <f t="shared" si="10"/>
        <v>0</v>
      </c>
    </row>
    <row r="13" spans="1:9" x14ac:dyDescent="0.25">
      <c r="A13" s="75" t="s">
        <v>17</v>
      </c>
      <c r="B13" s="75" t="s">
        <v>87</v>
      </c>
      <c r="C13" s="38" t="s">
        <v>84</v>
      </c>
      <c r="D13" s="34">
        <f>SUM(E13:I13)</f>
        <v>7612827.8300000001</v>
      </c>
      <c r="E13" s="18">
        <f>SUM(E14:E18)</f>
        <v>3173334.09</v>
      </c>
      <c r="F13" s="18">
        <f>SUM(F14:F18)</f>
        <v>4439493.74</v>
      </c>
      <c r="G13" s="18">
        <f t="shared" ref="G13:I13" si="11">SUM(G14:G18)</f>
        <v>0</v>
      </c>
      <c r="H13" s="18">
        <f t="shared" si="11"/>
        <v>0</v>
      </c>
      <c r="I13" s="18">
        <f t="shared" si="11"/>
        <v>0</v>
      </c>
    </row>
    <row r="14" spans="1:9" x14ac:dyDescent="0.25">
      <c r="A14" s="76"/>
      <c r="B14" s="76"/>
      <c r="C14" s="39" t="s">
        <v>18</v>
      </c>
      <c r="D14" s="33">
        <f t="shared" ref="D14:D15" si="12">SUM(E14:I14)</f>
        <v>0</v>
      </c>
      <c r="E14" s="19">
        <f>SUM(E20)</f>
        <v>0</v>
      </c>
      <c r="F14" s="19">
        <f>SUM(F20)</f>
        <v>0</v>
      </c>
      <c r="G14" s="19">
        <f t="shared" ref="G14:I14" si="13">SUM(G20)</f>
        <v>0</v>
      </c>
      <c r="H14" s="19">
        <f t="shared" si="13"/>
        <v>0</v>
      </c>
      <c r="I14" s="19">
        <f t="shared" si="13"/>
        <v>0</v>
      </c>
    </row>
    <row r="15" spans="1:9" x14ac:dyDescent="0.25">
      <c r="A15" s="76"/>
      <c r="B15" s="76"/>
      <c r="C15" s="39" t="s">
        <v>19</v>
      </c>
      <c r="D15" s="33">
        <f t="shared" si="12"/>
        <v>0</v>
      </c>
      <c r="E15" s="19">
        <f>SUM(E21)</f>
        <v>0</v>
      </c>
      <c r="F15" s="19">
        <f>SUM(F21)</f>
        <v>0</v>
      </c>
      <c r="G15" s="19">
        <f t="shared" ref="G15:I15" si="14">SUM(G21)</f>
        <v>0</v>
      </c>
      <c r="H15" s="19">
        <f t="shared" si="14"/>
        <v>0</v>
      </c>
      <c r="I15" s="19">
        <f t="shared" si="14"/>
        <v>0</v>
      </c>
    </row>
    <row r="16" spans="1:9" x14ac:dyDescent="0.25">
      <c r="A16" s="76"/>
      <c r="B16" s="76"/>
      <c r="C16" s="39" t="s">
        <v>85</v>
      </c>
      <c r="D16" s="33">
        <f>SUM(E16:I16)</f>
        <v>7612827.8300000001</v>
      </c>
      <c r="E16" s="19">
        <f>SUM(E22,E28,E34)</f>
        <v>3173334.09</v>
      </c>
      <c r="F16" s="19">
        <f>SUM(F22,F28,F34)</f>
        <v>4439493.74</v>
      </c>
      <c r="G16" s="19">
        <f>SUM(G22,G28,G34)</f>
        <v>0</v>
      </c>
      <c r="H16" s="19">
        <f>SUM(H22,H28,H34)</f>
        <v>0</v>
      </c>
      <c r="I16" s="19">
        <f>SUM(I22,I28,I34)</f>
        <v>0</v>
      </c>
    </row>
    <row r="17" spans="1:9" x14ac:dyDescent="0.25">
      <c r="A17" s="76"/>
      <c r="B17" s="76"/>
      <c r="C17" s="39" t="s">
        <v>21</v>
      </c>
      <c r="D17" s="33">
        <f t="shared" ref="D17:D18" si="15">SUM(E17:I17)</f>
        <v>0</v>
      </c>
      <c r="E17" s="19">
        <f t="shared" ref="E17:I17" si="16">SUM(E23)</f>
        <v>0</v>
      </c>
      <c r="F17" s="19">
        <f t="shared" ref="F17" si="17">SUM(F23)</f>
        <v>0</v>
      </c>
      <c r="G17" s="19">
        <f t="shared" si="16"/>
        <v>0</v>
      </c>
      <c r="H17" s="19">
        <f t="shared" si="16"/>
        <v>0</v>
      </c>
      <c r="I17" s="19">
        <f t="shared" si="16"/>
        <v>0</v>
      </c>
    </row>
    <row r="18" spans="1:9" x14ac:dyDescent="0.25">
      <c r="A18" s="77"/>
      <c r="B18" s="76"/>
      <c r="C18" s="39" t="s">
        <v>86</v>
      </c>
      <c r="D18" s="33">
        <f t="shared" si="15"/>
        <v>0</v>
      </c>
      <c r="E18" s="19">
        <f>SUM(E24)</f>
        <v>0</v>
      </c>
      <c r="F18" s="19">
        <f>SUM(F24)</f>
        <v>0</v>
      </c>
      <c r="G18" s="19">
        <f t="shared" ref="G18:I18" si="18">SUM(G24)</f>
        <v>0</v>
      </c>
      <c r="H18" s="19">
        <f t="shared" si="18"/>
        <v>0</v>
      </c>
      <c r="I18" s="19">
        <f t="shared" si="18"/>
        <v>0</v>
      </c>
    </row>
    <row r="19" spans="1:9" x14ac:dyDescent="0.25">
      <c r="A19" s="78" t="s">
        <v>23</v>
      </c>
      <c r="B19" s="57" t="s">
        <v>88</v>
      </c>
      <c r="C19" s="38" t="s">
        <v>84</v>
      </c>
      <c r="D19" s="34">
        <f>SUM(E19:I19)</f>
        <v>6970802.8300000001</v>
      </c>
      <c r="E19" s="18">
        <f>SUM(E20:E24)</f>
        <v>2901309.09</v>
      </c>
      <c r="F19" s="18">
        <f>SUM(F20:F24)</f>
        <v>4069493.74</v>
      </c>
      <c r="G19" s="18">
        <f t="shared" ref="G19:I19" si="19">SUM(G20:G24)</f>
        <v>0</v>
      </c>
      <c r="H19" s="18">
        <f t="shared" si="19"/>
        <v>0</v>
      </c>
      <c r="I19" s="18">
        <f t="shared" si="19"/>
        <v>0</v>
      </c>
    </row>
    <row r="20" spans="1:9" x14ac:dyDescent="0.25">
      <c r="A20" s="55"/>
      <c r="B20" s="55"/>
      <c r="C20" s="39" t="s">
        <v>18</v>
      </c>
      <c r="D20" s="33">
        <f t="shared" ref="D20:D21" si="20">SUM(E20:I20)</f>
        <v>0</v>
      </c>
      <c r="E20" s="19">
        <v>0</v>
      </c>
      <c r="F20" s="19">
        <v>0</v>
      </c>
      <c r="G20" s="33">
        <v>0</v>
      </c>
      <c r="H20" s="33">
        <v>0</v>
      </c>
      <c r="I20" s="33">
        <v>0</v>
      </c>
    </row>
    <row r="21" spans="1:9" x14ac:dyDescent="0.25">
      <c r="A21" s="55"/>
      <c r="B21" s="55"/>
      <c r="C21" s="39" t="s">
        <v>19</v>
      </c>
      <c r="D21" s="33">
        <f t="shared" si="20"/>
        <v>0</v>
      </c>
      <c r="E21" s="19">
        <v>0</v>
      </c>
      <c r="F21" s="19">
        <v>0</v>
      </c>
      <c r="G21" s="33">
        <v>0</v>
      </c>
      <c r="H21" s="33">
        <v>0</v>
      </c>
      <c r="I21" s="33">
        <v>0</v>
      </c>
    </row>
    <row r="22" spans="1:9" x14ac:dyDescent="0.25">
      <c r="A22" s="55"/>
      <c r="B22" s="55"/>
      <c r="C22" s="39" t="s">
        <v>85</v>
      </c>
      <c r="D22" s="33">
        <f>SUM(E22:I22)</f>
        <v>6970802.8300000001</v>
      </c>
      <c r="E22" s="17">
        <v>2901309.09</v>
      </c>
      <c r="F22" s="17">
        <v>4069493.74</v>
      </c>
      <c r="G22" s="17">
        <v>0</v>
      </c>
      <c r="H22" s="17">
        <v>0</v>
      </c>
      <c r="I22" s="17">
        <v>0</v>
      </c>
    </row>
    <row r="23" spans="1:9" x14ac:dyDescent="0.25">
      <c r="A23" s="55"/>
      <c r="B23" s="55"/>
      <c r="C23" s="39" t="s">
        <v>21</v>
      </c>
      <c r="D23" s="33">
        <f t="shared" ref="D23:D24" si="21">SUM(E23:I23)</f>
        <v>0</v>
      </c>
      <c r="E23" s="19">
        <v>0</v>
      </c>
      <c r="F23" s="19">
        <v>0</v>
      </c>
      <c r="G23" s="33">
        <v>0</v>
      </c>
      <c r="H23" s="33">
        <v>0</v>
      </c>
      <c r="I23" s="33">
        <v>0</v>
      </c>
    </row>
    <row r="24" spans="1:9" x14ac:dyDescent="0.25">
      <c r="A24" s="56"/>
      <c r="B24" s="55"/>
      <c r="C24" s="39" t="s">
        <v>86</v>
      </c>
      <c r="D24" s="33">
        <f t="shared" si="21"/>
        <v>0</v>
      </c>
      <c r="E24" s="19">
        <v>0</v>
      </c>
      <c r="F24" s="19">
        <v>0</v>
      </c>
      <c r="G24" s="33">
        <v>0</v>
      </c>
      <c r="H24" s="33">
        <v>0</v>
      </c>
      <c r="I24" s="33">
        <v>0</v>
      </c>
    </row>
    <row r="25" spans="1:9" x14ac:dyDescent="0.25">
      <c r="A25" s="57" t="s">
        <v>46</v>
      </c>
      <c r="B25" s="57" t="s">
        <v>83</v>
      </c>
      <c r="C25" s="38" t="s">
        <v>84</v>
      </c>
      <c r="D25" s="34">
        <f>SUM(E25:I25)</f>
        <v>100000</v>
      </c>
      <c r="E25" s="18">
        <f>SUM(E26:E30)</f>
        <v>50000</v>
      </c>
      <c r="F25" s="18">
        <f>SUM(F26:F30)</f>
        <v>50000</v>
      </c>
      <c r="G25" s="18">
        <f t="shared" ref="G25:I25" si="22">SUM(G26:G30)</f>
        <v>0</v>
      </c>
      <c r="H25" s="18">
        <f t="shared" si="22"/>
        <v>0</v>
      </c>
      <c r="I25" s="18">
        <f t="shared" si="22"/>
        <v>0</v>
      </c>
    </row>
    <row r="26" spans="1:9" x14ac:dyDescent="0.25">
      <c r="A26" s="55"/>
      <c r="B26" s="55"/>
      <c r="C26" s="39" t="s">
        <v>18</v>
      </c>
      <c r="D26" s="33">
        <f t="shared" ref="D26:D27" si="23">SUM(E26:I26)</f>
        <v>0</v>
      </c>
      <c r="E26" s="19">
        <v>0</v>
      </c>
      <c r="F26" s="19">
        <v>0</v>
      </c>
      <c r="G26" s="33">
        <v>0</v>
      </c>
      <c r="H26" s="33">
        <v>0</v>
      </c>
      <c r="I26" s="33">
        <v>0</v>
      </c>
    </row>
    <row r="27" spans="1:9" x14ac:dyDescent="0.25">
      <c r="A27" s="55"/>
      <c r="B27" s="55"/>
      <c r="C27" s="39" t="s">
        <v>19</v>
      </c>
      <c r="D27" s="33">
        <f t="shared" si="23"/>
        <v>0</v>
      </c>
      <c r="E27" s="19">
        <v>0</v>
      </c>
      <c r="F27" s="19">
        <v>0</v>
      </c>
      <c r="G27" s="33">
        <v>0</v>
      </c>
      <c r="H27" s="33">
        <v>0</v>
      </c>
      <c r="I27" s="33">
        <v>0</v>
      </c>
    </row>
    <row r="28" spans="1:9" x14ac:dyDescent="0.25">
      <c r="A28" s="55"/>
      <c r="B28" s="55"/>
      <c r="C28" s="39" t="s">
        <v>85</v>
      </c>
      <c r="D28" s="33">
        <f>SUM(E28:I28)</f>
        <v>100000</v>
      </c>
      <c r="E28" s="17">
        <v>50000</v>
      </c>
      <c r="F28" s="17">
        <v>50000</v>
      </c>
      <c r="G28" s="17">
        <v>0</v>
      </c>
      <c r="H28" s="17">
        <v>0</v>
      </c>
      <c r="I28" s="17">
        <v>0</v>
      </c>
    </row>
    <row r="29" spans="1:9" x14ac:dyDescent="0.25">
      <c r="A29" s="55"/>
      <c r="B29" s="55"/>
      <c r="C29" s="39" t="s">
        <v>21</v>
      </c>
      <c r="D29" s="33">
        <f t="shared" ref="D29:D30" si="24">SUM(E29:I29)</f>
        <v>0</v>
      </c>
      <c r="E29" s="19">
        <v>0</v>
      </c>
      <c r="F29" s="19">
        <v>0</v>
      </c>
      <c r="G29" s="33">
        <v>0</v>
      </c>
      <c r="H29" s="33">
        <v>0</v>
      </c>
      <c r="I29" s="33">
        <v>0</v>
      </c>
    </row>
    <row r="30" spans="1:9" x14ac:dyDescent="0.25">
      <c r="A30" s="56"/>
      <c r="B30" s="55"/>
      <c r="C30" s="39" t="s">
        <v>86</v>
      </c>
      <c r="D30" s="33">
        <f t="shared" si="24"/>
        <v>0</v>
      </c>
      <c r="E30" s="19">
        <v>0</v>
      </c>
      <c r="F30" s="19">
        <v>0</v>
      </c>
      <c r="G30" s="33">
        <v>0</v>
      </c>
      <c r="H30" s="33">
        <v>0</v>
      </c>
      <c r="I30" s="33">
        <v>0</v>
      </c>
    </row>
    <row r="31" spans="1:9" x14ac:dyDescent="0.25">
      <c r="A31" s="57" t="s">
        <v>49</v>
      </c>
      <c r="B31" s="57" t="s">
        <v>89</v>
      </c>
      <c r="C31" s="38" t="s">
        <v>84</v>
      </c>
      <c r="D31" s="34">
        <f>SUM(E31:I31)</f>
        <v>542025</v>
      </c>
      <c r="E31" s="18">
        <f>SUM(E32:E36)</f>
        <v>222025</v>
      </c>
      <c r="F31" s="18">
        <f>SUM(F32:F36)</f>
        <v>320000</v>
      </c>
      <c r="G31" s="18">
        <f t="shared" ref="G31:I31" si="25">SUM(G32:G36)</f>
        <v>0</v>
      </c>
      <c r="H31" s="18">
        <f t="shared" si="25"/>
        <v>0</v>
      </c>
      <c r="I31" s="18">
        <f t="shared" si="25"/>
        <v>0</v>
      </c>
    </row>
    <row r="32" spans="1:9" x14ac:dyDescent="0.25">
      <c r="A32" s="55"/>
      <c r="B32" s="55"/>
      <c r="C32" s="39" t="s">
        <v>18</v>
      </c>
      <c r="D32" s="33">
        <f t="shared" ref="D32:D33" si="26">SUM(E32:I32)</f>
        <v>0</v>
      </c>
      <c r="E32" s="19">
        <v>0</v>
      </c>
      <c r="F32" s="19">
        <v>0</v>
      </c>
      <c r="G32" s="33">
        <v>0</v>
      </c>
      <c r="H32" s="33">
        <v>0</v>
      </c>
      <c r="I32" s="33">
        <v>0</v>
      </c>
    </row>
    <row r="33" spans="1:9" x14ac:dyDescent="0.25">
      <c r="A33" s="55"/>
      <c r="B33" s="55"/>
      <c r="C33" s="39" t="s">
        <v>19</v>
      </c>
      <c r="D33" s="33">
        <f t="shared" si="26"/>
        <v>0</v>
      </c>
      <c r="E33" s="19">
        <v>0</v>
      </c>
      <c r="F33" s="19">
        <v>0</v>
      </c>
      <c r="G33" s="33">
        <v>0</v>
      </c>
      <c r="H33" s="33">
        <v>0</v>
      </c>
      <c r="I33" s="33">
        <v>0</v>
      </c>
    </row>
    <row r="34" spans="1:9" x14ac:dyDescent="0.25">
      <c r="A34" s="55"/>
      <c r="B34" s="55"/>
      <c r="C34" s="39" t="s">
        <v>85</v>
      </c>
      <c r="D34" s="33">
        <f>SUM(E34:I34)</f>
        <v>542025</v>
      </c>
      <c r="E34" s="17">
        <v>222025</v>
      </c>
      <c r="F34" s="17">
        <v>320000</v>
      </c>
      <c r="G34" s="17">
        <v>0</v>
      </c>
      <c r="H34" s="17">
        <v>0</v>
      </c>
      <c r="I34" s="17">
        <v>0</v>
      </c>
    </row>
    <row r="35" spans="1:9" x14ac:dyDescent="0.25">
      <c r="A35" s="55"/>
      <c r="B35" s="55"/>
      <c r="C35" s="39" t="s">
        <v>21</v>
      </c>
      <c r="D35" s="33">
        <f t="shared" ref="D35:D36" si="27">SUM(E35:I35)</f>
        <v>0</v>
      </c>
      <c r="E35" s="19">
        <v>0</v>
      </c>
      <c r="F35" s="19">
        <v>0</v>
      </c>
      <c r="G35" s="33">
        <v>0</v>
      </c>
      <c r="H35" s="33">
        <v>0</v>
      </c>
      <c r="I35" s="33">
        <v>0</v>
      </c>
    </row>
    <row r="36" spans="1:9" ht="16.5" thickBot="1" x14ac:dyDescent="0.3">
      <c r="A36" s="58"/>
      <c r="B36" s="58"/>
      <c r="C36" s="41" t="s">
        <v>86</v>
      </c>
      <c r="D36" s="42">
        <f t="shared" si="27"/>
        <v>0</v>
      </c>
      <c r="E36" s="43">
        <v>0</v>
      </c>
      <c r="F36" s="43">
        <v>0</v>
      </c>
      <c r="G36" s="42">
        <v>0</v>
      </c>
      <c r="H36" s="42">
        <v>0</v>
      </c>
      <c r="I36" s="42">
        <v>0</v>
      </c>
    </row>
    <row r="37" spans="1:9" x14ac:dyDescent="0.25">
      <c r="A37" s="55"/>
      <c r="B37" s="53" t="s">
        <v>102</v>
      </c>
      <c r="C37" s="44" t="s">
        <v>84</v>
      </c>
      <c r="D37" s="40">
        <f>SUM(E37:I37)</f>
        <v>8987700</v>
      </c>
      <c r="E37" s="45">
        <f>SUM(E38:E42)</f>
        <v>0</v>
      </c>
      <c r="F37" s="45">
        <f>SUM(F38:F42)</f>
        <v>0</v>
      </c>
      <c r="G37" s="45">
        <f t="shared" ref="G37:I37" si="28">SUM(G38:G42)</f>
        <v>2995900</v>
      </c>
      <c r="H37" s="45">
        <f t="shared" si="28"/>
        <v>2995900</v>
      </c>
      <c r="I37" s="45">
        <f t="shared" si="28"/>
        <v>2995900</v>
      </c>
    </row>
    <row r="38" spans="1:9" x14ac:dyDescent="0.25">
      <c r="A38" s="55"/>
      <c r="B38" s="53"/>
      <c r="C38" s="39" t="s">
        <v>18</v>
      </c>
      <c r="D38" s="33">
        <f t="shared" ref="D38:D39" si="29">SUM(E38:I38)</f>
        <v>0</v>
      </c>
      <c r="E38" s="19">
        <f t="shared" ref="E38:I38" si="30">SUM(E74)</f>
        <v>0</v>
      </c>
      <c r="F38" s="19">
        <f t="shared" si="30"/>
        <v>0</v>
      </c>
      <c r="G38" s="19">
        <f t="shared" si="30"/>
        <v>0</v>
      </c>
      <c r="H38" s="19">
        <f t="shared" si="30"/>
        <v>0</v>
      </c>
      <c r="I38" s="19">
        <f t="shared" si="30"/>
        <v>0</v>
      </c>
    </row>
    <row r="39" spans="1:9" x14ac:dyDescent="0.25">
      <c r="A39" s="55"/>
      <c r="B39" s="53"/>
      <c r="C39" s="39" t="s">
        <v>19</v>
      </c>
      <c r="D39" s="33">
        <f t="shared" si="29"/>
        <v>0</v>
      </c>
      <c r="E39" s="19">
        <f t="shared" ref="E39:I39" si="31">SUM(E75)</f>
        <v>0</v>
      </c>
      <c r="F39" s="19">
        <f t="shared" si="31"/>
        <v>0</v>
      </c>
      <c r="G39" s="19">
        <f t="shared" si="31"/>
        <v>0</v>
      </c>
      <c r="H39" s="19">
        <f t="shared" si="31"/>
        <v>0</v>
      </c>
      <c r="I39" s="19">
        <f t="shared" si="31"/>
        <v>0</v>
      </c>
    </row>
    <row r="40" spans="1:9" x14ac:dyDescent="0.25">
      <c r="A40" s="55"/>
      <c r="B40" s="53"/>
      <c r="C40" s="39" t="s">
        <v>85</v>
      </c>
      <c r="D40" s="33">
        <f>SUM(E40:I40)</f>
        <v>8987700</v>
      </c>
      <c r="E40" s="19">
        <f>SUM(E46)</f>
        <v>0</v>
      </c>
      <c r="F40" s="19">
        <f t="shared" ref="F40:I40" si="32">SUM(F46)</f>
        <v>0</v>
      </c>
      <c r="G40" s="19">
        <f t="shared" si="32"/>
        <v>2995900</v>
      </c>
      <c r="H40" s="19">
        <f t="shared" si="32"/>
        <v>2995900</v>
      </c>
      <c r="I40" s="19">
        <f t="shared" si="32"/>
        <v>2995900</v>
      </c>
    </row>
    <row r="41" spans="1:9" x14ac:dyDescent="0.25">
      <c r="A41" s="55"/>
      <c r="B41" s="53"/>
      <c r="C41" s="39" t="s">
        <v>21</v>
      </c>
      <c r="D41" s="33">
        <f t="shared" ref="D41:D42" si="33">SUM(E41:I41)</f>
        <v>0</v>
      </c>
      <c r="E41" s="19">
        <f t="shared" ref="E41:I41" si="34">SUM(E77)</f>
        <v>0</v>
      </c>
      <c r="F41" s="19">
        <f t="shared" si="34"/>
        <v>0</v>
      </c>
      <c r="G41" s="19">
        <f t="shared" si="34"/>
        <v>0</v>
      </c>
      <c r="H41" s="19">
        <f t="shared" si="34"/>
        <v>0</v>
      </c>
      <c r="I41" s="19">
        <f t="shared" si="34"/>
        <v>0</v>
      </c>
    </row>
    <row r="42" spans="1:9" x14ac:dyDescent="0.25">
      <c r="A42" s="56"/>
      <c r="B42" s="54"/>
      <c r="C42" s="39" t="s">
        <v>86</v>
      </c>
      <c r="D42" s="33">
        <f t="shared" si="33"/>
        <v>0</v>
      </c>
      <c r="E42" s="19">
        <f>SUM(E78)</f>
        <v>0</v>
      </c>
      <c r="F42" s="19">
        <f t="shared" ref="F42:I42" si="35">SUM(F78)</f>
        <v>0</v>
      </c>
      <c r="G42" s="19">
        <f t="shared" si="35"/>
        <v>0</v>
      </c>
      <c r="H42" s="19">
        <f t="shared" si="35"/>
        <v>0</v>
      </c>
      <c r="I42" s="19">
        <f t="shared" si="35"/>
        <v>0</v>
      </c>
    </row>
    <row r="43" spans="1:9" ht="16.899999999999999" customHeight="1" x14ac:dyDescent="0.25">
      <c r="A43" s="59" t="s">
        <v>17</v>
      </c>
      <c r="B43" s="70" t="s">
        <v>29</v>
      </c>
      <c r="C43" s="16" t="s">
        <v>12</v>
      </c>
      <c r="D43" s="34">
        <f t="shared" si="2"/>
        <v>8987700</v>
      </c>
      <c r="E43" s="34">
        <f>SUM(E49,E79,E91,E103,E115,E127)</f>
        <v>0</v>
      </c>
      <c r="F43" s="34">
        <f>SUM(F49,F79,F91,F103,F115,F127)</f>
        <v>0</v>
      </c>
      <c r="G43" s="34">
        <f>SUM(G49,G79,G91,G103,G115,G127)</f>
        <v>2995900</v>
      </c>
      <c r="H43" s="34">
        <f>SUM(H49,H79,H91,H103,H115,H127)</f>
        <v>2995900</v>
      </c>
      <c r="I43" s="34">
        <f>SUM(I49,I79,I91,I103,I115,I127)</f>
        <v>2995900</v>
      </c>
    </row>
    <row r="44" spans="1:9" ht="16.899999999999999" customHeight="1" x14ac:dyDescent="0.25">
      <c r="A44" s="59"/>
      <c r="B44" s="70"/>
      <c r="C44" s="15" t="s">
        <v>18</v>
      </c>
      <c r="D44" s="33">
        <f t="shared" si="2"/>
        <v>0</v>
      </c>
      <c r="E44" s="33">
        <f>SUM(E50,E80,E92,E104,E116,E128)</f>
        <v>0</v>
      </c>
      <c r="F44" s="33">
        <f t="shared" ref="F44:I44" si="36">SUM(F50,F80,F92,F104,F116,F128)</f>
        <v>0</v>
      </c>
      <c r="G44" s="33">
        <f t="shared" si="36"/>
        <v>0</v>
      </c>
      <c r="H44" s="33">
        <f t="shared" si="36"/>
        <v>0</v>
      </c>
      <c r="I44" s="33">
        <f t="shared" si="36"/>
        <v>0</v>
      </c>
    </row>
    <row r="45" spans="1:9" ht="16.899999999999999" customHeight="1" x14ac:dyDescent="0.25">
      <c r="A45" s="59"/>
      <c r="B45" s="70"/>
      <c r="C45" s="15" t="s">
        <v>19</v>
      </c>
      <c r="D45" s="33">
        <f t="shared" si="2"/>
        <v>0</v>
      </c>
      <c r="E45" s="33">
        <f>SUM(E51,E81,E93,E105,E117,E129)</f>
        <v>0</v>
      </c>
      <c r="F45" s="33">
        <f t="shared" ref="F45:I45" si="37">SUM(F51,F81,F93,F105,F117,F129)</f>
        <v>0</v>
      </c>
      <c r="G45" s="33">
        <f t="shared" si="37"/>
        <v>0</v>
      </c>
      <c r="H45" s="33">
        <f t="shared" si="37"/>
        <v>0</v>
      </c>
      <c r="I45" s="33">
        <f t="shared" si="37"/>
        <v>0</v>
      </c>
    </row>
    <row r="46" spans="1:9" ht="16.899999999999999" customHeight="1" x14ac:dyDescent="0.25">
      <c r="A46" s="59"/>
      <c r="B46" s="70"/>
      <c r="C46" s="15" t="s">
        <v>20</v>
      </c>
      <c r="D46" s="33">
        <f t="shared" si="2"/>
        <v>8987700</v>
      </c>
      <c r="E46" s="33">
        <f>SUM(E52,E82,E94,E106,E118,E130)</f>
        <v>0</v>
      </c>
      <c r="F46" s="33">
        <f>SUM(F52,F82,F94,F106,F118,F130)</f>
        <v>0</v>
      </c>
      <c r="G46" s="33">
        <f>SUM(G52,G82,G94,G106,G118,G130)</f>
        <v>2995900</v>
      </c>
      <c r="H46" s="33">
        <f>SUM(H52,H82,H94,H106,H118,H130)</f>
        <v>2995900</v>
      </c>
      <c r="I46" s="33">
        <f>SUM(I52,I82,I94,I106,I118,I130)</f>
        <v>2995900</v>
      </c>
    </row>
    <row r="47" spans="1:9" ht="16.899999999999999" customHeight="1" x14ac:dyDescent="0.25">
      <c r="A47" s="59"/>
      <c r="B47" s="70"/>
      <c r="C47" s="15" t="s">
        <v>21</v>
      </c>
      <c r="D47" s="33">
        <f t="shared" si="2"/>
        <v>0</v>
      </c>
      <c r="E47" s="33">
        <f>SUM(E53,E83,E95,E107,E119,E131)</f>
        <v>0</v>
      </c>
      <c r="F47" s="33">
        <f t="shared" ref="F47:I47" si="38">SUM(F53,F83,F95,F107,F119,F131)</f>
        <v>0</v>
      </c>
      <c r="G47" s="33">
        <f t="shared" si="38"/>
        <v>0</v>
      </c>
      <c r="H47" s="33">
        <f t="shared" si="38"/>
        <v>0</v>
      </c>
      <c r="I47" s="33">
        <f t="shared" si="38"/>
        <v>0</v>
      </c>
    </row>
    <row r="48" spans="1:9" ht="16.899999999999999" customHeight="1" x14ac:dyDescent="0.25">
      <c r="A48" s="59"/>
      <c r="B48" s="70"/>
      <c r="C48" s="15" t="s">
        <v>22</v>
      </c>
      <c r="D48" s="33">
        <f t="shared" si="2"/>
        <v>0</v>
      </c>
      <c r="E48" s="33">
        <f t="shared" ref="E48:I48" si="39">SUM(E54,E84,E96,E108,E120,E132)</f>
        <v>0</v>
      </c>
      <c r="F48" s="33">
        <f t="shared" si="39"/>
        <v>0</v>
      </c>
      <c r="G48" s="33">
        <f t="shared" si="39"/>
        <v>0</v>
      </c>
      <c r="H48" s="33">
        <f t="shared" si="39"/>
        <v>0</v>
      </c>
      <c r="I48" s="33">
        <f t="shared" si="39"/>
        <v>0</v>
      </c>
    </row>
    <row r="49" spans="1:9" ht="16.899999999999999" customHeight="1" x14ac:dyDescent="0.25">
      <c r="A49" s="73" t="s">
        <v>23</v>
      </c>
      <c r="B49" s="70" t="s">
        <v>38</v>
      </c>
      <c r="C49" s="16" t="s">
        <v>12</v>
      </c>
      <c r="D49" s="34">
        <f t="shared" si="2"/>
        <v>0</v>
      </c>
      <c r="E49" s="18">
        <f>SUM(E50:E54)</f>
        <v>0</v>
      </c>
      <c r="F49" s="18">
        <f>SUM(F50:F54)</f>
        <v>0</v>
      </c>
      <c r="G49" s="18">
        <f t="shared" ref="G49:I49" si="40">SUM(G50:G54)</f>
        <v>0</v>
      </c>
      <c r="H49" s="18">
        <f t="shared" si="40"/>
        <v>0</v>
      </c>
      <c r="I49" s="18">
        <f t="shared" si="40"/>
        <v>0</v>
      </c>
    </row>
    <row r="50" spans="1:9" ht="16.899999999999999" customHeight="1" x14ac:dyDescent="0.25">
      <c r="A50" s="73"/>
      <c r="B50" s="70"/>
      <c r="C50" s="15" t="s">
        <v>18</v>
      </c>
      <c r="D50" s="33">
        <f t="shared" si="2"/>
        <v>0</v>
      </c>
      <c r="E50" s="19">
        <f>SUM(E56)</f>
        <v>0</v>
      </c>
      <c r="F50" s="19">
        <f t="shared" ref="F50:I50" si="41">SUM(F56)</f>
        <v>0</v>
      </c>
      <c r="G50" s="19">
        <f t="shared" si="41"/>
        <v>0</v>
      </c>
      <c r="H50" s="19">
        <f t="shared" si="41"/>
        <v>0</v>
      </c>
      <c r="I50" s="19">
        <f t="shared" si="41"/>
        <v>0</v>
      </c>
    </row>
    <row r="51" spans="1:9" ht="16.899999999999999" customHeight="1" x14ac:dyDescent="0.25">
      <c r="A51" s="73"/>
      <c r="B51" s="70"/>
      <c r="C51" s="15" t="s">
        <v>19</v>
      </c>
      <c r="D51" s="33">
        <f t="shared" ref="D51:D53" si="42">SUM(E51:I51)</f>
        <v>0</v>
      </c>
      <c r="E51" s="19">
        <f>SUM(E57)</f>
        <v>0</v>
      </c>
      <c r="F51" s="19">
        <f t="shared" ref="F51:I51" si="43">SUM(F57)</f>
        <v>0</v>
      </c>
      <c r="G51" s="19">
        <f t="shared" si="43"/>
        <v>0</v>
      </c>
      <c r="H51" s="19">
        <f t="shared" si="43"/>
        <v>0</v>
      </c>
      <c r="I51" s="19">
        <f t="shared" si="43"/>
        <v>0</v>
      </c>
    </row>
    <row r="52" spans="1:9" ht="16.899999999999999" customHeight="1" x14ac:dyDescent="0.25">
      <c r="A52" s="73"/>
      <c r="B52" s="70"/>
      <c r="C52" s="15" t="s">
        <v>20</v>
      </c>
      <c r="D52" s="33">
        <f>SUM(E52:I52)</f>
        <v>0</v>
      </c>
      <c r="E52" s="19">
        <f t="shared" ref="E52" si="44">SUM(E58)</f>
        <v>0</v>
      </c>
      <c r="F52" s="19">
        <f>SUM(F58,F64,F70,F76)</f>
        <v>0</v>
      </c>
      <c r="G52" s="19">
        <f>SUM(G58,G64,G70,G76)</f>
        <v>0</v>
      </c>
      <c r="H52" s="19">
        <f>SUM(H58,H64,H70,H76)</f>
        <v>0</v>
      </c>
      <c r="I52" s="19">
        <f>SUM(I58,I64,I70,I76)</f>
        <v>0</v>
      </c>
    </row>
    <row r="53" spans="1:9" ht="16.899999999999999" customHeight="1" x14ac:dyDescent="0.25">
      <c r="A53" s="73"/>
      <c r="B53" s="70"/>
      <c r="C53" s="15" t="s">
        <v>21</v>
      </c>
      <c r="D53" s="33">
        <f t="shared" si="42"/>
        <v>0</v>
      </c>
      <c r="E53" s="19">
        <f t="shared" ref="E53:I53" si="45">SUM(E59)</f>
        <v>0</v>
      </c>
      <c r="F53" s="19">
        <f t="shared" si="45"/>
        <v>0</v>
      </c>
      <c r="G53" s="19">
        <f t="shared" si="45"/>
        <v>0</v>
      </c>
      <c r="H53" s="19">
        <f t="shared" si="45"/>
        <v>0</v>
      </c>
      <c r="I53" s="19">
        <f t="shared" si="45"/>
        <v>0</v>
      </c>
    </row>
    <row r="54" spans="1:9" ht="16.899999999999999" customHeight="1" x14ac:dyDescent="0.25">
      <c r="A54" s="73"/>
      <c r="B54" s="70"/>
      <c r="C54" s="15" t="s">
        <v>22</v>
      </c>
      <c r="D54" s="33">
        <f>SUM(E54:I54)</f>
        <v>0</v>
      </c>
      <c r="E54" s="19">
        <f>SUM(E60)</f>
        <v>0</v>
      </c>
      <c r="F54" s="19">
        <f t="shared" ref="F54:I54" si="46">SUM(F60)</f>
        <v>0</v>
      </c>
      <c r="G54" s="19">
        <f t="shared" si="46"/>
        <v>0</v>
      </c>
      <c r="H54" s="19">
        <f t="shared" si="46"/>
        <v>0</v>
      </c>
      <c r="I54" s="19">
        <f t="shared" si="46"/>
        <v>0</v>
      </c>
    </row>
    <row r="55" spans="1:9" ht="16.899999999999999" customHeight="1" x14ac:dyDescent="0.25">
      <c r="A55" s="59" t="s">
        <v>47</v>
      </c>
      <c r="B55" s="65" t="s">
        <v>72</v>
      </c>
      <c r="C55" s="16" t="s">
        <v>12</v>
      </c>
      <c r="D55" s="34">
        <f>SUM(E55:I55)</f>
        <v>0</v>
      </c>
      <c r="E55" s="18">
        <f>SUM(E56:E60)</f>
        <v>0</v>
      </c>
      <c r="F55" s="18">
        <f>SUM(F56:F60)</f>
        <v>0</v>
      </c>
      <c r="G55" s="18">
        <f t="shared" ref="G55:I55" si="47">SUM(G56:G60)</f>
        <v>0</v>
      </c>
      <c r="H55" s="18">
        <f t="shared" si="47"/>
        <v>0</v>
      </c>
      <c r="I55" s="18">
        <f t="shared" si="47"/>
        <v>0</v>
      </c>
    </row>
    <row r="56" spans="1:9" ht="16.899999999999999" customHeight="1" x14ac:dyDescent="0.25">
      <c r="A56" s="59"/>
      <c r="B56" s="65"/>
      <c r="C56" s="15" t="s">
        <v>18</v>
      </c>
      <c r="D56" s="33">
        <f t="shared" ref="D56:D60" si="48">SUM(E56:I56)</f>
        <v>0</v>
      </c>
      <c r="E56" s="19">
        <v>0</v>
      </c>
      <c r="F56" s="19">
        <v>0</v>
      </c>
      <c r="G56" s="33">
        <v>0</v>
      </c>
      <c r="H56" s="33">
        <v>0</v>
      </c>
      <c r="I56" s="33">
        <v>0</v>
      </c>
    </row>
    <row r="57" spans="1:9" ht="16.899999999999999" customHeight="1" x14ac:dyDescent="0.25">
      <c r="A57" s="59"/>
      <c r="B57" s="65"/>
      <c r="C57" s="15" t="s">
        <v>19</v>
      </c>
      <c r="D57" s="33">
        <f t="shared" si="48"/>
        <v>0</v>
      </c>
      <c r="E57" s="19">
        <v>0</v>
      </c>
      <c r="F57" s="19">
        <v>0</v>
      </c>
      <c r="G57" s="33">
        <v>0</v>
      </c>
      <c r="H57" s="33">
        <v>0</v>
      </c>
      <c r="I57" s="33">
        <v>0</v>
      </c>
    </row>
    <row r="58" spans="1:9" ht="16.899999999999999" customHeight="1" x14ac:dyDescent="0.25">
      <c r="A58" s="59"/>
      <c r="B58" s="65"/>
      <c r="C58" s="15" t="s">
        <v>20</v>
      </c>
      <c r="D58" s="33">
        <f t="shared" si="48"/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</row>
    <row r="59" spans="1:9" ht="16.899999999999999" customHeight="1" x14ac:dyDescent="0.25">
      <c r="A59" s="59"/>
      <c r="B59" s="65"/>
      <c r="C59" s="15" t="s">
        <v>21</v>
      </c>
      <c r="D59" s="33">
        <f t="shared" si="48"/>
        <v>0</v>
      </c>
      <c r="E59" s="19">
        <v>0</v>
      </c>
      <c r="F59" s="19">
        <v>0</v>
      </c>
      <c r="G59" s="33">
        <v>0</v>
      </c>
      <c r="H59" s="33">
        <v>0</v>
      </c>
      <c r="I59" s="33">
        <v>0</v>
      </c>
    </row>
    <row r="60" spans="1:9" ht="16.899999999999999" customHeight="1" x14ac:dyDescent="0.25">
      <c r="A60" s="59"/>
      <c r="B60" s="65"/>
      <c r="C60" s="15" t="s">
        <v>22</v>
      </c>
      <c r="D60" s="33">
        <f t="shared" si="48"/>
        <v>0</v>
      </c>
      <c r="E60" s="19">
        <v>0</v>
      </c>
      <c r="F60" s="19">
        <v>0</v>
      </c>
      <c r="G60" s="33">
        <v>0</v>
      </c>
      <c r="H60" s="33">
        <v>0</v>
      </c>
      <c r="I60" s="33">
        <v>0</v>
      </c>
    </row>
    <row r="61" spans="1:9" ht="16.899999999999999" customHeight="1" x14ac:dyDescent="0.25">
      <c r="A61" s="59" t="s">
        <v>75</v>
      </c>
      <c r="B61" s="65" t="s">
        <v>71</v>
      </c>
      <c r="C61" s="16" t="s">
        <v>12</v>
      </c>
      <c r="D61" s="34">
        <f>SUM(E61:I61)</f>
        <v>0</v>
      </c>
      <c r="E61" s="18">
        <f>SUM(E62:E66)</f>
        <v>0</v>
      </c>
      <c r="F61" s="18">
        <f>SUM(F62:F66)</f>
        <v>0</v>
      </c>
      <c r="G61" s="18">
        <f t="shared" ref="G61:I61" si="49">SUM(G62:G66)</f>
        <v>0</v>
      </c>
      <c r="H61" s="18">
        <f t="shared" si="49"/>
        <v>0</v>
      </c>
      <c r="I61" s="18">
        <f t="shared" si="49"/>
        <v>0</v>
      </c>
    </row>
    <row r="62" spans="1:9" ht="16.899999999999999" customHeight="1" x14ac:dyDescent="0.25">
      <c r="A62" s="59"/>
      <c r="B62" s="65"/>
      <c r="C62" s="15" t="s">
        <v>18</v>
      </c>
      <c r="D62" s="33">
        <f t="shared" ref="D62:D66" si="50">SUM(E62:I62)</f>
        <v>0</v>
      </c>
      <c r="E62" s="19">
        <v>0</v>
      </c>
      <c r="F62" s="19">
        <v>0</v>
      </c>
      <c r="G62" s="33">
        <v>0</v>
      </c>
      <c r="H62" s="33">
        <v>0</v>
      </c>
      <c r="I62" s="33">
        <v>0</v>
      </c>
    </row>
    <row r="63" spans="1:9" ht="16.899999999999999" customHeight="1" x14ac:dyDescent="0.25">
      <c r="A63" s="59"/>
      <c r="B63" s="65"/>
      <c r="C63" s="15" t="s">
        <v>19</v>
      </c>
      <c r="D63" s="33">
        <f t="shared" si="50"/>
        <v>0</v>
      </c>
      <c r="E63" s="19">
        <v>0</v>
      </c>
      <c r="F63" s="19">
        <v>0</v>
      </c>
      <c r="G63" s="33">
        <v>0</v>
      </c>
      <c r="H63" s="33">
        <v>0</v>
      </c>
      <c r="I63" s="33">
        <v>0</v>
      </c>
    </row>
    <row r="64" spans="1:9" ht="16.899999999999999" customHeight="1" x14ac:dyDescent="0.25">
      <c r="A64" s="59"/>
      <c r="B64" s="65"/>
      <c r="C64" s="15" t="s">
        <v>20</v>
      </c>
      <c r="D64" s="33">
        <f t="shared" si="50"/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</row>
    <row r="65" spans="1:9" ht="16.899999999999999" customHeight="1" x14ac:dyDescent="0.25">
      <c r="A65" s="59"/>
      <c r="B65" s="65"/>
      <c r="C65" s="15" t="s">
        <v>21</v>
      </c>
      <c r="D65" s="33">
        <f t="shared" si="50"/>
        <v>0</v>
      </c>
      <c r="E65" s="19">
        <v>0</v>
      </c>
      <c r="F65" s="19">
        <v>0</v>
      </c>
      <c r="G65" s="33">
        <v>0</v>
      </c>
      <c r="H65" s="33">
        <v>0</v>
      </c>
      <c r="I65" s="33">
        <v>0</v>
      </c>
    </row>
    <row r="66" spans="1:9" ht="16.899999999999999" customHeight="1" x14ac:dyDescent="0.25">
      <c r="A66" s="59"/>
      <c r="B66" s="65"/>
      <c r="C66" s="15" t="s">
        <v>22</v>
      </c>
      <c r="D66" s="33">
        <f t="shared" si="50"/>
        <v>0</v>
      </c>
      <c r="E66" s="19">
        <v>0</v>
      </c>
      <c r="F66" s="19">
        <v>0</v>
      </c>
      <c r="G66" s="33">
        <v>0</v>
      </c>
      <c r="H66" s="33">
        <v>0</v>
      </c>
      <c r="I66" s="33">
        <v>0</v>
      </c>
    </row>
    <row r="67" spans="1:9" ht="16.899999999999999" customHeight="1" x14ac:dyDescent="0.25">
      <c r="A67" s="59" t="s">
        <v>76</v>
      </c>
      <c r="B67" s="65" t="s">
        <v>73</v>
      </c>
      <c r="C67" s="16" t="s">
        <v>12</v>
      </c>
      <c r="D67" s="34">
        <f>SUM(E67:I67)</f>
        <v>0</v>
      </c>
      <c r="E67" s="18">
        <f>SUM(E68:E72)</f>
        <v>0</v>
      </c>
      <c r="F67" s="18">
        <f>SUM(F68:F72)</f>
        <v>0</v>
      </c>
      <c r="G67" s="18">
        <f t="shared" ref="G67:I67" si="51">SUM(G68:G72)</f>
        <v>0</v>
      </c>
      <c r="H67" s="18">
        <f t="shared" si="51"/>
        <v>0</v>
      </c>
      <c r="I67" s="18">
        <f t="shared" si="51"/>
        <v>0</v>
      </c>
    </row>
    <row r="68" spans="1:9" ht="16.899999999999999" customHeight="1" x14ac:dyDescent="0.25">
      <c r="A68" s="59"/>
      <c r="B68" s="65"/>
      <c r="C68" s="15" t="s">
        <v>18</v>
      </c>
      <c r="D68" s="33">
        <f t="shared" ref="D68:D72" si="52">SUM(E68:I68)</f>
        <v>0</v>
      </c>
      <c r="E68" s="19">
        <v>0</v>
      </c>
      <c r="F68" s="19">
        <v>0</v>
      </c>
      <c r="G68" s="33">
        <v>0</v>
      </c>
      <c r="H68" s="33">
        <v>0</v>
      </c>
      <c r="I68" s="33">
        <v>0</v>
      </c>
    </row>
    <row r="69" spans="1:9" ht="16.899999999999999" customHeight="1" x14ac:dyDescent="0.25">
      <c r="A69" s="59"/>
      <c r="B69" s="65"/>
      <c r="C69" s="15" t="s">
        <v>19</v>
      </c>
      <c r="D69" s="33">
        <f t="shared" si="52"/>
        <v>0</v>
      </c>
      <c r="E69" s="19">
        <v>0</v>
      </c>
      <c r="F69" s="19">
        <v>0</v>
      </c>
      <c r="G69" s="33">
        <v>0</v>
      </c>
      <c r="H69" s="33">
        <v>0</v>
      </c>
      <c r="I69" s="33">
        <v>0</v>
      </c>
    </row>
    <row r="70" spans="1:9" ht="16.899999999999999" customHeight="1" x14ac:dyDescent="0.25">
      <c r="A70" s="59"/>
      <c r="B70" s="65"/>
      <c r="C70" s="15" t="s">
        <v>20</v>
      </c>
      <c r="D70" s="33">
        <f t="shared" si="52"/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</row>
    <row r="71" spans="1:9" ht="16.899999999999999" customHeight="1" x14ac:dyDescent="0.25">
      <c r="A71" s="59"/>
      <c r="B71" s="65"/>
      <c r="C71" s="15" t="s">
        <v>21</v>
      </c>
      <c r="D71" s="33">
        <f t="shared" si="52"/>
        <v>0</v>
      </c>
      <c r="E71" s="19">
        <v>0</v>
      </c>
      <c r="F71" s="19">
        <v>0</v>
      </c>
      <c r="G71" s="33">
        <v>0</v>
      </c>
      <c r="H71" s="33">
        <v>0</v>
      </c>
      <c r="I71" s="33">
        <v>0</v>
      </c>
    </row>
    <row r="72" spans="1:9" ht="16.899999999999999" customHeight="1" x14ac:dyDescent="0.25">
      <c r="A72" s="59"/>
      <c r="B72" s="65"/>
      <c r="C72" s="15" t="s">
        <v>22</v>
      </c>
      <c r="D72" s="33">
        <f t="shared" si="52"/>
        <v>0</v>
      </c>
      <c r="E72" s="19">
        <v>0</v>
      </c>
      <c r="F72" s="19">
        <v>0</v>
      </c>
      <c r="G72" s="33">
        <v>0</v>
      </c>
      <c r="H72" s="33">
        <v>0</v>
      </c>
      <c r="I72" s="33">
        <v>0</v>
      </c>
    </row>
    <row r="73" spans="1:9" ht="16.899999999999999" customHeight="1" x14ac:dyDescent="0.25">
      <c r="A73" s="59" t="s">
        <v>77</v>
      </c>
      <c r="B73" s="65" t="s">
        <v>74</v>
      </c>
      <c r="C73" s="16" t="s">
        <v>12</v>
      </c>
      <c r="D73" s="34">
        <f>SUM(E73:I73)</f>
        <v>0</v>
      </c>
      <c r="E73" s="18">
        <f>SUM(E74:E78)</f>
        <v>0</v>
      </c>
      <c r="F73" s="18">
        <f>SUM(F74:F78)</f>
        <v>0</v>
      </c>
      <c r="G73" s="18">
        <f t="shared" ref="G73:I73" si="53">SUM(G74:G78)</f>
        <v>0</v>
      </c>
      <c r="H73" s="18">
        <f t="shared" si="53"/>
        <v>0</v>
      </c>
      <c r="I73" s="18">
        <f t="shared" si="53"/>
        <v>0</v>
      </c>
    </row>
    <row r="74" spans="1:9" ht="16.899999999999999" customHeight="1" x14ac:dyDescent="0.25">
      <c r="A74" s="59"/>
      <c r="B74" s="65"/>
      <c r="C74" s="15" t="s">
        <v>18</v>
      </c>
      <c r="D74" s="33">
        <f t="shared" ref="D74:D78" si="54">SUM(E74:I74)</f>
        <v>0</v>
      </c>
      <c r="E74" s="19">
        <v>0</v>
      </c>
      <c r="F74" s="19">
        <v>0</v>
      </c>
      <c r="G74" s="33">
        <v>0</v>
      </c>
      <c r="H74" s="33">
        <v>0</v>
      </c>
      <c r="I74" s="33">
        <v>0</v>
      </c>
    </row>
    <row r="75" spans="1:9" ht="16.899999999999999" customHeight="1" x14ac:dyDescent="0.25">
      <c r="A75" s="59"/>
      <c r="B75" s="65"/>
      <c r="C75" s="15" t="s">
        <v>19</v>
      </c>
      <c r="D75" s="33">
        <f t="shared" si="54"/>
        <v>0</v>
      </c>
      <c r="E75" s="19">
        <v>0</v>
      </c>
      <c r="F75" s="19">
        <v>0</v>
      </c>
      <c r="G75" s="33">
        <v>0</v>
      </c>
      <c r="H75" s="33">
        <v>0</v>
      </c>
      <c r="I75" s="33">
        <v>0</v>
      </c>
    </row>
    <row r="76" spans="1:9" ht="16.899999999999999" customHeight="1" x14ac:dyDescent="0.25">
      <c r="A76" s="59"/>
      <c r="B76" s="65"/>
      <c r="C76" s="15" t="s">
        <v>20</v>
      </c>
      <c r="D76" s="33">
        <f t="shared" si="54"/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</row>
    <row r="77" spans="1:9" ht="16.899999999999999" customHeight="1" x14ac:dyDescent="0.25">
      <c r="A77" s="59"/>
      <c r="B77" s="65"/>
      <c r="C77" s="15" t="s">
        <v>21</v>
      </c>
      <c r="D77" s="33">
        <f t="shared" si="54"/>
        <v>0</v>
      </c>
      <c r="E77" s="19">
        <v>0</v>
      </c>
      <c r="F77" s="19">
        <v>0</v>
      </c>
      <c r="G77" s="33">
        <v>0</v>
      </c>
      <c r="H77" s="33">
        <v>0</v>
      </c>
      <c r="I77" s="33">
        <v>0</v>
      </c>
    </row>
    <row r="78" spans="1:9" ht="16.899999999999999" customHeight="1" x14ac:dyDescent="0.25">
      <c r="A78" s="59"/>
      <c r="B78" s="65"/>
      <c r="C78" s="15" t="s">
        <v>22</v>
      </c>
      <c r="D78" s="33">
        <f t="shared" si="54"/>
        <v>0</v>
      </c>
      <c r="E78" s="19">
        <v>0</v>
      </c>
      <c r="F78" s="19">
        <v>0</v>
      </c>
      <c r="G78" s="33">
        <v>0</v>
      </c>
      <c r="H78" s="33">
        <v>0</v>
      </c>
      <c r="I78" s="33">
        <v>0</v>
      </c>
    </row>
    <row r="79" spans="1:9" ht="16.899999999999999" customHeight="1" x14ac:dyDescent="0.25">
      <c r="A79" s="59" t="s">
        <v>46</v>
      </c>
      <c r="B79" s="67" t="s">
        <v>39</v>
      </c>
      <c r="C79" s="16" t="s">
        <v>12</v>
      </c>
      <c r="D79" s="34">
        <f>SUM(E79:I79)</f>
        <v>0</v>
      </c>
      <c r="E79" s="18">
        <f>SUM(E80:E84)</f>
        <v>0</v>
      </c>
      <c r="F79" s="18">
        <f>SUM(F80:F84)</f>
        <v>0</v>
      </c>
      <c r="G79" s="18">
        <f t="shared" ref="G79:I79" si="55">SUM(G80:G84)</f>
        <v>0</v>
      </c>
      <c r="H79" s="18">
        <f t="shared" si="55"/>
        <v>0</v>
      </c>
      <c r="I79" s="18">
        <f t="shared" si="55"/>
        <v>0</v>
      </c>
    </row>
    <row r="80" spans="1:9" ht="16.899999999999999" customHeight="1" x14ac:dyDescent="0.25">
      <c r="A80" s="59"/>
      <c r="B80" s="67"/>
      <c r="C80" s="15" t="s">
        <v>18</v>
      </c>
      <c r="D80" s="33">
        <f t="shared" ref="D80:D84" si="56">SUM(E80:I80)</f>
        <v>0</v>
      </c>
      <c r="E80" s="19">
        <v>0</v>
      </c>
      <c r="F80" s="19">
        <v>0</v>
      </c>
      <c r="G80" s="33">
        <v>0</v>
      </c>
      <c r="H80" s="33">
        <v>0</v>
      </c>
      <c r="I80" s="33">
        <v>0</v>
      </c>
    </row>
    <row r="81" spans="1:9" ht="16.899999999999999" customHeight="1" x14ac:dyDescent="0.25">
      <c r="A81" s="59"/>
      <c r="B81" s="67"/>
      <c r="C81" s="15" t="s">
        <v>19</v>
      </c>
      <c r="D81" s="33">
        <f t="shared" si="56"/>
        <v>0</v>
      </c>
      <c r="E81" s="19">
        <v>0</v>
      </c>
      <c r="F81" s="19">
        <v>0</v>
      </c>
      <c r="G81" s="33">
        <v>0</v>
      </c>
      <c r="H81" s="33">
        <v>0</v>
      </c>
      <c r="I81" s="33">
        <v>0</v>
      </c>
    </row>
    <row r="82" spans="1:9" ht="16.899999999999999" customHeight="1" x14ac:dyDescent="0.25">
      <c r="A82" s="59"/>
      <c r="B82" s="67"/>
      <c r="C82" s="15" t="s">
        <v>20</v>
      </c>
      <c r="D82" s="33">
        <f>SUM(E82:I82)</f>
        <v>0</v>
      </c>
      <c r="E82" s="19">
        <f>SUM(E85)</f>
        <v>0</v>
      </c>
      <c r="F82" s="19">
        <f>SUM(F85)</f>
        <v>0</v>
      </c>
      <c r="G82" s="19">
        <f>SUM(G85)</f>
        <v>0</v>
      </c>
      <c r="H82" s="19">
        <f>SUM(H85)</f>
        <v>0</v>
      </c>
      <c r="I82" s="19">
        <f>SUM(I85)</f>
        <v>0</v>
      </c>
    </row>
    <row r="83" spans="1:9" ht="16.899999999999999" customHeight="1" x14ac:dyDescent="0.25">
      <c r="A83" s="59"/>
      <c r="B83" s="67"/>
      <c r="C83" s="15" t="s">
        <v>21</v>
      </c>
      <c r="D83" s="33">
        <f t="shared" si="56"/>
        <v>0</v>
      </c>
      <c r="E83" s="19">
        <v>0</v>
      </c>
      <c r="F83" s="19">
        <v>0</v>
      </c>
      <c r="G83" s="33">
        <v>0</v>
      </c>
      <c r="H83" s="33">
        <v>0</v>
      </c>
      <c r="I83" s="33">
        <v>0</v>
      </c>
    </row>
    <row r="84" spans="1:9" ht="16.899999999999999" customHeight="1" x14ac:dyDescent="0.25">
      <c r="A84" s="59"/>
      <c r="B84" s="67"/>
      <c r="C84" s="15" t="s">
        <v>22</v>
      </c>
      <c r="D84" s="33">
        <f t="shared" si="56"/>
        <v>0</v>
      </c>
      <c r="E84" s="19">
        <v>0</v>
      </c>
      <c r="F84" s="19">
        <v>0</v>
      </c>
      <c r="G84" s="33">
        <v>0</v>
      </c>
      <c r="H84" s="33">
        <v>0</v>
      </c>
      <c r="I84" s="33">
        <v>0</v>
      </c>
    </row>
    <row r="85" spans="1:9" x14ac:dyDescent="0.25">
      <c r="A85" s="59" t="s">
        <v>48</v>
      </c>
      <c r="B85" s="65" t="s">
        <v>57</v>
      </c>
      <c r="C85" s="16" t="s">
        <v>12</v>
      </c>
      <c r="D85" s="34">
        <f>SUM(E85:I85)</f>
        <v>0</v>
      </c>
      <c r="E85" s="18">
        <f>SUM(E86:E90)</f>
        <v>0</v>
      </c>
      <c r="F85" s="18">
        <f>SUM(F86:F90)</f>
        <v>0</v>
      </c>
      <c r="G85" s="18">
        <f t="shared" ref="G85:I85" si="57">SUM(G86:G90)</f>
        <v>0</v>
      </c>
      <c r="H85" s="18">
        <f t="shared" si="57"/>
        <v>0</v>
      </c>
      <c r="I85" s="18">
        <f t="shared" si="57"/>
        <v>0</v>
      </c>
    </row>
    <row r="86" spans="1:9" x14ac:dyDescent="0.25">
      <c r="A86" s="59"/>
      <c r="B86" s="65"/>
      <c r="C86" s="15" t="s">
        <v>18</v>
      </c>
      <c r="D86" s="33">
        <f t="shared" ref="D86:D90" si="58">SUM(E86:I86)</f>
        <v>0</v>
      </c>
      <c r="E86" s="19">
        <v>0</v>
      </c>
      <c r="F86" s="19">
        <v>0</v>
      </c>
      <c r="G86" s="33">
        <v>0</v>
      </c>
      <c r="H86" s="33">
        <v>0</v>
      </c>
      <c r="I86" s="33">
        <v>0</v>
      </c>
    </row>
    <row r="87" spans="1:9" x14ac:dyDescent="0.25">
      <c r="A87" s="59"/>
      <c r="B87" s="65"/>
      <c r="C87" s="15" t="s">
        <v>19</v>
      </c>
      <c r="D87" s="33">
        <f t="shared" si="58"/>
        <v>0</v>
      </c>
      <c r="E87" s="19">
        <v>0</v>
      </c>
      <c r="F87" s="19">
        <v>0</v>
      </c>
      <c r="G87" s="33">
        <v>0</v>
      </c>
      <c r="H87" s="33">
        <v>0</v>
      </c>
      <c r="I87" s="33">
        <v>0</v>
      </c>
    </row>
    <row r="88" spans="1:9" x14ac:dyDescent="0.25">
      <c r="A88" s="59"/>
      <c r="B88" s="65"/>
      <c r="C88" s="15" t="s">
        <v>20</v>
      </c>
      <c r="D88" s="33">
        <f t="shared" si="58"/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</row>
    <row r="89" spans="1:9" x14ac:dyDescent="0.25">
      <c r="A89" s="59"/>
      <c r="B89" s="65"/>
      <c r="C89" s="15" t="s">
        <v>21</v>
      </c>
      <c r="D89" s="33">
        <f t="shared" si="58"/>
        <v>0</v>
      </c>
      <c r="E89" s="19">
        <v>0</v>
      </c>
      <c r="F89" s="19">
        <v>0</v>
      </c>
      <c r="G89" s="33">
        <v>0</v>
      </c>
      <c r="H89" s="33">
        <v>0</v>
      </c>
      <c r="I89" s="33">
        <v>0</v>
      </c>
    </row>
    <row r="90" spans="1:9" x14ac:dyDescent="0.25">
      <c r="A90" s="59"/>
      <c r="B90" s="65"/>
      <c r="C90" s="15" t="s">
        <v>22</v>
      </c>
      <c r="D90" s="33">
        <f t="shared" si="58"/>
        <v>0</v>
      </c>
      <c r="E90" s="19">
        <v>0</v>
      </c>
      <c r="F90" s="19">
        <v>0</v>
      </c>
      <c r="G90" s="33">
        <v>0</v>
      </c>
      <c r="H90" s="33">
        <v>0</v>
      </c>
      <c r="I90" s="33">
        <v>0</v>
      </c>
    </row>
    <row r="91" spans="1:9" ht="16.899999999999999" customHeight="1" x14ac:dyDescent="0.25">
      <c r="A91" s="59" t="s">
        <v>49</v>
      </c>
      <c r="B91" s="67" t="s">
        <v>40</v>
      </c>
      <c r="C91" s="16" t="s">
        <v>12</v>
      </c>
      <c r="D91" s="34">
        <f>SUM(E91:I91)</f>
        <v>0</v>
      </c>
      <c r="E91" s="18">
        <f>SUM(E92:E96)</f>
        <v>0</v>
      </c>
      <c r="F91" s="18">
        <f>SUM(F92:F96)</f>
        <v>0</v>
      </c>
      <c r="G91" s="18">
        <f t="shared" ref="G91:I91" si="59">SUM(G92:G96)</f>
        <v>0</v>
      </c>
      <c r="H91" s="18">
        <f t="shared" si="59"/>
        <v>0</v>
      </c>
      <c r="I91" s="18">
        <f t="shared" si="59"/>
        <v>0</v>
      </c>
    </row>
    <row r="92" spans="1:9" ht="16.899999999999999" customHeight="1" x14ac:dyDescent="0.25">
      <c r="A92" s="59"/>
      <c r="B92" s="67"/>
      <c r="C92" s="15" t="s">
        <v>18</v>
      </c>
      <c r="D92" s="33">
        <f t="shared" ref="D92:D93" si="60">SUM(E92:I92)</f>
        <v>0</v>
      </c>
      <c r="E92" s="19">
        <v>0</v>
      </c>
      <c r="F92" s="19">
        <v>0</v>
      </c>
      <c r="G92" s="33">
        <v>0</v>
      </c>
      <c r="H92" s="33">
        <v>0</v>
      </c>
      <c r="I92" s="33">
        <v>0</v>
      </c>
    </row>
    <row r="93" spans="1:9" ht="16.899999999999999" customHeight="1" x14ac:dyDescent="0.25">
      <c r="A93" s="59"/>
      <c r="B93" s="67"/>
      <c r="C93" s="15" t="s">
        <v>19</v>
      </c>
      <c r="D93" s="33">
        <f t="shared" si="60"/>
        <v>0</v>
      </c>
      <c r="E93" s="19">
        <v>0</v>
      </c>
      <c r="F93" s="19">
        <v>0</v>
      </c>
      <c r="G93" s="33">
        <v>0</v>
      </c>
      <c r="H93" s="33">
        <v>0</v>
      </c>
      <c r="I93" s="33">
        <v>0</v>
      </c>
    </row>
    <row r="94" spans="1:9" ht="16.899999999999999" customHeight="1" x14ac:dyDescent="0.25">
      <c r="A94" s="59"/>
      <c r="B94" s="67"/>
      <c r="C94" s="15" t="s">
        <v>20</v>
      </c>
      <c r="D94" s="33">
        <f>SUM(E94:I94)</f>
        <v>0</v>
      </c>
      <c r="E94" s="19">
        <f>SUM(E97)</f>
        <v>0</v>
      </c>
      <c r="F94" s="19">
        <f>SUM(F97)</f>
        <v>0</v>
      </c>
      <c r="G94" s="19">
        <f>SUM(G97)</f>
        <v>0</v>
      </c>
      <c r="H94" s="19">
        <f>SUM(H97)</f>
        <v>0</v>
      </c>
      <c r="I94" s="19">
        <f>SUM(I97)</f>
        <v>0</v>
      </c>
    </row>
    <row r="95" spans="1:9" ht="16.899999999999999" customHeight="1" x14ac:dyDescent="0.25">
      <c r="A95" s="59"/>
      <c r="B95" s="67"/>
      <c r="C95" s="15" t="s">
        <v>21</v>
      </c>
      <c r="D95" s="33">
        <f t="shared" ref="D95:D96" si="61">SUM(E95:I95)</f>
        <v>0</v>
      </c>
      <c r="E95" s="19">
        <v>0</v>
      </c>
      <c r="F95" s="19">
        <v>0</v>
      </c>
      <c r="G95" s="33">
        <v>0</v>
      </c>
      <c r="H95" s="33">
        <v>0</v>
      </c>
      <c r="I95" s="33">
        <v>0</v>
      </c>
    </row>
    <row r="96" spans="1:9" ht="16.899999999999999" customHeight="1" x14ac:dyDescent="0.25">
      <c r="A96" s="59"/>
      <c r="B96" s="67"/>
      <c r="C96" s="15" t="s">
        <v>22</v>
      </c>
      <c r="D96" s="33">
        <f t="shared" si="61"/>
        <v>0</v>
      </c>
      <c r="E96" s="19">
        <v>0</v>
      </c>
      <c r="F96" s="19">
        <v>0</v>
      </c>
      <c r="G96" s="33">
        <v>0</v>
      </c>
      <c r="H96" s="33">
        <v>0</v>
      </c>
      <c r="I96" s="33">
        <v>0</v>
      </c>
    </row>
    <row r="97" spans="1:9" ht="16.899999999999999" customHeight="1" x14ac:dyDescent="0.25">
      <c r="A97" s="59" t="s">
        <v>50</v>
      </c>
      <c r="B97" s="63" t="s">
        <v>59</v>
      </c>
      <c r="C97" s="16" t="s">
        <v>12</v>
      </c>
      <c r="D97" s="34">
        <f>SUM(E97:I97)</f>
        <v>0</v>
      </c>
      <c r="E97" s="18">
        <f>SUM(E98:E102)</f>
        <v>0</v>
      </c>
      <c r="F97" s="18">
        <f>SUM(F98:F102)</f>
        <v>0</v>
      </c>
      <c r="G97" s="18">
        <f t="shared" ref="G97:I97" si="62">SUM(G98:G102)</f>
        <v>0</v>
      </c>
      <c r="H97" s="18">
        <f t="shared" si="62"/>
        <v>0</v>
      </c>
      <c r="I97" s="18">
        <f t="shared" si="62"/>
        <v>0</v>
      </c>
    </row>
    <row r="98" spans="1:9" ht="16.899999999999999" customHeight="1" x14ac:dyDescent="0.25">
      <c r="A98" s="59"/>
      <c r="B98" s="63"/>
      <c r="C98" s="15" t="s">
        <v>18</v>
      </c>
      <c r="D98" s="33">
        <f t="shared" ref="D98:D102" si="63">SUM(E98:I98)</f>
        <v>0</v>
      </c>
      <c r="E98" s="19">
        <v>0</v>
      </c>
      <c r="F98" s="19">
        <v>0</v>
      </c>
      <c r="G98" s="33">
        <v>0</v>
      </c>
      <c r="H98" s="33">
        <v>0</v>
      </c>
      <c r="I98" s="33">
        <v>0</v>
      </c>
    </row>
    <row r="99" spans="1:9" ht="16.899999999999999" customHeight="1" x14ac:dyDescent="0.25">
      <c r="A99" s="59"/>
      <c r="B99" s="63"/>
      <c r="C99" s="15" t="s">
        <v>19</v>
      </c>
      <c r="D99" s="33">
        <f t="shared" si="63"/>
        <v>0</v>
      </c>
      <c r="E99" s="19">
        <v>0</v>
      </c>
      <c r="F99" s="19">
        <v>0</v>
      </c>
      <c r="G99" s="33">
        <v>0</v>
      </c>
      <c r="H99" s="33">
        <v>0</v>
      </c>
      <c r="I99" s="33">
        <v>0</v>
      </c>
    </row>
    <row r="100" spans="1:9" ht="16.899999999999999" customHeight="1" x14ac:dyDescent="0.25">
      <c r="A100" s="59"/>
      <c r="B100" s="63"/>
      <c r="C100" s="15" t="s">
        <v>20</v>
      </c>
      <c r="D100" s="33">
        <f t="shared" si="63"/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</row>
    <row r="101" spans="1:9" ht="16.899999999999999" customHeight="1" x14ac:dyDescent="0.25">
      <c r="A101" s="59"/>
      <c r="B101" s="63"/>
      <c r="C101" s="15" t="s">
        <v>21</v>
      </c>
      <c r="D101" s="33">
        <f t="shared" si="63"/>
        <v>0</v>
      </c>
      <c r="E101" s="19">
        <v>0</v>
      </c>
      <c r="F101" s="19">
        <v>0</v>
      </c>
      <c r="G101" s="33">
        <v>0</v>
      </c>
      <c r="H101" s="33">
        <v>0</v>
      </c>
      <c r="I101" s="33">
        <v>0</v>
      </c>
    </row>
    <row r="102" spans="1:9" ht="16.899999999999999" customHeight="1" x14ac:dyDescent="0.25">
      <c r="A102" s="59"/>
      <c r="B102" s="63"/>
      <c r="C102" s="15" t="s">
        <v>22</v>
      </c>
      <c r="D102" s="33">
        <f t="shared" si="63"/>
        <v>0</v>
      </c>
      <c r="E102" s="19">
        <v>0</v>
      </c>
      <c r="F102" s="19">
        <v>0</v>
      </c>
      <c r="G102" s="33">
        <v>0</v>
      </c>
      <c r="H102" s="33">
        <v>0</v>
      </c>
      <c r="I102" s="33">
        <v>0</v>
      </c>
    </row>
    <row r="103" spans="1:9" x14ac:dyDescent="0.25">
      <c r="A103" s="59" t="s">
        <v>51</v>
      </c>
      <c r="B103" s="67" t="s">
        <v>41</v>
      </c>
      <c r="C103" s="16" t="s">
        <v>12</v>
      </c>
      <c r="D103" s="34">
        <f>SUM(E103:I103)</f>
        <v>0</v>
      </c>
      <c r="E103" s="18">
        <f>SUM(E104:E108)</f>
        <v>0</v>
      </c>
      <c r="F103" s="18">
        <f>SUM(F104:F108)</f>
        <v>0</v>
      </c>
      <c r="G103" s="18">
        <f t="shared" ref="G103:I103" si="64">SUM(G104:G108)</f>
        <v>0</v>
      </c>
      <c r="H103" s="18">
        <f t="shared" si="64"/>
        <v>0</v>
      </c>
      <c r="I103" s="18">
        <f t="shared" si="64"/>
        <v>0</v>
      </c>
    </row>
    <row r="104" spans="1:9" x14ac:dyDescent="0.25">
      <c r="A104" s="59"/>
      <c r="B104" s="67"/>
      <c r="C104" s="15" t="s">
        <v>18</v>
      </c>
      <c r="D104" s="33">
        <f t="shared" ref="D104:D105" si="65">SUM(E104:I104)</f>
        <v>0</v>
      </c>
      <c r="E104" s="19">
        <v>0</v>
      </c>
      <c r="F104" s="19">
        <v>0</v>
      </c>
      <c r="G104" s="33">
        <v>0</v>
      </c>
      <c r="H104" s="33">
        <v>0</v>
      </c>
      <c r="I104" s="33">
        <v>0</v>
      </c>
    </row>
    <row r="105" spans="1:9" x14ac:dyDescent="0.25">
      <c r="A105" s="59"/>
      <c r="B105" s="67"/>
      <c r="C105" s="15" t="s">
        <v>19</v>
      </c>
      <c r="D105" s="33">
        <f t="shared" si="65"/>
        <v>0</v>
      </c>
      <c r="E105" s="19">
        <v>0</v>
      </c>
      <c r="F105" s="19">
        <v>0</v>
      </c>
      <c r="G105" s="33">
        <v>0</v>
      </c>
      <c r="H105" s="33">
        <v>0</v>
      </c>
      <c r="I105" s="33">
        <v>0</v>
      </c>
    </row>
    <row r="106" spans="1:9" x14ac:dyDescent="0.25">
      <c r="A106" s="59"/>
      <c r="B106" s="67"/>
      <c r="C106" s="15" t="s">
        <v>20</v>
      </c>
      <c r="D106" s="33">
        <f>SUM(E106:I106)</f>
        <v>0</v>
      </c>
      <c r="E106" s="19">
        <f>SUM(E109)</f>
        <v>0</v>
      </c>
      <c r="F106" s="19">
        <f>SUM(F109)</f>
        <v>0</v>
      </c>
      <c r="G106" s="19">
        <f>SUM(G109)</f>
        <v>0</v>
      </c>
      <c r="H106" s="19">
        <f>SUM(H109)</f>
        <v>0</v>
      </c>
      <c r="I106" s="19">
        <f>SUM(I109)</f>
        <v>0</v>
      </c>
    </row>
    <row r="107" spans="1:9" x14ac:dyDescent="0.25">
      <c r="A107" s="59"/>
      <c r="B107" s="67"/>
      <c r="C107" s="15" t="s">
        <v>21</v>
      </c>
      <c r="D107" s="33">
        <f t="shared" ref="D107:D108" si="66">SUM(E107:I107)</f>
        <v>0</v>
      </c>
      <c r="E107" s="19">
        <v>0</v>
      </c>
      <c r="F107" s="19">
        <v>0</v>
      </c>
      <c r="G107" s="33">
        <v>0</v>
      </c>
      <c r="H107" s="33">
        <v>0</v>
      </c>
      <c r="I107" s="33">
        <v>0</v>
      </c>
    </row>
    <row r="108" spans="1:9" x14ac:dyDescent="0.25">
      <c r="A108" s="59"/>
      <c r="B108" s="67"/>
      <c r="C108" s="15" t="s">
        <v>22</v>
      </c>
      <c r="D108" s="33">
        <f t="shared" si="66"/>
        <v>0</v>
      </c>
      <c r="E108" s="19">
        <v>0</v>
      </c>
      <c r="F108" s="19">
        <v>0</v>
      </c>
      <c r="G108" s="33">
        <v>0</v>
      </c>
      <c r="H108" s="33">
        <v>0</v>
      </c>
      <c r="I108" s="33">
        <v>0</v>
      </c>
    </row>
    <row r="109" spans="1:9" x14ac:dyDescent="0.25">
      <c r="A109" s="59" t="s">
        <v>52</v>
      </c>
      <c r="B109" s="68" t="s">
        <v>58</v>
      </c>
      <c r="C109" s="16" t="s">
        <v>12</v>
      </c>
      <c r="D109" s="34">
        <f>SUM(E109:I109)</f>
        <v>0</v>
      </c>
      <c r="E109" s="18">
        <f>SUM(E110:E114)</f>
        <v>0</v>
      </c>
      <c r="F109" s="18">
        <f>SUM(F110:F114)</f>
        <v>0</v>
      </c>
      <c r="G109" s="18">
        <f t="shared" ref="G109:I109" si="67">SUM(G110:G114)</f>
        <v>0</v>
      </c>
      <c r="H109" s="18">
        <f t="shared" si="67"/>
        <v>0</v>
      </c>
      <c r="I109" s="18">
        <f t="shared" si="67"/>
        <v>0</v>
      </c>
    </row>
    <row r="110" spans="1:9" x14ac:dyDescent="0.25">
      <c r="A110" s="59"/>
      <c r="B110" s="68"/>
      <c r="C110" s="15" t="s">
        <v>18</v>
      </c>
      <c r="D110" s="33">
        <f t="shared" ref="D110:D114" si="68">SUM(E110:I110)</f>
        <v>0</v>
      </c>
      <c r="E110" s="19">
        <v>0</v>
      </c>
      <c r="F110" s="19">
        <v>0</v>
      </c>
      <c r="G110" s="33">
        <v>0</v>
      </c>
      <c r="H110" s="33">
        <v>0</v>
      </c>
      <c r="I110" s="33">
        <v>0</v>
      </c>
    </row>
    <row r="111" spans="1:9" x14ac:dyDescent="0.25">
      <c r="A111" s="59"/>
      <c r="B111" s="68"/>
      <c r="C111" s="15" t="s">
        <v>19</v>
      </c>
      <c r="D111" s="33">
        <f t="shared" si="68"/>
        <v>0</v>
      </c>
      <c r="E111" s="19">
        <v>0</v>
      </c>
      <c r="F111" s="19">
        <v>0</v>
      </c>
      <c r="G111" s="33">
        <v>0</v>
      </c>
      <c r="H111" s="33">
        <v>0</v>
      </c>
      <c r="I111" s="33">
        <v>0</v>
      </c>
    </row>
    <row r="112" spans="1:9" x14ac:dyDescent="0.25">
      <c r="A112" s="59"/>
      <c r="B112" s="68"/>
      <c r="C112" s="15" t="s">
        <v>20</v>
      </c>
      <c r="D112" s="33">
        <f t="shared" si="68"/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</row>
    <row r="113" spans="1:9" x14ac:dyDescent="0.25">
      <c r="A113" s="59"/>
      <c r="B113" s="68"/>
      <c r="C113" s="15" t="s">
        <v>21</v>
      </c>
      <c r="D113" s="33">
        <f t="shared" si="68"/>
        <v>0</v>
      </c>
      <c r="E113" s="19">
        <v>0</v>
      </c>
      <c r="F113" s="19">
        <v>0</v>
      </c>
      <c r="G113" s="33">
        <v>0</v>
      </c>
      <c r="H113" s="33">
        <v>0</v>
      </c>
      <c r="I113" s="33">
        <v>0</v>
      </c>
    </row>
    <row r="114" spans="1:9" x14ac:dyDescent="0.25">
      <c r="A114" s="59"/>
      <c r="B114" s="68"/>
      <c r="C114" s="15" t="s">
        <v>22</v>
      </c>
      <c r="D114" s="33">
        <f t="shared" si="68"/>
        <v>0</v>
      </c>
      <c r="E114" s="19">
        <v>0</v>
      </c>
      <c r="F114" s="19">
        <v>0</v>
      </c>
      <c r="G114" s="33">
        <v>0</v>
      </c>
      <c r="H114" s="33">
        <v>0</v>
      </c>
      <c r="I114" s="33">
        <v>0</v>
      </c>
    </row>
    <row r="115" spans="1:9" x14ac:dyDescent="0.25">
      <c r="A115" s="59" t="s">
        <v>53</v>
      </c>
      <c r="B115" s="67" t="s">
        <v>42</v>
      </c>
      <c r="C115" s="16" t="s">
        <v>12</v>
      </c>
      <c r="D115" s="34">
        <f>SUM(E115:I115)</f>
        <v>0</v>
      </c>
      <c r="E115" s="18">
        <f>SUM(E116:E120)</f>
        <v>0</v>
      </c>
      <c r="F115" s="18">
        <f>SUM(F116:F120)</f>
        <v>0</v>
      </c>
      <c r="G115" s="18">
        <f t="shared" ref="G115:I115" si="69">SUM(G116:G120)</f>
        <v>0</v>
      </c>
      <c r="H115" s="18">
        <f t="shared" si="69"/>
        <v>0</v>
      </c>
      <c r="I115" s="18">
        <f t="shared" si="69"/>
        <v>0</v>
      </c>
    </row>
    <row r="116" spans="1:9" x14ac:dyDescent="0.25">
      <c r="A116" s="59"/>
      <c r="B116" s="67"/>
      <c r="C116" s="15" t="s">
        <v>18</v>
      </c>
      <c r="D116" s="33">
        <f t="shared" ref="D116:D119" si="70">SUM(E116:I116)</f>
        <v>0</v>
      </c>
      <c r="E116" s="19">
        <f t="shared" ref="E116:I116" si="71">SUM(E122)</f>
        <v>0</v>
      </c>
      <c r="F116" s="19">
        <f t="shared" si="71"/>
        <v>0</v>
      </c>
      <c r="G116" s="19">
        <f t="shared" si="71"/>
        <v>0</v>
      </c>
      <c r="H116" s="19">
        <f t="shared" si="71"/>
        <v>0</v>
      </c>
      <c r="I116" s="19">
        <f t="shared" si="71"/>
        <v>0</v>
      </c>
    </row>
    <row r="117" spans="1:9" x14ac:dyDescent="0.25">
      <c r="A117" s="59"/>
      <c r="B117" s="67"/>
      <c r="C117" s="15" t="s">
        <v>19</v>
      </c>
      <c r="D117" s="33">
        <f t="shared" si="70"/>
        <v>0</v>
      </c>
      <c r="E117" s="19">
        <f t="shared" ref="E117:I117" si="72">SUM(E123)</f>
        <v>0</v>
      </c>
      <c r="F117" s="19">
        <f t="shared" si="72"/>
        <v>0</v>
      </c>
      <c r="G117" s="19">
        <f t="shared" si="72"/>
        <v>0</v>
      </c>
      <c r="H117" s="19">
        <f t="shared" si="72"/>
        <v>0</v>
      </c>
      <c r="I117" s="19">
        <f t="shared" si="72"/>
        <v>0</v>
      </c>
    </row>
    <row r="118" spans="1:9" x14ac:dyDescent="0.25">
      <c r="A118" s="59"/>
      <c r="B118" s="67"/>
      <c r="C118" s="15" t="s">
        <v>20</v>
      </c>
      <c r="D118" s="33">
        <f t="shared" si="70"/>
        <v>0</v>
      </c>
      <c r="E118" s="19">
        <f t="shared" ref="E118:I118" si="73">SUM(E124)</f>
        <v>0</v>
      </c>
      <c r="F118" s="19">
        <f t="shared" si="73"/>
        <v>0</v>
      </c>
      <c r="G118" s="19">
        <f t="shared" si="73"/>
        <v>0</v>
      </c>
      <c r="H118" s="19">
        <f t="shared" si="73"/>
        <v>0</v>
      </c>
      <c r="I118" s="19">
        <f t="shared" si="73"/>
        <v>0</v>
      </c>
    </row>
    <row r="119" spans="1:9" x14ac:dyDescent="0.25">
      <c r="A119" s="59"/>
      <c r="B119" s="67"/>
      <c r="C119" s="15" t="s">
        <v>21</v>
      </c>
      <c r="D119" s="33">
        <f t="shared" si="70"/>
        <v>0</v>
      </c>
      <c r="E119" s="19">
        <f t="shared" ref="E119:I119" si="74">SUM(E125)</f>
        <v>0</v>
      </c>
      <c r="F119" s="19">
        <f t="shared" si="74"/>
        <v>0</v>
      </c>
      <c r="G119" s="19">
        <f t="shared" si="74"/>
        <v>0</v>
      </c>
      <c r="H119" s="19">
        <f t="shared" si="74"/>
        <v>0</v>
      </c>
      <c r="I119" s="19">
        <f t="shared" si="74"/>
        <v>0</v>
      </c>
    </row>
    <row r="120" spans="1:9" x14ac:dyDescent="0.25">
      <c r="A120" s="59"/>
      <c r="B120" s="67"/>
      <c r="C120" s="15" t="s">
        <v>22</v>
      </c>
      <c r="D120" s="33">
        <f>SUM(E120:I120)</f>
        <v>0</v>
      </c>
      <c r="E120" s="19">
        <f>SUM(E126)</f>
        <v>0</v>
      </c>
      <c r="F120" s="19">
        <f t="shared" ref="F120:I120" si="75">SUM(F126)</f>
        <v>0</v>
      </c>
      <c r="G120" s="19">
        <f t="shared" si="75"/>
        <v>0</v>
      </c>
      <c r="H120" s="19">
        <f t="shared" si="75"/>
        <v>0</v>
      </c>
      <c r="I120" s="19">
        <f t="shared" si="75"/>
        <v>0</v>
      </c>
    </row>
    <row r="121" spans="1:9" x14ac:dyDescent="0.25">
      <c r="A121" s="59" t="s">
        <v>54</v>
      </c>
      <c r="B121" s="65" t="s">
        <v>60</v>
      </c>
      <c r="C121" s="16" t="s">
        <v>12</v>
      </c>
      <c r="D121" s="34">
        <f>SUM(E121:I121)</f>
        <v>0</v>
      </c>
      <c r="E121" s="18">
        <f>SUM(E122:E126)</f>
        <v>0</v>
      </c>
      <c r="F121" s="18">
        <f>SUM(F122:F126)</f>
        <v>0</v>
      </c>
      <c r="G121" s="18">
        <f t="shared" ref="G121:I121" si="76">SUM(G122:G126)</f>
        <v>0</v>
      </c>
      <c r="H121" s="18">
        <f t="shared" si="76"/>
        <v>0</v>
      </c>
      <c r="I121" s="18">
        <f t="shared" si="76"/>
        <v>0</v>
      </c>
    </row>
    <row r="122" spans="1:9" x14ac:dyDescent="0.25">
      <c r="A122" s="59"/>
      <c r="B122" s="65"/>
      <c r="C122" s="15" t="s">
        <v>18</v>
      </c>
      <c r="D122" s="33">
        <f t="shared" ref="D122:D126" si="77">SUM(E122:I122)</f>
        <v>0</v>
      </c>
      <c r="E122" s="19">
        <v>0</v>
      </c>
      <c r="F122" s="19">
        <v>0</v>
      </c>
      <c r="G122" s="33">
        <v>0</v>
      </c>
      <c r="H122" s="33">
        <v>0</v>
      </c>
      <c r="I122" s="33">
        <v>0</v>
      </c>
    </row>
    <row r="123" spans="1:9" x14ac:dyDescent="0.25">
      <c r="A123" s="59"/>
      <c r="B123" s="65"/>
      <c r="C123" s="15" t="s">
        <v>19</v>
      </c>
      <c r="D123" s="33">
        <f t="shared" si="77"/>
        <v>0</v>
      </c>
      <c r="E123" s="19">
        <v>0</v>
      </c>
      <c r="F123" s="19">
        <v>0</v>
      </c>
      <c r="G123" s="33">
        <v>0</v>
      </c>
      <c r="H123" s="33">
        <v>0</v>
      </c>
      <c r="I123" s="33">
        <v>0</v>
      </c>
    </row>
    <row r="124" spans="1:9" x14ac:dyDescent="0.25">
      <c r="A124" s="59"/>
      <c r="B124" s="65"/>
      <c r="C124" s="15" t="s">
        <v>20</v>
      </c>
      <c r="D124" s="33">
        <f>SUM(E124:I124)</f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</row>
    <row r="125" spans="1:9" x14ac:dyDescent="0.25">
      <c r="A125" s="59"/>
      <c r="B125" s="65"/>
      <c r="C125" s="15" t="s">
        <v>21</v>
      </c>
      <c r="D125" s="33">
        <f t="shared" si="77"/>
        <v>0</v>
      </c>
      <c r="E125" s="19">
        <v>0</v>
      </c>
      <c r="F125" s="19">
        <v>0</v>
      </c>
      <c r="G125" s="33">
        <v>0</v>
      </c>
      <c r="H125" s="33">
        <v>0</v>
      </c>
      <c r="I125" s="33">
        <v>0</v>
      </c>
    </row>
    <row r="126" spans="1:9" x14ac:dyDescent="0.25">
      <c r="A126" s="59"/>
      <c r="B126" s="65"/>
      <c r="C126" s="15" t="s">
        <v>22</v>
      </c>
      <c r="D126" s="33">
        <f t="shared" si="77"/>
        <v>0</v>
      </c>
      <c r="E126" s="19">
        <v>0</v>
      </c>
      <c r="F126" s="19">
        <v>0</v>
      </c>
      <c r="G126" s="33">
        <v>0</v>
      </c>
      <c r="H126" s="33">
        <v>0</v>
      </c>
      <c r="I126" s="33">
        <v>0</v>
      </c>
    </row>
    <row r="127" spans="1:9" x14ac:dyDescent="0.25">
      <c r="A127" s="59" t="s">
        <v>55</v>
      </c>
      <c r="B127" s="67" t="s">
        <v>43</v>
      </c>
      <c r="C127" s="16" t="s">
        <v>12</v>
      </c>
      <c r="D127" s="34">
        <f>SUM(E127:I127)</f>
        <v>8987700</v>
      </c>
      <c r="E127" s="18">
        <f>SUM(E128:E132)</f>
        <v>0</v>
      </c>
      <c r="F127" s="18">
        <f>SUM(F128:F132)</f>
        <v>0</v>
      </c>
      <c r="G127" s="18">
        <f t="shared" ref="G127:I127" si="78">SUM(G128:G132)</f>
        <v>2995900</v>
      </c>
      <c r="H127" s="18">
        <f t="shared" si="78"/>
        <v>2995900</v>
      </c>
      <c r="I127" s="18">
        <f t="shared" si="78"/>
        <v>2995900</v>
      </c>
    </row>
    <row r="128" spans="1:9" x14ac:dyDescent="0.25">
      <c r="A128" s="59"/>
      <c r="B128" s="67"/>
      <c r="C128" s="15" t="s">
        <v>18</v>
      </c>
      <c r="D128" s="33">
        <f t="shared" ref="D128:D132" si="79">SUM(E128:I128)</f>
        <v>0</v>
      </c>
      <c r="E128" s="19">
        <f t="shared" ref="E128:I131" si="80">SUM(E134,E140)</f>
        <v>0</v>
      </c>
      <c r="F128" s="19">
        <f t="shared" si="80"/>
        <v>0</v>
      </c>
      <c r="G128" s="19">
        <f t="shared" si="80"/>
        <v>0</v>
      </c>
      <c r="H128" s="19">
        <f t="shared" si="80"/>
        <v>0</v>
      </c>
      <c r="I128" s="19">
        <f t="shared" si="80"/>
        <v>0</v>
      </c>
    </row>
    <row r="129" spans="1:9" x14ac:dyDescent="0.25">
      <c r="A129" s="59"/>
      <c r="B129" s="67"/>
      <c r="C129" s="15" t="s">
        <v>19</v>
      </c>
      <c r="D129" s="33">
        <f t="shared" si="79"/>
        <v>0</v>
      </c>
      <c r="E129" s="19">
        <f t="shared" si="80"/>
        <v>0</v>
      </c>
      <c r="F129" s="19">
        <f t="shared" si="80"/>
        <v>0</v>
      </c>
      <c r="G129" s="19">
        <f t="shared" si="80"/>
        <v>0</v>
      </c>
      <c r="H129" s="19">
        <f t="shared" si="80"/>
        <v>0</v>
      </c>
      <c r="I129" s="19">
        <f t="shared" si="80"/>
        <v>0</v>
      </c>
    </row>
    <row r="130" spans="1:9" x14ac:dyDescent="0.25">
      <c r="A130" s="59"/>
      <c r="B130" s="67"/>
      <c r="C130" s="15" t="s">
        <v>20</v>
      </c>
      <c r="D130" s="33">
        <f>SUM(E130:I130)</f>
        <v>8987700</v>
      </c>
      <c r="E130" s="19">
        <f>SUM(E136,E142,E148)</f>
        <v>0</v>
      </c>
      <c r="F130" s="19">
        <f>SUM(F136,F142,F148)</f>
        <v>0</v>
      </c>
      <c r="G130" s="19">
        <f>SUM(G136,G142,G148)</f>
        <v>2995900</v>
      </c>
      <c r="H130" s="19">
        <f>SUM(H136,H142,H148)</f>
        <v>2995900</v>
      </c>
      <c r="I130" s="19">
        <f>SUM(I136,I142,I148)</f>
        <v>2995900</v>
      </c>
    </row>
    <row r="131" spans="1:9" x14ac:dyDescent="0.25">
      <c r="A131" s="59"/>
      <c r="B131" s="67"/>
      <c r="C131" s="15" t="s">
        <v>21</v>
      </c>
      <c r="D131" s="33">
        <f t="shared" si="79"/>
        <v>0</v>
      </c>
      <c r="E131" s="19">
        <f t="shared" si="80"/>
        <v>0</v>
      </c>
      <c r="F131" s="19">
        <f t="shared" si="80"/>
        <v>0</v>
      </c>
      <c r="G131" s="19">
        <f t="shared" si="80"/>
        <v>0</v>
      </c>
      <c r="H131" s="19">
        <f t="shared" si="80"/>
        <v>0</v>
      </c>
      <c r="I131" s="19">
        <f t="shared" si="80"/>
        <v>0</v>
      </c>
    </row>
    <row r="132" spans="1:9" x14ac:dyDescent="0.25">
      <c r="A132" s="59"/>
      <c r="B132" s="67"/>
      <c r="C132" s="15" t="s">
        <v>22</v>
      </c>
      <c r="D132" s="33">
        <f t="shared" si="79"/>
        <v>0</v>
      </c>
      <c r="E132" s="19">
        <f>SUM(E138,E144)</f>
        <v>0</v>
      </c>
      <c r="F132" s="19">
        <f t="shared" ref="F132:I132" si="81">SUM(F138,F144)</f>
        <v>0</v>
      </c>
      <c r="G132" s="19">
        <f t="shared" si="81"/>
        <v>0</v>
      </c>
      <c r="H132" s="19">
        <f t="shared" si="81"/>
        <v>0</v>
      </c>
      <c r="I132" s="19">
        <f t="shared" si="81"/>
        <v>0</v>
      </c>
    </row>
    <row r="133" spans="1:9" ht="15.6" customHeight="1" x14ac:dyDescent="0.25">
      <c r="A133" s="59" t="s">
        <v>56</v>
      </c>
      <c r="B133" s="66" t="s">
        <v>68</v>
      </c>
      <c r="C133" s="16" t="s">
        <v>12</v>
      </c>
      <c r="D133" s="34">
        <f>SUM(E133:I133)</f>
        <v>7877700</v>
      </c>
      <c r="E133" s="20">
        <f>SUM(E134:E138)</f>
        <v>0</v>
      </c>
      <c r="F133" s="20">
        <f>SUM(F134:F138)</f>
        <v>0</v>
      </c>
      <c r="G133" s="18">
        <f t="shared" ref="G133:I133" si="82">SUM(G134:G138)</f>
        <v>2625900</v>
      </c>
      <c r="H133" s="18">
        <f t="shared" si="82"/>
        <v>2625900</v>
      </c>
      <c r="I133" s="18">
        <f t="shared" si="82"/>
        <v>2625900</v>
      </c>
    </row>
    <row r="134" spans="1:9" x14ac:dyDescent="0.25">
      <c r="A134" s="59"/>
      <c r="B134" s="66"/>
      <c r="C134" s="15" t="s">
        <v>18</v>
      </c>
      <c r="D134" s="33">
        <f>SUM(E134:I134)</f>
        <v>0</v>
      </c>
      <c r="E134" s="17">
        <v>0</v>
      </c>
      <c r="F134" s="17">
        <v>0</v>
      </c>
      <c r="G134" s="33">
        <v>0</v>
      </c>
      <c r="H134" s="33">
        <v>0</v>
      </c>
      <c r="I134" s="33">
        <v>0</v>
      </c>
    </row>
    <row r="135" spans="1:9" x14ac:dyDescent="0.25">
      <c r="A135" s="59"/>
      <c r="B135" s="66"/>
      <c r="C135" s="15" t="s">
        <v>19</v>
      </c>
      <c r="D135" s="33">
        <f t="shared" ref="D135:D138" si="83">SUM(E135:I135)</f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</row>
    <row r="136" spans="1:9" x14ac:dyDescent="0.25">
      <c r="A136" s="59"/>
      <c r="B136" s="66"/>
      <c r="C136" s="15" t="s">
        <v>20</v>
      </c>
      <c r="D136" s="33">
        <f t="shared" si="83"/>
        <v>7877700</v>
      </c>
      <c r="E136" s="17">
        <v>0</v>
      </c>
      <c r="F136" s="17">
        <v>0</v>
      </c>
      <c r="G136" s="17">
        <v>2625900</v>
      </c>
      <c r="H136" s="17">
        <v>2625900</v>
      </c>
      <c r="I136" s="17">
        <v>2625900</v>
      </c>
    </row>
    <row r="137" spans="1:9" x14ac:dyDescent="0.25">
      <c r="A137" s="59"/>
      <c r="B137" s="66"/>
      <c r="C137" s="15" t="s">
        <v>21</v>
      </c>
      <c r="D137" s="33">
        <f t="shared" si="83"/>
        <v>0</v>
      </c>
      <c r="E137" s="17">
        <v>0</v>
      </c>
      <c r="F137" s="17">
        <v>0</v>
      </c>
      <c r="G137" s="33">
        <v>0</v>
      </c>
      <c r="H137" s="33">
        <v>0</v>
      </c>
      <c r="I137" s="33">
        <v>0</v>
      </c>
    </row>
    <row r="138" spans="1:9" x14ac:dyDescent="0.25">
      <c r="A138" s="59"/>
      <c r="B138" s="66"/>
      <c r="C138" s="15" t="s">
        <v>22</v>
      </c>
      <c r="D138" s="33">
        <f t="shared" si="83"/>
        <v>0</v>
      </c>
      <c r="E138" s="17">
        <v>0</v>
      </c>
      <c r="F138" s="17">
        <v>0</v>
      </c>
      <c r="G138" s="33">
        <v>0</v>
      </c>
      <c r="H138" s="33">
        <v>0</v>
      </c>
      <c r="I138" s="33">
        <v>0</v>
      </c>
    </row>
    <row r="139" spans="1:9" ht="15.6" customHeight="1" x14ac:dyDescent="0.25">
      <c r="A139" s="59" t="s">
        <v>61</v>
      </c>
      <c r="B139" s="65" t="s">
        <v>69</v>
      </c>
      <c r="C139" s="16" t="s">
        <v>12</v>
      </c>
      <c r="D139" s="34">
        <f>SUM(E139:I139)</f>
        <v>150000</v>
      </c>
      <c r="E139" s="20">
        <f>SUM(E140:E144)</f>
        <v>0</v>
      </c>
      <c r="F139" s="20">
        <f>SUM(F140:F144)</f>
        <v>0</v>
      </c>
      <c r="G139" s="18">
        <f t="shared" ref="G139:I139" si="84">SUM(G140:G144)</f>
        <v>50000</v>
      </c>
      <c r="H139" s="18">
        <f t="shared" si="84"/>
        <v>50000</v>
      </c>
      <c r="I139" s="18">
        <f t="shared" si="84"/>
        <v>50000</v>
      </c>
    </row>
    <row r="140" spans="1:9" x14ac:dyDescent="0.25">
      <c r="A140" s="59"/>
      <c r="B140" s="65"/>
      <c r="C140" s="15" t="s">
        <v>18</v>
      </c>
      <c r="D140" s="33">
        <f>SUM(E140:I140)</f>
        <v>0</v>
      </c>
      <c r="E140" s="17">
        <v>0</v>
      </c>
      <c r="F140" s="17">
        <v>0</v>
      </c>
      <c r="G140" s="33">
        <v>0</v>
      </c>
      <c r="H140" s="33">
        <v>0</v>
      </c>
      <c r="I140" s="33">
        <v>0</v>
      </c>
    </row>
    <row r="141" spans="1:9" x14ac:dyDescent="0.25">
      <c r="A141" s="59"/>
      <c r="B141" s="65"/>
      <c r="C141" s="15" t="s">
        <v>19</v>
      </c>
      <c r="D141" s="33">
        <f t="shared" ref="D141:D144" si="85">SUM(E141:I141)</f>
        <v>0</v>
      </c>
      <c r="E141" s="17">
        <v>0</v>
      </c>
      <c r="F141" s="17">
        <v>0</v>
      </c>
      <c r="G141" s="33">
        <v>0</v>
      </c>
      <c r="H141" s="33">
        <v>0</v>
      </c>
      <c r="I141" s="33">
        <v>0</v>
      </c>
    </row>
    <row r="142" spans="1:9" x14ac:dyDescent="0.25">
      <c r="A142" s="59"/>
      <c r="B142" s="65"/>
      <c r="C142" s="15" t="s">
        <v>20</v>
      </c>
      <c r="D142" s="33">
        <f t="shared" si="85"/>
        <v>150000</v>
      </c>
      <c r="E142" s="17">
        <v>0</v>
      </c>
      <c r="F142" s="33">
        <v>0</v>
      </c>
      <c r="G142" s="33">
        <v>50000</v>
      </c>
      <c r="H142" s="33">
        <v>50000</v>
      </c>
      <c r="I142" s="33">
        <v>50000</v>
      </c>
    </row>
    <row r="143" spans="1:9" x14ac:dyDescent="0.25">
      <c r="A143" s="59"/>
      <c r="B143" s="65"/>
      <c r="C143" s="15" t="s">
        <v>21</v>
      </c>
      <c r="D143" s="33">
        <f t="shared" si="85"/>
        <v>0</v>
      </c>
      <c r="E143" s="17">
        <v>0</v>
      </c>
      <c r="F143" s="17">
        <v>0</v>
      </c>
      <c r="G143" s="33">
        <v>0</v>
      </c>
      <c r="H143" s="33">
        <v>0</v>
      </c>
      <c r="I143" s="33">
        <v>0</v>
      </c>
    </row>
    <row r="144" spans="1:9" x14ac:dyDescent="0.25">
      <c r="A144" s="59"/>
      <c r="B144" s="65"/>
      <c r="C144" s="15" t="s">
        <v>22</v>
      </c>
      <c r="D144" s="33">
        <f t="shared" si="85"/>
        <v>0</v>
      </c>
      <c r="E144" s="17">
        <v>0</v>
      </c>
      <c r="F144" s="17">
        <v>0</v>
      </c>
      <c r="G144" s="33">
        <v>0</v>
      </c>
      <c r="H144" s="33">
        <v>0</v>
      </c>
      <c r="I144" s="33">
        <v>0</v>
      </c>
    </row>
    <row r="145" spans="1:9" x14ac:dyDescent="0.25">
      <c r="A145" s="59" t="s">
        <v>78</v>
      </c>
      <c r="B145" s="66" t="s">
        <v>70</v>
      </c>
      <c r="C145" s="16" t="s">
        <v>12</v>
      </c>
      <c r="D145" s="34">
        <f>SUM(E145:I145)</f>
        <v>960000</v>
      </c>
      <c r="E145" s="20">
        <f>SUM(E146:E150)</f>
        <v>0</v>
      </c>
      <c r="F145" s="20">
        <f>SUM(F146:F150)</f>
        <v>0</v>
      </c>
      <c r="G145" s="18">
        <f t="shared" ref="G145:I145" si="86">SUM(G146:G150)</f>
        <v>320000</v>
      </c>
      <c r="H145" s="18">
        <f t="shared" si="86"/>
        <v>320000</v>
      </c>
      <c r="I145" s="18">
        <f t="shared" si="86"/>
        <v>320000</v>
      </c>
    </row>
    <row r="146" spans="1:9" x14ac:dyDescent="0.25">
      <c r="A146" s="59"/>
      <c r="B146" s="66"/>
      <c r="C146" s="15" t="s">
        <v>18</v>
      </c>
      <c r="D146" s="33">
        <f>SUM(E146:I146)</f>
        <v>0</v>
      </c>
      <c r="E146" s="17">
        <v>0</v>
      </c>
      <c r="F146" s="17">
        <v>0</v>
      </c>
      <c r="G146" s="33">
        <v>0</v>
      </c>
      <c r="H146" s="33">
        <v>0</v>
      </c>
      <c r="I146" s="33">
        <v>0</v>
      </c>
    </row>
    <row r="147" spans="1:9" x14ac:dyDescent="0.25">
      <c r="A147" s="59"/>
      <c r="B147" s="66"/>
      <c r="C147" s="15" t="s">
        <v>19</v>
      </c>
      <c r="D147" s="33">
        <f t="shared" ref="D147:D150" si="87">SUM(E147:I147)</f>
        <v>0</v>
      </c>
      <c r="E147" s="17">
        <v>0</v>
      </c>
      <c r="F147" s="17">
        <v>0</v>
      </c>
      <c r="G147" s="33">
        <v>0</v>
      </c>
      <c r="H147" s="33">
        <v>0</v>
      </c>
      <c r="I147" s="33">
        <v>0</v>
      </c>
    </row>
    <row r="148" spans="1:9" x14ac:dyDescent="0.25">
      <c r="A148" s="59"/>
      <c r="B148" s="66"/>
      <c r="C148" s="15" t="s">
        <v>20</v>
      </c>
      <c r="D148" s="33">
        <f>SUM(E148:I148)</f>
        <v>960000</v>
      </c>
      <c r="E148" s="17">
        <v>0</v>
      </c>
      <c r="F148" s="33">
        <v>0</v>
      </c>
      <c r="G148" s="33">
        <v>320000</v>
      </c>
      <c r="H148" s="33">
        <v>320000</v>
      </c>
      <c r="I148" s="33">
        <v>320000</v>
      </c>
    </row>
    <row r="149" spans="1:9" x14ac:dyDescent="0.25">
      <c r="A149" s="59"/>
      <c r="B149" s="66"/>
      <c r="C149" s="15" t="s">
        <v>21</v>
      </c>
      <c r="D149" s="33">
        <f t="shared" si="87"/>
        <v>0</v>
      </c>
      <c r="E149" s="17">
        <v>0</v>
      </c>
      <c r="F149" s="17">
        <v>0</v>
      </c>
      <c r="G149" s="33">
        <v>0</v>
      </c>
      <c r="H149" s="33">
        <v>0</v>
      </c>
      <c r="I149" s="33">
        <v>0</v>
      </c>
    </row>
    <row r="150" spans="1:9" x14ac:dyDescent="0.25">
      <c r="A150" s="59"/>
      <c r="B150" s="66"/>
      <c r="C150" s="15" t="s">
        <v>22</v>
      </c>
      <c r="D150" s="33">
        <f t="shared" si="87"/>
        <v>0</v>
      </c>
      <c r="E150" s="17">
        <v>0</v>
      </c>
      <c r="F150" s="17">
        <v>0</v>
      </c>
      <c r="G150" s="33">
        <v>0</v>
      </c>
      <c r="H150" s="33">
        <v>0</v>
      </c>
      <c r="I150" s="33">
        <v>0</v>
      </c>
    </row>
    <row r="151" spans="1:9" ht="15.6" customHeight="1" x14ac:dyDescent="0.25">
      <c r="A151" s="59" t="s">
        <v>62</v>
      </c>
      <c r="B151" s="60" t="s">
        <v>64</v>
      </c>
      <c r="C151" s="16" t="s">
        <v>12</v>
      </c>
      <c r="D151" s="34">
        <f>SUM(E151:I151)</f>
        <v>0</v>
      </c>
      <c r="E151" s="18">
        <f>SUM(E152:E156)</f>
        <v>0</v>
      </c>
      <c r="F151" s="18">
        <f>SUM(F152:F156)</f>
        <v>0</v>
      </c>
      <c r="G151" s="18">
        <f t="shared" ref="G151:I151" si="88">SUM(G152:G156)</f>
        <v>0</v>
      </c>
      <c r="H151" s="18">
        <f t="shared" si="88"/>
        <v>0</v>
      </c>
      <c r="I151" s="18">
        <f t="shared" si="88"/>
        <v>0</v>
      </c>
    </row>
    <row r="152" spans="1:9" x14ac:dyDescent="0.25">
      <c r="A152" s="59"/>
      <c r="B152" s="61"/>
      <c r="C152" s="15" t="s">
        <v>18</v>
      </c>
      <c r="D152" s="33">
        <f t="shared" ref="D152:D153" si="89">SUM(E152:I152)</f>
        <v>0</v>
      </c>
      <c r="E152" s="19">
        <f t="shared" ref="E152:I152" si="90">SUM(E158,E164)</f>
        <v>0</v>
      </c>
      <c r="F152" s="19">
        <f t="shared" si="90"/>
        <v>0</v>
      </c>
      <c r="G152" s="19">
        <f t="shared" si="90"/>
        <v>0</v>
      </c>
      <c r="H152" s="19">
        <f t="shared" si="90"/>
        <v>0</v>
      </c>
      <c r="I152" s="19">
        <f t="shared" si="90"/>
        <v>0</v>
      </c>
    </row>
    <row r="153" spans="1:9" x14ac:dyDescent="0.25">
      <c r="A153" s="59"/>
      <c r="B153" s="61"/>
      <c r="C153" s="15" t="s">
        <v>19</v>
      </c>
      <c r="D153" s="33">
        <f t="shared" si="89"/>
        <v>0</v>
      </c>
      <c r="E153" s="19">
        <f t="shared" ref="E153:I153" si="91">SUM(E159,E165)</f>
        <v>0</v>
      </c>
      <c r="F153" s="19">
        <f t="shared" si="91"/>
        <v>0</v>
      </c>
      <c r="G153" s="19">
        <f t="shared" si="91"/>
        <v>0</v>
      </c>
      <c r="H153" s="19">
        <f t="shared" si="91"/>
        <v>0</v>
      </c>
      <c r="I153" s="19">
        <f t="shared" si="91"/>
        <v>0</v>
      </c>
    </row>
    <row r="154" spans="1:9" x14ac:dyDescent="0.25">
      <c r="A154" s="59"/>
      <c r="B154" s="61"/>
      <c r="C154" s="15" t="s">
        <v>20</v>
      </c>
      <c r="D154" s="33">
        <f>SUM(E154:I154)</f>
        <v>0</v>
      </c>
      <c r="E154" s="19">
        <f t="shared" ref="E154:I154" si="92">SUM(E160,E166)</f>
        <v>0</v>
      </c>
      <c r="F154" s="19">
        <f t="shared" si="92"/>
        <v>0</v>
      </c>
      <c r="G154" s="19">
        <f t="shared" si="92"/>
        <v>0</v>
      </c>
      <c r="H154" s="19">
        <f t="shared" si="92"/>
        <v>0</v>
      </c>
      <c r="I154" s="19">
        <f t="shared" si="92"/>
        <v>0</v>
      </c>
    </row>
    <row r="155" spans="1:9" x14ac:dyDescent="0.25">
      <c r="A155" s="59"/>
      <c r="B155" s="61"/>
      <c r="C155" s="15" t="s">
        <v>21</v>
      </c>
      <c r="D155" s="33">
        <f t="shared" ref="D155:D156" si="93">SUM(E155:I155)</f>
        <v>0</v>
      </c>
      <c r="E155" s="19">
        <f t="shared" ref="E155:I155" si="94">SUM(E161,E167)</f>
        <v>0</v>
      </c>
      <c r="F155" s="19">
        <f t="shared" si="94"/>
        <v>0</v>
      </c>
      <c r="G155" s="19">
        <f t="shared" si="94"/>
        <v>0</v>
      </c>
      <c r="H155" s="19">
        <f t="shared" si="94"/>
        <v>0</v>
      </c>
      <c r="I155" s="19">
        <f t="shared" si="94"/>
        <v>0</v>
      </c>
    </row>
    <row r="156" spans="1:9" x14ac:dyDescent="0.25">
      <c r="A156" s="59"/>
      <c r="B156" s="62"/>
      <c r="C156" s="15" t="s">
        <v>22</v>
      </c>
      <c r="D156" s="33">
        <f t="shared" si="93"/>
        <v>0</v>
      </c>
      <c r="E156" s="19">
        <f>SUM(E162,E168)</f>
        <v>0</v>
      </c>
      <c r="F156" s="19">
        <f t="shared" ref="F156:I156" si="95">SUM(F162,F168)</f>
        <v>0</v>
      </c>
      <c r="G156" s="19">
        <f t="shared" si="95"/>
        <v>0</v>
      </c>
      <c r="H156" s="19">
        <f t="shared" si="95"/>
        <v>0</v>
      </c>
      <c r="I156" s="19">
        <f t="shared" si="95"/>
        <v>0</v>
      </c>
    </row>
    <row r="157" spans="1:9" ht="15.6" customHeight="1" x14ac:dyDescent="0.25">
      <c r="A157" s="59" t="s">
        <v>63</v>
      </c>
      <c r="B157" s="63" t="s">
        <v>65</v>
      </c>
      <c r="C157" s="16" t="s">
        <v>12</v>
      </c>
      <c r="D157" s="34">
        <f>SUM(E157:I157)</f>
        <v>0</v>
      </c>
      <c r="E157" s="20">
        <f>SUM(E158:E162)</f>
        <v>0</v>
      </c>
      <c r="F157" s="20">
        <f>SUM(F158:F162)</f>
        <v>0</v>
      </c>
      <c r="G157" s="18">
        <f t="shared" ref="G157:I157" si="96">SUM(G158:G162)</f>
        <v>0</v>
      </c>
      <c r="H157" s="18">
        <f t="shared" si="96"/>
        <v>0</v>
      </c>
      <c r="I157" s="18">
        <f t="shared" si="96"/>
        <v>0</v>
      </c>
    </row>
    <row r="158" spans="1:9" x14ac:dyDescent="0.25">
      <c r="A158" s="59"/>
      <c r="B158" s="64"/>
      <c r="C158" s="15" t="s">
        <v>18</v>
      </c>
      <c r="D158" s="33">
        <f>SUM(E158:I158)</f>
        <v>0</v>
      </c>
      <c r="E158" s="17">
        <v>0</v>
      </c>
      <c r="F158" s="17">
        <v>0</v>
      </c>
      <c r="G158" s="33">
        <v>0</v>
      </c>
      <c r="H158" s="33">
        <v>0</v>
      </c>
      <c r="I158" s="33">
        <v>0</v>
      </c>
    </row>
    <row r="159" spans="1:9" x14ac:dyDescent="0.25">
      <c r="A159" s="59"/>
      <c r="B159" s="64"/>
      <c r="C159" s="15" t="s">
        <v>19</v>
      </c>
      <c r="D159" s="33">
        <f t="shared" ref="D159:D162" si="97">SUM(E159:I159)</f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</row>
    <row r="160" spans="1:9" x14ac:dyDescent="0.25">
      <c r="A160" s="59"/>
      <c r="B160" s="64"/>
      <c r="C160" s="15" t="s">
        <v>20</v>
      </c>
      <c r="D160" s="33">
        <f t="shared" si="97"/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</row>
    <row r="161" spans="1:9" x14ac:dyDescent="0.25">
      <c r="A161" s="59"/>
      <c r="B161" s="64"/>
      <c r="C161" s="15" t="s">
        <v>21</v>
      </c>
      <c r="D161" s="33">
        <f t="shared" si="97"/>
        <v>0</v>
      </c>
      <c r="E161" s="17">
        <v>0</v>
      </c>
      <c r="F161" s="17">
        <v>0</v>
      </c>
      <c r="G161" s="33">
        <v>0</v>
      </c>
      <c r="H161" s="33">
        <v>0</v>
      </c>
      <c r="I161" s="33">
        <v>0</v>
      </c>
    </row>
    <row r="162" spans="1:9" x14ac:dyDescent="0.25">
      <c r="A162" s="59"/>
      <c r="B162" s="64"/>
      <c r="C162" s="15" t="s">
        <v>22</v>
      </c>
      <c r="D162" s="33">
        <f t="shared" si="97"/>
        <v>0</v>
      </c>
      <c r="E162" s="17">
        <v>0</v>
      </c>
      <c r="F162" s="17">
        <v>0</v>
      </c>
      <c r="G162" s="33">
        <v>0</v>
      </c>
      <c r="H162" s="33">
        <v>0</v>
      </c>
      <c r="I162" s="33">
        <v>0</v>
      </c>
    </row>
  </sheetData>
  <mergeCells count="65">
    <mergeCell ref="B109:B114"/>
    <mergeCell ref="A85:A90"/>
    <mergeCell ref="A97:A102"/>
    <mergeCell ref="B85:B90"/>
    <mergeCell ref="A109:A114"/>
    <mergeCell ref="A91:A96"/>
    <mergeCell ref="B91:B96"/>
    <mergeCell ref="A103:A108"/>
    <mergeCell ref="B103:B108"/>
    <mergeCell ref="B97:B102"/>
    <mergeCell ref="A1:E1"/>
    <mergeCell ref="F1:I1"/>
    <mergeCell ref="B55:B60"/>
    <mergeCell ref="B49:B54"/>
    <mergeCell ref="A49:A54"/>
    <mergeCell ref="A55:A60"/>
    <mergeCell ref="A43:A48"/>
    <mergeCell ref="B43:B48"/>
    <mergeCell ref="A3:A5"/>
    <mergeCell ref="B3:B5"/>
    <mergeCell ref="C3:C5"/>
    <mergeCell ref="I4:I5"/>
    <mergeCell ref="A2:I2"/>
    <mergeCell ref="A13:A18"/>
    <mergeCell ref="B13:B18"/>
    <mergeCell ref="A19:A24"/>
    <mergeCell ref="A79:A84"/>
    <mergeCell ref="B79:B84"/>
    <mergeCell ref="D4:D5"/>
    <mergeCell ref="G4:G5"/>
    <mergeCell ref="D3:I3"/>
    <mergeCell ref="A7:A12"/>
    <mergeCell ref="B7:B12"/>
    <mergeCell ref="H4:H5"/>
    <mergeCell ref="E4:E5"/>
    <mergeCell ref="F4:F5"/>
    <mergeCell ref="A61:A66"/>
    <mergeCell ref="B61:B66"/>
    <mergeCell ref="A67:A72"/>
    <mergeCell ref="B67:B72"/>
    <mergeCell ref="A73:A78"/>
    <mergeCell ref="B73:B78"/>
    <mergeCell ref="A115:A120"/>
    <mergeCell ref="B115:B120"/>
    <mergeCell ref="A127:A132"/>
    <mergeCell ref="B127:B132"/>
    <mergeCell ref="A133:A138"/>
    <mergeCell ref="B133:B138"/>
    <mergeCell ref="A151:A156"/>
    <mergeCell ref="B151:B156"/>
    <mergeCell ref="A157:A162"/>
    <mergeCell ref="B157:B162"/>
    <mergeCell ref="A121:A126"/>
    <mergeCell ref="B121:B126"/>
    <mergeCell ref="B139:B144"/>
    <mergeCell ref="A139:A144"/>
    <mergeCell ref="A145:A150"/>
    <mergeCell ref="B145:B150"/>
    <mergeCell ref="B37:B42"/>
    <mergeCell ref="A37:A42"/>
    <mergeCell ref="B19:B24"/>
    <mergeCell ref="A25:A30"/>
    <mergeCell ref="B25:B30"/>
    <mergeCell ref="A31:A36"/>
    <mergeCell ref="B31:B36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Индикаторы</vt:lpstr>
      <vt:lpstr>Ресурсное обеспечение</vt:lpstr>
      <vt:lpstr>Индикаторы!Область_печати</vt:lpstr>
      <vt:lpstr>'Ресурсное обеспечение'!Область_печати</vt:lpstr>
    </vt:vector>
  </TitlesOfParts>
  <Company>minecon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afanasyevaai</dc:creator>
  <cp:lastModifiedBy>user</cp:lastModifiedBy>
  <cp:lastPrinted>2024-08-28T02:53:09Z</cp:lastPrinted>
  <dcterms:created xsi:type="dcterms:W3CDTF">2017-07-18T07:11:20Z</dcterms:created>
  <dcterms:modified xsi:type="dcterms:W3CDTF">2025-09-04T02:08:06Z</dcterms:modified>
</cp:coreProperties>
</file>