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45" windowHeight="11565" activeTab="1"/>
  </bookViews>
  <sheets>
    <sheet name="показатели" sheetId="1" r:id="rId1"/>
    <sheet name="ресурсное обеспеч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D6" i="2" s="1"/>
  <c r="D9" i="2"/>
  <c r="E9" i="2"/>
  <c r="F9" i="2"/>
  <c r="G9" i="2"/>
  <c r="H9" i="2"/>
  <c r="F12" i="2"/>
  <c r="G12" i="2"/>
  <c r="H12" i="2"/>
  <c r="I12" i="2"/>
  <c r="E12" i="2"/>
  <c r="F18" i="2"/>
  <c r="G18" i="2"/>
  <c r="H18" i="2"/>
  <c r="I18" i="2"/>
  <c r="E18" i="2"/>
  <c r="D39" i="2"/>
  <c r="I15" i="2" l="1"/>
  <c r="H15" i="2"/>
  <c r="G15" i="2"/>
  <c r="D21" i="2"/>
  <c r="I27" i="2"/>
  <c r="H27" i="2"/>
  <c r="G27" i="2"/>
  <c r="D27" i="2"/>
  <c r="D29" i="2"/>
  <c r="D35" i="2"/>
  <c r="D33" i="2"/>
  <c r="I30" i="2"/>
  <c r="H30" i="2"/>
  <c r="G30" i="2"/>
  <c r="I9" i="2" l="1"/>
  <c r="F30" i="2"/>
  <c r="H36" i="2"/>
  <c r="G36" i="2"/>
  <c r="F36" i="2"/>
  <c r="D36" i="2" s="1"/>
  <c r="D18" i="2" l="1"/>
  <c r="E24" i="2"/>
  <c r="D15" i="2" l="1"/>
  <c r="D12" i="2" s="1"/>
  <c r="I24" i="2"/>
  <c r="H24" i="2"/>
  <c r="D24" i="2" s="1"/>
  <c r="D30" i="2" l="1"/>
</calcChain>
</file>

<file path=xl/sharedStrings.xml><?xml version="1.0" encoding="utf-8"?>
<sst xmlns="http://schemas.openxmlformats.org/spreadsheetml/2006/main" count="92" uniqueCount="52">
  <si>
    <t>Значения показателей</t>
  </si>
  <si>
    <t>2024 год</t>
  </si>
  <si>
    <t>2025 год</t>
  </si>
  <si>
    <t>N п/п</t>
  </si>
  <si>
    <t xml:space="preserve">Наименование   показателя (индикатора)  </t>
  </si>
  <si>
    <t>Единица измерения</t>
  </si>
  <si>
    <t xml:space="preserve">Ответственный исполнитель </t>
  </si>
  <si>
    <t>Источник финансирования</t>
  </si>
  <si>
    <t>2026 год</t>
  </si>
  <si>
    <t>2027 год</t>
  </si>
  <si>
    <t>2028 год</t>
  </si>
  <si>
    <t>%</t>
  </si>
  <si>
    <t>"Сведения о показателях (индикаторах) муниципальной программы и их значениях"</t>
  </si>
  <si>
    <t>Приложение №1 к муниципальной программе "Социальная поддержка граждан в Ленском районе"</t>
  </si>
  <si>
    <t>МП «Социальная поддержка граждан в Ленском районе»</t>
  </si>
  <si>
    <t>Доля граждан, получивших меры социальной поддержки, от общего числа обратившихся и имеющих на это право</t>
  </si>
  <si>
    <t>УСР</t>
  </si>
  <si>
    <t>Доля детей-сирот, детей, оставшихся без попечения родителей, устроенных в замещающие семьи: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</si>
  <si>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тыс. работающих</t>
  </si>
  <si>
    <t>Удельный вес работников, занятых во вредных и (или) опасных условиях труда (% от общей численности работников)</t>
  </si>
  <si>
    <t xml:space="preserve">Удельный вес рабочих мест, на которых проведена специальная оценка условий труда, от общего количества рабочих мест </t>
  </si>
  <si>
    <t xml:space="preserve">Наименование структурных элементов программы </t>
  </si>
  <si>
    <t xml:space="preserve">Всего </t>
  </si>
  <si>
    <t>Объемы бюджетных ассигнований (руб)</t>
  </si>
  <si>
    <t>2024</t>
  </si>
  <si>
    <t>2025</t>
  </si>
  <si>
    <t>2026</t>
  </si>
  <si>
    <t>2027</t>
  </si>
  <si>
    <t>2028</t>
  </si>
  <si>
    <t>Всего</t>
  </si>
  <si>
    <t>Государственный бюджет РС(Я)</t>
  </si>
  <si>
    <t>Федеральный бюджет</t>
  </si>
  <si>
    <t>Местные бюджеты</t>
  </si>
  <si>
    <t xml:space="preserve">Бюджеты поселений </t>
  </si>
  <si>
    <t>Внебюджетные источники</t>
  </si>
  <si>
    <t>1.1</t>
  </si>
  <si>
    <t>2</t>
  </si>
  <si>
    <t>2.1</t>
  </si>
  <si>
    <t>2.2</t>
  </si>
  <si>
    <t>Ресурсное обеспечение реализации муниципальной программы "Социальная поддержка граждан в Ленском районе"</t>
  </si>
  <si>
    <t>Программа  "Социальная поддержка граждан в Ленском районе"</t>
  </si>
  <si>
    <t xml:space="preserve">Ведомственный проект: «Реализация мер по социальной поддержке и по обеспечению безопасных условий труда» </t>
  </si>
  <si>
    <t>Мероприятие 1: "Совершенствование системы управления охраной труда. Информационное обеспечение и пропаганда охраны труда. Создание мотивации к безопасному труду, формирование культуры охраны труда"</t>
  </si>
  <si>
    <t xml:space="preserve"> Мероприятие 1: " Социальное обеспечение и иные выплаты населению"</t>
  </si>
  <si>
    <t>Мероприятие 2                                         "Организация жизнеустройства детей-сирот, детей, оставшихся без попечения родителей, недееспособных граждан"</t>
  </si>
  <si>
    <t>развития</t>
  </si>
  <si>
    <t>Комплекс процессных мероприятий</t>
  </si>
  <si>
    <t>Управление социального развития администрации муниципального района «Ленский район»</t>
  </si>
  <si>
    <t>Приложение №2</t>
  </si>
  <si>
    <t>И.о.начальника управления социального развития</t>
  </si>
  <si>
    <t>Т.В. Васильева</t>
  </si>
  <si>
    <t>И.о.начальника управления социального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</si>
</sst>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 applyAlignment="1"/>
    <xf numFmtId="49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164" fontId="3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4" fontId="12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10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0" fillId="0" borderId="0" xfId="1" applyFont="1"/>
    <xf numFmtId="165" fontId="10" fillId="2" borderId="1" xfId="0" applyNumberFormat="1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7" xfId="0" applyFont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2" fontId="9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opLeftCell="A16" workbookViewId="0">
      <selection activeCell="H28" sqref="H28"/>
    </sheetView>
  </sheetViews>
  <sheetFormatPr defaultRowHeight="15" x14ac:dyDescent="0.25"/>
  <cols>
    <col min="1" max="1" width="6.28515625" customWidth="1"/>
    <col min="2" max="2" width="37.85546875" customWidth="1"/>
    <col min="3" max="3" width="10.28515625" customWidth="1"/>
    <col min="4" max="4" width="19.7109375" customWidth="1"/>
    <col min="9" max="9" width="9.5703125" customWidth="1"/>
  </cols>
  <sheetData>
    <row r="1" spans="1:10" ht="15" customHeight="1" x14ac:dyDescent="0.25">
      <c r="B1" s="24"/>
      <c r="C1" s="24"/>
      <c r="D1" s="69" t="s">
        <v>13</v>
      </c>
      <c r="E1" s="70"/>
      <c r="F1" s="70"/>
      <c r="G1" s="70"/>
      <c r="H1" s="70"/>
      <c r="I1" s="70"/>
    </row>
    <row r="2" spans="1:10" x14ac:dyDescent="0.25">
      <c r="B2" s="24"/>
      <c r="C2" s="24"/>
      <c r="D2" s="70"/>
      <c r="E2" s="70"/>
      <c r="F2" s="70"/>
      <c r="G2" s="70"/>
      <c r="H2" s="70"/>
      <c r="I2" s="70"/>
    </row>
    <row r="3" spans="1:10" x14ac:dyDescent="0.25">
      <c r="B3" s="24"/>
      <c r="C3" s="24"/>
      <c r="D3" s="24"/>
      <c r="E3" s="25"/>
      <c r="F3" s="25"/>
      <c r="G3" s="25"/>
      <c r="H3" s="25"/>
      <c r="I3" s="25"/>
    </row>
    <row r="4" spans="1:10" x14ac:dyDescent="0.25">
      <c r="B4" s="71" t="s">
        <v>12</v>
      </c>
      <c r="C4" s="72"/>
      <c r="D4" s="72"/>
      <c r="E4" s="72"/>
      <c r="F4" s="72"/>
      <c r="G4" s="72"/>
      <c r="H4" s="72"/>
      <c r="I4" s="25"/>
    </row>
    <row r="5" spans="1:10" x14ac:dyDescent="0.25">
      <c r="B5" s="73"/>
      <c r="C5" s="73"/>
      <c r="D5" s="73"/>
      <c r="E5" s="73"/>
      <c r="F5" s="73"/>
      <c r="G5" s="73"/>
      <c r="H5" s="73"/>
      <c r="I5" s="26"/>
    </row>
    <row r="6" spans="1:10" x14ac:dyDescent="0.25">
      <c r="A6" s="59" t="s">
        <v>3</v>
      </c>
      <c r="B6" s="59" t="s">
        <v>4</v>
      </c>
      <c r="C6" s="58" t="s">
        <v>5</v>
      </c>
      <c r="D6" s="59" t="s">
        <v>6</v>
      </c>
      <c r="E6" s="59" t="s">
        <v>0</v>
      </c>
      <c r="F6" s="60"/>
      <c r="G6" s="60"/>
      <c r="H6" s="60"/>
      <c r="I6" s="60"/>
      <c r="J6" s="51"/>
    </row>
    <row r="7" spans="1:10" ht="31.5" x14ac:dyDescent="0.25">
      <c r="A7" s="60"/>
      <c r="B7" s="60"/>
      <c r="C7" s="58"/>
      <c r="D7" s="74"/>
      <c r="E7" s="2" t="s">
        <v>1</v>
      </c>
      <c r="F7" s="2" t="s">
        <v>2</v>
      </c>
      <c r="G7" s="2" t="s">
        <v>8</v>
      </c>
      <c r="H7" s="2" t="s">
        <v>9</v>
      </c>
      <c r="I7" s="2" t="s">
        <v>10</v>
      </c>
      <c r="J7" s="51"/>
    </row>
    <row r="8" spans="1:10" ht="15.75" x14ac:dyDescent="0.25">
      <c r="A8" s="6">
        <v>1</v>
      </c>
      <c r="B8" s="6">
        <v>2</v>
      </c>
      <c r="C8" s="6">
        <v>3</v>
      </c>
      <c r="D8" s="6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5"/>
    </row>
    <row r="9" spans="1:10" ht="15.75" customHeight="1" x14ac:dyDescent="0.25">
      <c r="A9" s="6"/>
      <c r="B9" s="52" t="s">
        <v>14</v>
      </c>
      <c r="C9" s="53"/>
      <c r="D9" s="53"/>
      <c r="E9" s="53"/>
      <c r="F9" s="53"/>
      <c r="G9" s="53"/>
      <c r="H9" s="53"/>
      <c r="I9" s="53"/>
      <c r="J9" s="5"/>
    </row>
    <row r="10" spans="1:10" ht="33.75" customHeight="1" x14ac:dyDescent="0.25">
      <c r="A10" s="52" t="s">
        <v>46</v>
      </c>
      <c r="B10" s="53"/>
      <c r="C10" s="53"/>
      <c r="D10" s="53"/>
      <c r="E10" s="53"/>
      <c r="F10" s="53"/>
      <c r="G10" s="53"/>
      <c r="H10" s="53"/>
      <c r="I10" s="54"/>
      <c r="J10" s="5"/>
    </row>
    <row r="11" spans="1:10" ht="65.25" customHeight="1" x14ac:dyDescent="0.25">
      <c r="A11" s="61">
        <v>1</v>
      </c>
      <c r="B11" s="63" t="s">
        <v>15</v>
      </c>
      <c r="C11" s="61" t="s">
        <v>11</v>
      </c>
      <c r="D11" s="65" t="s">
        <v>16</v>
      </c>
      <c r="E11" s="67">
        <v>1</v>
      </c>
      <c r="F11" s="67">
        <v>1</v>
      </c>
      <c r="G11" s="67">
        <v>1</v>
      </c>
      <c r="H11" s="67">
        <v>1</v>
      </c>
      <c r="I11" s="67">
        <v>1</v>
      </c>
      <c r="J11" s="21"/>
    </row>
    <row r="12" spans="1:10" ht="20.45" customHeight="1" x14ac:dyDescent="0.25">
      <c r="A12" s="62"/>
      <c r="B12" s="64"/>
      <c r="C12" s="62"/>
      <c r="D12" s="66"/>
      <c r="E12" s="68"/>
      <c r="F12" s="68"/>
      <c r="G12" s="68"/>
      <c r="H12" s="68"/>
      <c r="I12" s="68"/>
      <c r="J12" s="1"/>
    </row>
    <row r="13" spans="1:10" ht="36.75" customHeight="1" x14ac:dyDescent="0.25">
      <c r="A13" s="30"/>
      <c r="B13" s="55" t="s">
        <v>41</v>
      </c>
      <c r="C13" s="56"/>
      <c r="D13" s="56"/>
      <c r="E13" s="56"/>
      <c r="F13" s="56"/>
      <c r="G13" s="56"/>
      <c r="H13" s="57"/>
      <c r="I13" s="28"/>
    </row>
    <row r="14" spans="1:10" ht="111.75" customHeight="1" x14ac:dyDescent="0.25">
      <c r="A14" s="27">
        <v>1</v>
      </c>
      <c r="B14" s="31" t="s">
        <v>17</v>
      </c>
      <c r="C14" s="27" t="s">
        <v>11</v>
      </c>
      <c r="D14" s="23" t="s">
        <v>47</v>
      </c>
      <c r="E14" s="27">
        <v>79</v>
      </c>
      <c r="F14" s="27">
        <v>79</v>
      </c>
      <c r="G14" s="27">
        <v>80</v>
      </c>
      <c r="H14" s="27">
        <v>80</v>
      </c>
      <c r="I14" s="27">
        <v>80</v>
      </c>
    </row>
    <row r="15" spans="1:10" ht="114.75" customHeight="1" x14ac:dyDescent="0.25">
      <c r="A15" s="27">
        <v>2</v>
      </c>
      <c r="B15" s="32" t="s">
        <v>18</v>
      </c>
      <c r="C15" s="27" t="s">
        <v>11</v>
      </c>
      <c r="D15" s="23" t="s">
        <v>47</v>
      </c>
      <c r="E15" s="27">
        <v>2.8</v>
      </c>
      <c r="F15" s="27">
        <v>2.8</v>
      </c>
      <c r="G15" s="27">
        <v>2.8</v>
      </c>
      <c r="H15" s="27">
        <v>2.8</v>
      </c>
      <c r="I15" s="27">
        <v>2.8</v>
      </c>
    </row>
    <row r="16" spans="1:10" ht="112.5" customHeight="1" x14ac:dyDescent="0.25">
      <c r="A16" s="27">
        <v>3</v>
      </c>
      <c r="B16" s="31" t="s">
        <v>19</v>
      </c>
      <c r="C16" s="27" t="s">
        <v>11</v>
      </c>
      <c r="D16" s="23" t="s">
        <v>47</v>
      </c>
      <c r="E16" s="27">
        <v>27.3</v>
      </c>
      <c r="F16" s="27">
        <v>27.3</v>
      </c>
      <c r="G16" s="27">
        <v>27.3</v>
      </c>
      <c r="H16" s="27">
        <v>27.3</v>
      </c>
      <c r="I16" s="27">
        <v>27.3</v>
      </c>
    </row>
    <row r="17" spans="1:9" ht="119.25" customHeight="1" x14ac:dyDescent="0.25">
      <c r="A17" s="27">
        <v>4</v>
      </c>
      <c r="B17" s="31" t="s">
        <v>20</v>
      </c>
      <c r="C17" s="27" t="s">
        <v>11</v>
      </c>
      <c r="D17" s="23" t="s">
        <v>47</v>
      </c>
      <c r="E17" s="27">
        <v>88</v>
      </c>
      <c r="F17" s="27">
        <v>88</v>
      </c>
      <c r="G17" s="27">
        <v>89</v>
      </c>
      <c r="H17" s="27">
        <v>89</v>
      </c>
      <c r="I17" s="27">
        <v>90</v>
      </c>
    </row>
    <row r="18" spans="1:9" ht="58.9" customHeight="1" x14ac:dyDescent="0.25"/>
    <row r="19" spans="1:9" ht="15.75" x14ac:dyDescent="0.25">
      <c r="B19" s="3" t="s">
        <v>49</v>
      </c>
      <c r="C19" s="3"/>
      <c r="D19" s="3"/>
      <c r="E19" s="3" t="s">
        <v>50</v>
      </c>
      <c r="F19" s="3"/>
    </row>
  </sheetData>
  <mergeCells count="20">
    <mergeCell ref="D1:I2"/>
    <mergeCell ref="B4:H5"/>
    <mergeCell ref="A6:A7"/>
    <mergeCell ref="E6:I6"/>
    <mergeCell ref="D6:D7"/>
    <mergeCell ref="J6:J7"/>
    <mergeCell ref="B9:I9"/>
    <mergeCell ref="A10:I10"/>
    <mergeCell ref="B13:H13"/>
    <mergeCell ref="C6:C7"/>
    <mergeCell ref="B6:B7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="98" zoomScaleNormal="98" workbookViewId="0">
      <selection activeCell="E9" sqref="E9"/>
    </sheetView>
  </sheetViews>
  <sheetFormatPr defaultRowHeight="15" x14ac:dyDescent="0.25"/>
  <cols>
    <col min="1" max="1" width="12.140625" customWidth="1"/>
    <col min="2" max="2" width="34.140625" customWidth="1"/>
    <col min="3" max="3" width="19.140625" customWidth="1"/>
    <col min="4" max="4" width="23.28515625" customWidth="1"/>
    <col min="5" max="5" width="18.85546875" customWidth="1"/>
    <col min="6" max="6" width="20.140625" customWidth="1"/>
    <col min="7" max="7" width="20.85546875" customWidth="1"/>
    <col min="8" max="8" width="21.42578125" customWidth="1"/>
    <col min="9" max="9" width="22.7109375" customWidth="1"/>
    <col min="10" max="10" width="31.42578125" customWidth="1"/>
    <col min="11" max="11" width="21.5703125" customWidth="1"/>
  </cols>
  <sheetData>
    <row r="1" spans="1:11" ht="15.75" x14ac:dyDescent="0.25">
      <c r="E1" s="7"/>
      <c r="F1" s="8"/>
      <c r="G1" s="84" t="s">
        <v>48</v>
      </c>
      <c r="H1" s="84"/>
      <c r="I1" s="84"/>
    </row>
    <row r="2" spans="1:11" ht="30.6" customHeight="1" x14ac:dyDescent="0.25">
      <c r="B2" s="85" t="s">
        <v>39</v>
      </c>
      <c r="C2" s="85"/>
      <c r="D2" s="85"/>
      <c r="E2" s="86"/>
      <c r="F2" s="86"/>
      <c r="G2" s="86"/>
      <c r="H2" s="86"/>
      <c r="I2" s="86"/>
    </row>
    <row r="3" spans="1:11" ht="24.6" customHeight="1" x14ac:dyDescent="0.25">
      <c r="B3" s="9"/>
      <c r="C3" s="9"/>
      <c r="D3" s="9"/>
      <c r="E3" s="10"/>
      <c r="F3" s="10"/>
      <c r="G3" s="10"/>
      <c r="H3" s="11"/>
    </row>
    <row r="4" spans="1:11" ht="43.9" customHeight="1" x14ac:dyDescent="0.25">
      <c r="A4" s="87"/>
      <c r="B4" s="81" t="s">
        <v>21</v>
      </c>
      <c r="C4" s="80" t="s">
        <v>7</v>
      </c>
      <c r="D4" s="89" t="s">
        <v>22</v>
      </c>
      <c r="E4" s="80" t="s">
        <v>23</v>
      </c>
      <c r="F4" s="74"/>
      <c r="G4" s="74"/>
      <c r="H4" s="74"/>
      <c r="I4" s="74"/>
      <c r="J4" s="35"/>
    </row>
    <row r="5" spans="1:11" ht="12.6" customHeight="1" x14ac:dyDescent="0.25">
      <c r="A5" s="88"/>
      <c r="B5" s="81"/>
      <c r="C5" s="80"/>
      <c r="D5" s="59"/>
      <c r="E5" s="12" t="s">
        <v>24</v>
      </c>
      <c r="F5" s="13" t="s">
        <v>25</v>
      </c>
      <c r="G5" s="13" t="s">
        <v>26</v>
      </c>
      <c r="H5" s="14" t="s">
        <v>27</v>
      </c>
      <c r="I5" s="15" t="s">
        <v>28</v>
      </c>
    </row>
    <row r="6" spans="1:11" ht="24.6" customHeight="1" x14ac:dyDescent="0.25">
      <c r="A6" s="79"/>
      <c r="B6" s="81" t="s">
        <v>40</v>
      </c>
      <c r="C6" s="29" t="s">
        <v>29</v>
      </c>
      <c r="D6" s="39">
        <f>SUM(E6:I6)</f>
        <v>1768866921.5900002</v>
      </c>
      <c r="E6" s="39">
        <f t="shared" ref="E6:H6" si="0">SUM(E7:E11)</f>
        <v>353379587.82999998</v>
      </c>
      <c r="F6" s="39">
        <f t="shared" si="0"/>
        <v>354239333.44</v>
      </c>
      <c r="G6" s="39">
        <f t="shared" si="0"/>
        <v>354239333.44</v>
      </c>
      <c r="H6" s="39">
        <f t="shared" si="0"/>
        <v>354239333.44</v>
      </c>
      <c r="I6" s="39">
        <f>SUM(I7:I11)</f>
        <v>352769333.44</v>
      </c>
      <c r="J6" s="37"/>
      <c r="K6" s="37"/>
    </row>
    <row r="7" spans="1:11" ht="28.5" customHeight="1" x14ac:dyDescent="0.25">
      <c r="A7" s="79"/>
      <c r="B7" s="81"/>
      <c r="C7" s="29" t="s">
        <v>30</v>
      </c>
      <c r="D7" s="20"/>
      <c r="E7" s="40"/>
      <c r="F7" s="34"/>
      <c r="G7" s="34"/>
      <c r="H7" s="47"/>
      <c r="I7" s="40"/>
      <c r="K7" s="35"/>
    </row>
    <row r="8" spans="1:11" ht="31.5" x14ac:dyDescent="0.25">
      <c r="A8" s="79"/>
      <c r="B8" s="81"/>
      <c r="C8" s="29" t="s">
        <v>31</v>
      </c>
      <c r="D8" s="40"/>
      <c r="E8" s="41"/>
      <c r="F8" s="41"/>
      <c r="G8" s="41"/>
      <c r="H8" s="41"/>
      <c r="I8" s="41"/>
      <c r="J8" s="35"/>
      <c r="K8" s="35"/>
    </row>
    <row r="9" spans="1:11" ht="31.5" x14ac:dyDescent="0.25">
      <c r="A9" s="79"/>
      <c r="B9" s="81"/>
      <c r="C9" s="29" t="s">
        <v>32</v>
      </c>
      <c r="D9" s="40">
        <f>SUM(E9:I9)</f>
        <v>61821971.589999996</v>
      </c>
      <c r="E9" s="40">
        <f t="shared" ref="E9:I9" si="1">E15+E27</f>
        <v>11970597.83</v>
      </c>
      <c r="F9" s="40">
        <f t="shared" si="1"/>
        <v>12830343.439999999</v>
      </c>
      <c r="G9" s="40">
        <f t="shared" si="1"/>
        <v>12830343.439999999</v>
      </c>
      <c r="H9" s="40">
        <f t="shared" si="1"/>
        <v>12830343.439999999</v>
      </c>
      <c r="I9" s="40">
        <f t="shared" si="1"/>
        <v>11360343.439999999</v>
      </c>
    </row>
    <row r="10" spans="1:11" ht="15" customHeight="1" x14ac:dyDescent="0.25">
      <c r="A10" s="79"/>
      <c r="B10" s="81"/>
      <c r="C10" s="29" t="s">
        <v>33</v>
      </c>
      <c r="D10" s="34"/>
      <c r="E10" s="34"/>
      <c r="F10" s="34"/>
      <c r="G10" s="34"/>
      <c r="H10" s="47"/>
      <c r="I10" s="34"/>
    </row>
    <row r="11" spans="1:11" ht="31.5" x14ac:dyDescent="0.25">
      <c r="A11" s="79"/>
      <c r="B11" s="81"/>
      <c r="C11" s="29" t="s">
        <v>34</v>
      </c>
      <c r="D11" s="19">
        <v>1707044950</v>
      </c>
      <c r="E11" s="42">
        <v>341408990</v>
      </c>
      <c r="F11" s="42">
        <v>341408990</v>
      </c>
      <c r="G11" s="42">
        <v>341408990</v>
      </c>
      <c r="H11" s="42">
        <v>341408990</v>
      </c>
      <c r="I11" s="19">
        <v>341408990</v>
      </c>
    </row>
    <row r="12" spans="1:11" ht="35.25" customHeight="1" x14ac:dyDescent="0.25">
      <c r="A12" s="83">
        <v>1</v>
      </c>
      <c r="B12" s="81" t="s">
        <v>46</v>
      </c>
      <c r="C12" s="29" t="s">
        <v>29</v>
      </c>
      <c r="D12" s="42">
        <f>D15</f>
        <v>50304402</v>
      </c>
      <c r="E12" s="42">
        <f>E15</f>
        <v>10778402</v>
      </c>
      <c r="F12" s="42">
        <f t="shared" ref="F12:I12" si="2">F15</f>
        <v>10249000</v>
      </c>
      <c r="G12" s="42">
        <f t="shared" si="2"/>
        <v>10249000</v>
      </c>
      <c r="H12" s="42">
        <f t="shared" si="2"/>
        <v>10249000</v>
      </c>
      <c r="I12" s="42">
        <f t="shared" si="2"/>
        <v>8779000</v>
      </c>
    </row>
    <row r="13" spans="1:11" ht="31.5" x14ac:dyDescent="0.25">
      <c r="A13" s="83"/>
      <c r="B13" s="74"/>
      <c r="C13" s="29" t="s">
        <v>30</v>
      </c>
      <c r="D13" s="19"/>
      <c r="E13" s="19"/>
      <c r="F13" s="34"/>
      <c r="G13" s="34"/>
      <c r="H13" s="47"/>
      <c r="I13" s="19"/>
    </row>
    <row r="14" spans="1:11" ht="31.5" x14ac:dyDescent="0.25">
      <c r="A14" s="83"/>
      <c r="B14" s="74"/>
      <c r="C14" s="29" t="s">
        <v>31</v>
      </c>
      <c r="D14" s="19"/>
      <c r="E14" s="19"/>
      <c r="F14" s="34"/>
      <c r="G14" s="34"/>
      <c r="H14" s="47"/>
      <c r="I14" s="19"/>
    </row>
    <row r="15" spans="1:11" ht="31.5" x14ac:dyDescent="0.25">
      <c r="A15" s="83"/>
      <c r="B15" s="74"/>
      <c r="C15" s="29" t="s">
        <v>32</v>
      </c>
      <c r="D15" s="42">
        <f>E15+F15+G15+H15+I15</f>
        <v>50304402</v>
      </c>
      <c r="E15" s="42">
        <v>10778402</v>
      </c>
      <c r="F15" s="42">
        <v>10249000</v>
      </c>
      <c r="G15" s="42">
        <f t="shared" ref="G15:I15" si="3">G18</f>
        <v>10249000</v>
      </c>
      <c r="H15" s="42">
        <f t="shared" si="3"/>
        <v>10249000</v>
      </c>
      <c r="I15" s="42">
        <f t="shared" si="3"/>
        <v>8779000</v>
      </c>
    </row>
    <row r="16" spans="1:11" ht="31.5" x14ac:dyDescent="0.25">
      <c r="A16" s="83"/>
      <c r="B16" s="74"/>
      <c r="C16" s="29" t="s">
        <v>33</v>
      </c>
      <c r="D16" s="19"/>
      <c r="E16" s="19"/>
      <c r="F16" s="34"/>
      <c r="G16" s="34"/>
      <c r="H16" s="47"/>
      <c r="I16" s="19"/>
    </row>
    <row r="17" spans="1:10" ht="31.5" x14ac:dyDescent="0.25">
      <c r="A17" s="83"/>
      <c r="B17" s="74"/>
      <c r="C17" s="29" t="s">
        <v>34</v>
      </c>
      <c r="D17" s="19"/>
      <c r="E17" s="19"/>
      <c r="F17" s="34"/>
      <c r="G17" s="34"/>
      <c r="H17" s="47"/>
      <c r="I17" s="19"/>
    </row>
    <row r="18" spans="1:10" ht="15.75" x14ac:dyDescent="0.25">
      <c r="A18" s="78" t="s">
        <v>35</v>
      </c>
      <c r="B18" s="80" t="s">
        <v>43</v>
      </c>
      <c r="C18" s="29" t="s">
        <v>29</v>
      </c>
      <c r="D18" s="42">
        <f>E18+F18+G18+H18+I18</f>
        <v>50304402</v>
      </c>
      <c r="E18" s="42">
        <f>E21</f>
        <v>10778402</v>
      </c>
      <c r="F18" s="42">
        <f t="shared" ref="F18:I18" si="4">F21</f>
        <v>10249000</v>
      </c>
      <c r="G18" s="42">
        <f t="shared" si="4"/>
        <v>10249000</v>
      </c>
      <c r="H18" s="42">
        <f t="shared" si="4"/>
        <v>10249000</v>
      </c>
      <c r="I18" s="42">
        <f t="shared" si="4"/>
        <v>8779000</v>
      </c>
    </row>
    <row r="19" spans="1:10" ht="31.5" x14ac:dyDescent="0.25">
      <c r="A19" s="78"/>
      <c r="B19" s="59"/>
      <c r="C19" s="29" t="s">
        <v>30</v>
      </c>
      <c r="D19" s="19"/>
      <c r="E19" s="19"/>
      <c r="F19" s="34"/>
      <c r="G19" s="34"/>
      <c r="H19" s="47"/>
      <c r="I19" s="19"/>
    </row>
    <row r="20" spans="1:10" ht="31.5" x14ac:dyDescent="0.25">
      <c r="A20" s="78"/>
      <c r="B20" s="59"/>
      <c r="C20" s="29" t="s">
        <v>31</v>
      </c>
      <c r="D20" s="19"/>
      <c r="E20" s="19"/>
      <c r="F20" s="34"/>
      <c r="G20" s="34"/>
      <c r="H20" s="47"/>
      <c r="I20" s="19"/>
    </row>
    <row r="21" spans="1:10" ht="31.5" x14ac:dyDescent="0.25">
      <c r="A21" s="78"/>
      <c r="B21" s="59"/>
      <c r="C21" s="29" t="s">
        <v>32</v>
      </c>
      <c r="D21" s="42">
        <f>E21+F21+G21+H21+I21</f>
        <v>50304402</v>
      </c>
      <c r="E21" s="42">
        <v>10778402</v>
      </c>
      <c r="F21" s="42">
        <v>10249000</v>
      </c>
      <c r="G21" s="42">
        <v>10249000</v>
      </c>
      <c r="H21" s="42">
        <v>10249000</v>
      </c>
      <c r="I21" s="42">
        <v>8779000</v>
      </c>
    </row>
    <row r="22" spans="1:10" ht="31.5" x14ac:dyDescent="0.25">
      <c r="A22" s="78"/>
      <c r="B22" s="59"/>
      <c r="C22" s="29" t="s">
        <v>33</v>
      </c>
      <c r="D22" s="19"/>
      <c r="E22" s="19"/>
      <c r="F22" s="34"/>
      <c r="G22" s="34"/>
      <c r="H22" s="47"/>
      <c r="I22" s="19"/>
    </row>
    <row r="23" spans="1:10" ht="31.5" x14ac:dyDescent="0.25">
      <c r="A23" s="78"/>
      <c r="B23" s="59"/>
      <c r="C23" s="29" t="s">
        <v>34</v>
      </c>
      <c r="D23" s="19"/>
      <c r="E23" s="19"/>
      <c r="F23" s="34"/>
      <c r="G23" s="34"/>
      <c r="H23" s="47"/>
      <c r="I23" s="19"/>
    </row>
    <row r="24" spans="1:10" ht="15.75" x14ac:dyDescent="0.25">
      <c r="A24" s="78" t="s">
        <v>36</v>
      </c>
      <c r="B24" s="80" t="s">
        <v>41</v>
      </c>
      <c r="C24" s="29" t="s">
        <v>29</v>
      </c>
      <c r="D24" s="19">
        <f>E24+F24+G24+H24+I24</f>
        <v>1718562519.5900002</v>
      </c>
      <c r="E24" s="33">
        <f>SUM(E25:E29)</f>
        <v>342601185.82999998</v>
      </c>
      <c r="F24" s="19">
        <v>343990333.44</v>
      </c>
      <c r="G24" s="19">
        <v>343990333.44</v>
      </c>
      <c r="H24" s="19">
        <f t="shared" ref="H24:I24" si="5">SUM(H25:H29)</f>
        <v>343990333.44</v>
      </c>
      <c r="I24" s="19">
        <f t="shared" si="5"/>
        <v>343990333.44</v>
      </c>
    </row>
    <row r="25" spans="1:10" ht="31.5" x14ac:dyDescent="0.25">
      <c r="A25" s="79"/>
      <c r="B25" s="59"/>
      <c r="C25" s="29" t="s">
        <v>30</v>
      </c>
      <c r="D25" s="19"/>
      <c r="E25" s="19"/>
      <c r="F25" s="34"/>
      <c r="G25" s="34"/>
      <c r="H25" s="47"/>
      <c r="I25" s="19"/>
    </row>
    <row r="26" spans="1:10" ht="42" customHeight="1" x14ac:dyDescent="0.25">
      <c r="A26" s="79"/>
      <c r="B26" s="59"/>
      <c r="C26" s="29" t="s">
        <v>31</v>
      </c>
      <c r="D26" s="19"/>
      <c r="E26" s="19"/>
      <c r="F26" s="34"/>
      <c r="G26" s="34"/>
      <c r="H26" s="47"/>
      <c r="I26" s="19"/>
    </row>
    <row r="27" spans="1:10" ht="25.9" customHeight="1" x14ac:dyDescent="0.25">
      <c r="A27" s="79"/>
      <c r="B27" s="59"/>
      <c r="C27" s="29" t="s">
        <v>32</v>
      </c>
      <c r="D27" s="33">
        <f>E27+F27+G27+H27+I27</f>
        <v>11517569.59</v>
      </c>
      <c r="E27" s="33">
        <v>1192195.83</v>
      </c>
      <c r="F27" s="50">
        <v>2581343.44</v>
      </c>
      <c r="G27" s="50">
        <f t="shared" ref="G27:I27" si="6">G33+G39</f>
        <v>2581343.44</v>
      </c>
      <c r="H27" s="50">
        <f t="shared" si="6"/>
        <v>2581343.44</v>
      </c>
      <c r="I27" s="38">
        <f t="shared" si="6"/>
        <v>2581343.44</v>
      </c>
    </row>
    <row r="28" spans="1:10" ht="31.5" x14ac:dyDescent="0.25">
      <c r="A28" s="79"/>
      <c r="B28" s="59"/>
      <c r="C28" s="29" t="s">
        <v>33</v>
      </c>
      <c r="D28" s="33"/>
      <c r="E28" s="33"/>
      <c r="F28" s="45"/>
      <c r="G28" s="45"/>
      <c r="H28" s="45"/>
      <c r="I28" s="33"/>
    </row>
    <row r="29" spans="1:10" ht="31.15" customHeight="1" x14ac:dyDescent="0.25">
      <c r="A29" s="79"/>
      <c r="B29" s="59"/>
      <c r="C29" s="29" t="s">
        <v>34</v>
      </c>
      <c r="D29" s="33">
        <f>E29+F29+G29+H29+I29</f>
        <v>1707044950</v>
      </c>
      <c r="E29" s="43">
        <v>341408990</v>
      </c>
      <c r="F29" s="43">
        <v>341408990</v>
      </c>
      <c r="G29" s="43">
        <v>341408990</v>
      </c>
      <c r="H29" s="43">
        <v>341408990</v>
      </c>
      <c r="I29" s="33">
        <v>341408990</v>
      </c>
    </row>
    <row r="30" spans="1:10" ht="15.75" x14ac:dyDescent="0.25">
      <c r="A30" s="78" t="s">
        <v>37</v>
      </c>
      <c r="B30" s="81" t="s">
        <v>42</v>
      </c>
      <c r="C30" s="29" t="s">
        <v>29</v>
      </c>
      <c r="D30" s="33">
        <f>E30+F30+G30+H30+I30</f>
        <v>1715192519.5900002</v>
      </c>
      <c r="E30" s="22">
        <v>342407185.82999998</v>
      </c>
      <c r="F30" s="22">
        <f>F33+F35</f>
        <v>343196333.44</v>
      </c>
      <c r="G30" s="22">
        <f t="shared" ref="G30:I30" si="7">G33+G35</f>
        <v>343196333.44</v>
      </c>
      <c r="H30" s="22">
        <f t="shared" si="7"/>
        <v>343196333.44</v>
      </c>
      <c r="I30" s="22">
        <f t="shared" si="7"/>
        <v>343196333.44</v>
      </c>
      <c r="J30" s="35"/>
    </row>
    <row r="31" spans="1:10" ht="27" customHeight="1" x14ac:dyDescent="0.25">
      <c r="A31" s="78"/>
      <c r="B31" s="74"/>
      <c r="C31" s="29" t="s">
        <v>30</v>
      </c>
      <c r="D31" s="33"/>
      <c r="E31" s="33"/>
      <c r="F31" s="45"/>
      <c r="G31" s="45"/>
      <c r="H31" s="45"/>
      <c r="I31" s="33"/>
    </row>
    <row r="32" spans="1:10" ht="31.5" x14ac:dyDescent="0.25">
      <c r="A32" s="78"/>
      <c r="B32" s="74"/>
      <c r="C32" s="29" t="s">
        <v>31</v>
      </c>
      <c r="D32" s="33"/>
      <c r="E32" s="33"/>
      <c r="F32" s="45"/>
      <c r="G32" s="45"/>
      <c r="H32" s="45"/>
      <c r="I32" s="33"/>
    </row>
    <row r="33" spans="1:11" ht="27" customHeight="1" x14ac:dyDescent="0.25">
      <c r="A33" s="78"/>
      <c r="B33" s="74"/>
      <c r="C33" s="29" t="s">
        <v>32</v>
      </c>
      <c r="D33" s="33">
        <f>E33+F33+G33+H33+I33</f>
        <v>8147569.5899999999</v>
      </c>
      <c r="E33" s="33">
        <v>998195.83</v>
      </c>
      <c r="F33" s="38">
        <v>1787343.44</v>
      </c>
      <c r="G33" s="38">
        <v>1787343.44</v>
      </c>
      <c r="H33" s="38">
        <v>1787343.44</v>
      </c>
      <c r="I33" s="44">
        <v>1787343.44</v>
      </c>
      <c r="J33" s="36"/>
      <c r="K33" s="36"/>
    </row>
    <row r="34" spans="1:11" ht="31.5" x14ac:dyDescent="0.25">
      <c r="A34" s="78"/>
      <c r="B34" s="74"/>
      <c r="C34" s="29" t="s">
        <v>33</v>
      </c>
      <c r="D34" s="33"/>
      <c r="E34" s="33"/>
      <c r="F34" s="45"/>
      <c r="G34" s="45"/>
      <c r="H34" s="45"/>
      <c r="I34" s="33"/>
    </row>
    <row r="35" spans="1:11" ht="31.5" x14ac:dyDescent="0.25">
      <c r="A35" s="78"/>
      <c r="B35" s="74"/>
      <c r="C35" s="29" t="s">
        <v>34</v>
      </c>
      <c r="D35" s="33">
        <f>E35+F35+G35+H35+I35</f>
        <v>1707044950</v>
      </c>
      <c r="E35" s="43">
        <v>341408990</v>
      </c>
      <c r="F35" s="43">
        <v>341408990</v>
      </c>
      <c r="G35" s="43">
        <v>341408990</v>
      </c>
      <c r="H35" s="43">
        <v>341408990</v>
      </c>
      <c r="I35" s="33">
        <v>341408990</v>
      </c>
    </row>
    <row r="36" spans="1:11" ht="15.75" x14ac:dyDescent="0.25">
      <c r="A36" s="78" t="s">
        <v>38</v>
      </c>
      <c r="B36" s="82" t="s">
        <v>44</v>
      </c>
      <c r="C36" s="29" t="s">
        <v>29</v>
      </c>
      <c r="D36" s="33">
        <f>E36+F36+G36+H36+I36</f>
        <v>3370000</v>
      </c>
      <c r="E36" s="43">
        <v>194000</v>
      </c>
      <c r="F36" s="43">
        <f>F39</f>
        <v>794000</v>
      </c>
      <c r="G36" s="43">
        <f>G39</f>
        <v>794000</v>
      </c>
      <c r="H36" s="43">
        <f>H39</f>
        <v>794000</v>
      </c>
      <c r="I36" s="43">
        <v>794000</v>
      </c>
    </row>
    <row r="37" spans="1:11" ht="31.5" x14ac:dyDescent="0.25">
      <c r="A37" s="78"/>
      <c r="B37" s="74"/>
      <c r="C37" s="29" t="s">
        <v>30</v>
      </c>
      <c r="D37" s="19"/>
      <c r="E37" s="33"/>
      <c r="F37" s="34"/>
      <c r="G37" s="34"/>
      <c r="H37" s="47"/>
      <c r="I37" s="33"/>
    </row>
    <row r="38" spans="1:11" ht="31.5" x14ac:dyDescent="0.25">
      <c r="A38" s="78"/>
      <c r="B38" s="74"/>
      <c r="C38" s="29" t="s">
        <v>31</v>
      </c>
      <c r="D38" s="19"/>
      <c r="E38" s="33"/>
      <c r="F38" s="34"/>
      <c r="G38" s="34"/>
      <c r="H38" s="47"/>
      <c r="I38" s="33"/>
    </row>
    <row r="39" spans="1:11" ht="31.5" x14ac:dyDescent="0.25">
      <c r="A39" s="78"/>
      <c r="B39" s="74"/>
      <c r="C39" s="29" t="s">
        <v>32</v>
      </c>
      <c r="D39" s="19">
        <f>SUM(E39:I39)</f>
        <v>3370000</v>
      </c>
      <c r="E39" s="42">
        <v>194000</v>
      </c>
      <c r="F39" s="42">
        <v>794000</v>
      </c>
      <c r="G39" s="42">
        <v>794000</v>
      </c>
      <c r="H39" s="42">
        <v>794000</v>
      </c>
      <c r="I39" s="42">
        <v>794000</v>
      </c>
    </row>
    <row r="40" spans="1:11" ht="31.5" x14ac:dyDescent="0.25">
      <c r="A40" s="78"/>
      <c r="B40" s="74"/>
      <c r="C40" s="29" t="s">
        <v>33</v>
      </c>
      <c r="D40" s="19"/>
      <c r="E40" s="45"/>
      <c r="F40" s="34"/>
      <c r="G40" s="34"/>
      <c r="H40" s="47"/>
      <c r="I40" s="45"/>
    </row>
    <row r="41" spans="1:11" ht="31.5" x14ac:dyDescent="0.25">
      <c r="A41" s="78"/>
      <c r="B41" s="74"/>
      <c r="C41" s="29" t="s">
        <v>34</v>
      </c>
      <c r="D41" s="18"/>
      <c r="E41" s="46"/>
      <c r="F41" s="48"/>
      <c r="G41" s="48"/>
      <c r="H41" s="49"/>
      <c r="I41" s="46"/>
    </row>
    <row r="42" spans="1:11" ht="15.75" customHeight="1" x14ac:dyDescent="0.25">
      <c r="H42" s="16"/>
    </row>
    <row r="43" spans="1:11" ht="18.75" x14ac:dyDescent="0.3">
      <c r="B43" s="77" t="s">
        <v>51</v>
      </c>
      <c r="C43" s="77"/>
      <c r="H43" s="16"/>
    </row>
    <row r="44" spans="1:11" ht="18.75" x14ac:dyDescent="0.3">
      <c r="B44" s="17" t="s">
        <v>45</v>
      </c>
      <c r="C44" s="17"/>
      <c r="E44" s="17" t="s">
        <v>50</v>
      </c>
      <c r="H44" s="75"/>
      <c r="I44" s="76"/>
    </row>
    <row r="45" spans="1:11" x14ac:dyDescent="0.25">
      <c r="H45" s="16"/>
    </row>
    <row r="48" spans="1:11" ht="15.75" customHeight="1" x14ac:dyDescent="0.25"/>
    <row r="54" ht="15.75" customHeight="1" x14ac:dyDescent="0.25"/>
    <row r="60" ht="15.75" customHeight="1" x14ac:dyDescent="0.25"/>
    <row r="66" ht="15.75" customHeight="1" x14ac:dyDescent="0.25"/>
  </sheetData>
  <mergeCells count="21">
    <mergeCell ref="G1:I1"/>
    <mergeCell ref="B2:I2"/>
    <mergeCell ref="A4:A5"/>
    <mergeCell ref="B4:B5"/>
    <mergeCell ref="C4:C5"/>
    <mergeCell ref="D4:D5"/>
    <mergeCell ref="E4:I4"/>
    <mergeCell ref="A6:A11"/>
    <mergeCell ref="B6:B11"/>
    <mergeCell ref="A12:A17"/>
    <mergeCell ref="B12:B17"/>
    <mergeCell ref="A18:A23"/>
    <mergeCell ref="B18:B23"/>
    <mergeCell ref="H44:I44"/>
    <mergeCell ref="B43:C43"/>
    <mergeCell ref="A24:A29"/>
    <mergeCell ref="B24:B29"/>
    <mergeCell ref="A30:A35"/>
    <mergeCell ref="B30:B35"/>
    <mergeCell ref="A36:A41"/>
    <mergeCell ref="B36:B41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показатели</vt:lpstr>
      <vt:lpstr>ресурсное обеспечение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2025-09-23T00:56:33Z</dcterms:modified>
</cp:coreProperties>
</file>